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Ldata15\ECONPROD\MFP\CURRENT\PUBLICATION\Datasets\"/>
    </mc:Choice>
  </mc:AlternateContent>
  <xr:revisionPtr revIDLastSave="0" documentId="13_ncr:1_{2F890629-C028-464B-A51E-09774288FCEF}" xr6:coauthVersionLast="44" xr6:coauthVersionMax="44" xr10:uidLastSave="{00000000-0000-0000-0000-000000000000}"/>
  <bookViews>
    <workbookView xWindow="-120" yWindow="-120" windowWidth="29040" windowHeight="15840" tabRatio="949" activeTab="11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03" i="58" l="1"/>
  <c r="B303" i="58"/>
  <c r="C303" i="58"/>
  <c r="D303" i="58"/>
  <c r="E303" i="58"/>
  <c r="F303" i="58"/>
  <c r="G303" i="58"/>
  <c r="H303" i="58"/>
  <c r="I303" i="58"/>
  <c r="J303" i="58"/>
  <c r="K303" i="58"/>
  <c r="L303" i="58"/>
  <c r="A304" i="58"/>
  <c r="B304" i="58"/>
  <c r="C304" i="58"/>
  <c r="D304" i="58"/>
  <c r="E304" i="58"/>
  <c r="F304" i="58"/>
  <c r="G304" i="58"/>
  <c r="H304" i="58"/>
  <c r="I304" i="58"/>
  <c r="J304" i="58"/>
  <c r="K304" i="58"/>
  <c r="L304" i="58"/>
  <c r="A205" i="58"/>
  <c r="B205" i="58"/>
  <c r="C205" i="58"/>
  <c r="D205" i="58"/>
  <c r="E205" i="58"/>
  <c r="F205" i="58"/>
  <c r="G205" i="58"/>
  <c r="H205" i="58"/>
  <c r="I205" i="58"/>
  <c r="J205" i="58"/>
  <c r="K205" i="58"/>
  <c r="L205" i="58"/>
  <c r="A206" i="58"/>
  <c r="B206" i="58"/>
  <c r="C206" i="58"/>
  <c r="D206" i="58"/>
  <c r="E206" i="58"/>
  <c r="F206" i="58"/>
  <c r="G206" i="58"/>
  <c r="H206" i="58"/>
  <c r="I206" i="58"/>
  <c r="J206" i="58"/>
  <c r="K206" i="58"/>
  <c r="L206" i="58"/>
  <c r="A306" i="51"/>
  <c r="A307" i="51"/>
  <c r="A207" i="51"/>
  <c r="A208" i="51"/>
  <c r="A306" i="50"/>
  <c r="A307" i="50"/>
  <c r="A207" i="50"/>
  <c r="A208" i="50"/>
  <c r="A306" i="54"/>
  <c r="A307" i="54"/>
  <c r="A207" i="54"/>
  <c r="A208" i="54"/>
  <c r="A306" i="49"/>
  <c r="A307" i="49"/>
  <c r="A207" i="49"/>
  <c r="A208" i="49"/>
  <c r="A306" i="48"/>
  <c r="A307" i="48"/>
  <c r="A207" i="48"/>
  <c r="A208" i="48"/>
  <c r="A306" i="47"/>
  <c r="A307" i="47"/>
  <c r="A207" i="47"/>
  <c r="A208" i="47"/>
  <c r="A306" i="46"/>
  <c r="A307" i="46"/>
  <c r="A207" i="46"/>
  <c r="A208" i="46"/>
  <c r="G302" i="58" l="1"/>
  <c r="K302" i="58"/>
  <c r="A302" i="58"/>
  <c r="K204" i="58"/>
  <c r="A204" i="58"/>
  <c r="B204" i="58"/>
  <c r="D302" i="58"/>
  <c r="F302" i="58"/>
  <c r="G204" i="58"/>
  <c r="H302" i="58"/>
  <c r="J204" i="58"/>
  <c r="L302" i="58"/>
  <c r="A305" i="51"/>
  <c r="A206" i="51"/>
  <c r="A305" i="50"/>
  <c r="A206" i="50"/>
  <c r="A305" i="54"/>
  <c r="A206" i="54"/>
  <c r="A305" i="49"/>
  <c r="A206" i="49"/>
  <c r="A305" i="48"/>
  <c r="A206" i="48"/>
  <c r="A305" i="47"/>
  <c r="A206" i="47"/>
  <c r="A305" i="46"/>
  <c r="A206" i="46"/>
  <c r="C302" i="58" l="1"/>
  <c r="C204" i="58"/>
  <c r="I302" i="58"/>
  <c r="E302" i="58"/>
  <c r="F204" i="58"/>
  <c r="J302" i="58"/>
  <c r="B302" i="58"/>
  <c r="I204" i="58"/>
  <c r="E204" i="58"/>
  <c r="L204" i="58"/>
  <c r="H204" i="58"/>
  <c r="D204" i="58"/>
  <c r="B301" i="58"/>
  <c r="C301" i="58"/>
  <c r="D301" i="58"/>
  <c r="E301" i="58"/>
  <c r="F301" i="58"/>
  <c r="G301" i="58"/>
  <c r="H301" i="58"/>
  <c r="I301" i="58"/>
  <c r="J301" i="58"/>
  <c r="K301" i="58"/>
  <c r="L301" i="58"/>
  <c r="B203" i="58"/>
  <c r="C203" i="58"/>
  <c r="D203" i="58"/>
  <c r="E203" i="58"/>
  <c r="F203" i="58"/>
  <c r="G203" i="58"/>
  <c r="H203" i="58"/>
  <c r="I203" i="58"/>
  <c r="J203" i="58"/>
  <c r="K203" i="58"/>
  <c r="L203" i="58"/>
  <c r="A304" i="50"/>
  <c r="A205" i="50"/>
  <c r="A205" i="54"/>
  <c r="A205" i="48"/>
  <c r="B2" i="57" l="1"/>
  <c r="A303" i="51" l="1"/>
  <c r="A204" i="51"/>
  <c r="A303" i="50"/>
  <c r="A204" i="50"/>
  <c r="A303" i="54"/>
  <c r="A204" i="54"/>
  <c r="A303" i="49"/>
  <c r="A204" i="49"/>
  <c r="A303" i="48"/>
  <c r="A204" i="48"/>
  <c r="A303" i="47"/>
  <c r="A204" i="47"/>
  <c r="A303" i="46"/>
  <c r="A204" i="46"/>
  <c r="L202" i="58"/>
  <c r="K202" i="58"/>
  <c r="J202" i="58"/>
  <c r="I202" i="58"/>
  <c r="H202" i="58"/>
  <c r="G202" i="58"/>
  <c r="F202" i="58"/>
  <c r="E202" i="58"/>
  <c r="D202" i="58"/>
  <c r="C202" i="58"/>
  <c r="B202" i="58"/>
  <c r="L300" i="58"/>
  <c r="K300" i="58"/>
  <c r="J300" i="58"/>
  <c r="I300" i="58"/>
  <c r="H300" i="58"/>
  <c r="G300" i="58"/>
  <c r="F300" i="58"/>
  <c r="E300" i="58"/>
  <c r="D300" i="58"/>
  <c r="C300" i="58"/>
  <c r="B300" i="58"/>
  <c r="U104" i="57"/>
  <c r="T104" i="57"/>
  <c r="S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300" i="58" l="1"/>
  <c r="A202" i="58"/>
  <c r="J299" i="58"/>
  <c r="F299" i="58"/>
  <c r="B299" i="58"/>
  <c r="A302" i="51"/>
  <c r="A203" i="51"/>
  <c r="A302" i="50"/>
  <c r="A203" i="50"/>
  <c r="A302" i="54"/>
  <c r="A203" i="54"/>
  <c r="A302" i="49"/>
  <c r="A203" i="49"/>
  <c r="A302" i="48"/>
  <c r="A203" i="48"/>
  <c r="A302" i="47"/>
  <c r="A203" i="47"/>
  <c r="A302" i="46"/>
  <c r="A203" i="46"/>
  <c r="K299" i="58" l="1"/>
  <c r="D299" i="58"/>
  <c r="H299" i="58"/>
  <c r="L299" i="58"/>
  <c r="C299" i="58"/>
  <c r="G299" i="58"/>
  <c r="E299" i="58"/>
  <c r="I299" i="58"/>
  <c r="E201" i="58"/>
  <c r="I201" i="58"/>
  <c r="B201" i="58"/>
  <c r="F201" i="58"/>
  <c r="J201" i="58"/>
  <c r="C201" i="58"/>
  <c r="G201" i="58"/>
  <c r="K201" i="58"/>
  <c r="D201" i="58"/>
  <c r="H201" i="58"/>
  <c r="L201" i="58"/>
  <c r="I130" i="58"/>
  <c r="C129" i="58"/>
  <c r="K127" i="58"/>
  <c r="G127" i="58"/>
  <c r="K125" i="58"/>
  <c r="I122" i="58"/>
  <c r="G121" i="58"/>
  <c r="C121" i="58"/>
  <c r="E118" i="58"/>
  <c r="E116" i="58"/>
  <c r="I114" i="58"/>
  <c r="C113" i="58"/>
  <c r="K111" i="58"/>
  <c r="E108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9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B171" i="58"/>
  <c r="B155" i="58"/>
  <c r="B139" i="58"/>
  <c r="A5" i="58"/>
  <c r="A301" i="51"/>
  <c r="A202" i="51"/>
  <c r="A301" i="50"/>
  <c r="A202" i="50"/>
  <c r="A301" i="54"/>
  <c r="A202" i="54"/>
  <c r="A301" i="49"/>
  <c r="A202" i="49"/>
  <c r="A301" i="48"/>
  <c r="A202" i="48"/>
  <c r="A301" i="47"/>
  <c r="A202" i="47"/>
  <c r="A301" i="46"/>
  <c r="A202" i="46"/>
  <c r="B209" i="58" l="1"/>
  <c r="B123" i="58"/>
  <c r="B225" i="58"/>
  <c r="B237" i="58"/>
  <c r="B261" i="58"/>
  <c r="B277" i="58"/>
  <c r="B187" i="58"/>
  <c r="B297" i="58"/>
  <c r="J218" i="58"/>
  <c r="B215" i="58"/>
  <c r="B227" i="58"/>
  <c r="B235" i="58"/>
  <c r="B239" i="58"/>
  <c r="B271" i="58"/>
  <c r="B295" i="58"/>
  <c r="L132" i="58"/>
  <c r="D136" i="58"/>
  <c r="F139" i="58"/>
  <c r="L140" i="58"/>
  <c r="J141" i="58"/>
  <c r="D142" i="58"/>
  <c r="H142" i="58"/>
  <c r="F143" i="58"/>
  <c r="J143" i="58"/>
  <c r="D144" i="58"/>
  <c r="F145" i="58"/>
  <c r="J145" i="58"/>
  <c r="H146" i="58"/>
  <c r="L146" i="58"/>
  <c r="F147" i="58"/>
  <c r="D148" i="58"/>
  <c r="H148" i="58"/>
  <c r="L148" i="58"/>
  <c r="J149" i="58"/>
  <c r="D150" i="58"/>
  <c r="H150" i="58"/>
  <c r="F151" i="58"/>
  <c r="J151" i="58"/>
  <c r="D152" i="58"/>
  <c r="L152" i="58"/>
  <c r="F153" i="58"/>
  <c r="J153" i="58"/>
  <c r="L154" i="58"/>
  <c r="F155" i="58"/>
  <c r="D156" i="58"/>
  <c r="H156" i="58"/>
  <c r="L156" i="58"/>
  <c r="J157" i="58"/>
  <c r="D158" i="58"/>
  <c r="H158" i="58"/>
  <c r="F159" i="58"/>
  <c r="J159" i="58"/>
  <c r="D160" i="58"/>
  <c r="L160" i="58"/>
  <c r="F161" i="58"/>
  <c r="J161" i="58"/>
  <c r="H162" i="58"/>
  <c r="L162" i="58"/>
  <c r="F163" i="58"/>
  <c r="D164" i="58"/>
  <c r="H164" i="58"/>
  <c r="L164" i="58"/>
  <c r="J165" i="58"/>
  <c r="D166" i="58"/>
  <c r="H166" i="58"/>
  <c r="F167" i="58"/>
  <c r="J167" i="58"/>
  <c r="D168" i="58"/>
  <c r="L168" i="58"/>
  <c r="F169" i="58"/>
  <c r="J169" i="58"/>
  <c r="H170" i="58"/>
  <c r="L170" i="58"/>
  <c r="F171" i="58"/>
  <c r="D172" i="58"/>
  <c r="H172" i="58"/>
  <c r="L172" i="58"/>
  <c r="J173" i="58"/>
  <c r="D174" i="58"/>
  <c r="H174" i="58"/>
  <c r="F175" i="58"/>
  <c r="J175" i="58"/>
  <c r="D176" i="58"/>
  <c r="L176" i="58"/>
  <c r="F177" i="58"/>
  <c r="J177" i="58"/>
  <c r="H178" i="58"/>
  <c r="L178" i="58"/>
  <c r="F179" i="58"/>
  <c r="D180" i="58"/>
  <c r="H180" i="58"/>
  <c r="L180" i="58"/>
  <c r="J181" i="58"/>
  <c r="J183" i="58"/>
  <c r="L186" i="58"/>
  <c r="H188" i="58"/>
  <c r="D190" i="58"/>
  <c r="F193" i="58"/>
  <c r="L194" i="58"/>
  <c r="B211" i="58"/>
  <c r="B231" i="58"/>
  <c r="B243" i="58"/>
  <c r="B251" i="58"/>
  <c r="B259" i="58"/>
  <c r="B267" i="58"/>
  <c r="B279" i="58"/>
  <c r="B287" i="58"/>
  <c r="B213" i="58"/>
  <c r="B217" i="58"/>
  <c r="B221" i="58"/>
  <c r="B229" i="58"/>
  <c r="B233" i="58"/>
  <c r="B241" i="58"/>
  <c r="B245" i="58"/>
  <c r="B249" i="58"/>
  <c r="B253" i="58"/>
  <c r="B257" i="58"/>
  <c r="B265" i="58"/>
  <c r="B269" i="58"/>
  <c r="B273" i="58"/>
  <c r="B281" i="58"/>
  <c r="B285" i="58"/>
  <c r="B289" i="58"/>
  <c r="B293" i="58"/>
  <c r="B131" i="58"/>
  <c r="B147" i="58"/>
  <c r="B179" i="58"/>
  <c r="D281" i="58"/>
  <c r="B115" i="58"/>
  <c r="B163" i="58"/>
  <c r="B195" i="58"/>
  <c r="L237" i="58"/>
  <c r="B210" i="58"/>
  <c r="B214" i="58"/>
  <c r="B218" i="58"/>
  <c r="B222" i="58"/>
  <c r="B226" i="58"/>
  <c r="B230" i="58"/>
  <c r="B234" i="58"/>
  <c r="B238" i="58"/>
  <c r="B242" i="58"/>
  <c r="B246" i="58"/>
  <c r="B250" i="58"/>
  <c r="B254" i="58"/>
  <c r="B258" i="58"/>
  <c r="B262" i="58"/>
  <c r="B266" i="58"/>
  <c r="B270" i="58"/>
  <c r="B274" i="58"/>
  <c r="B278" i="58"/>
  <c r="B282" i="58"/>
  <c r="B286" i="58"/>
  <c r="B290" i="58"/>
  <c r="B294" i="58"/>
  <c r="B298" i="58"/>
  <c r="B119" i="58"/>
  <c r="B135" i="58"/>
  <c r="B151" i="58"/>
  <c r="B167" i="58"/>
  <c r="B183" i="58"/>
  <c r="B199" i="58"/>
  <c r="B219" i="58"/>
  <c r="B223" i="58"/>
  <c r="B247" i="58"/>
  <c r="B255" i="58"/>
  <c r="B263" i="58"/>
  <c r="B275" i="58"/>
  <c r="B283" i="58"/>
  <c r="B291" i="58"/>
  <c r="H196" i="58"/>
  <c r="J199" i="58"/>
  <c r="B212" i="58"/>
  <c r="B216" i="58"/>
  <c r="B220" i="58"/>
  <c r="B224" i="58"/>
  <c r="B228" i="58"/>
  <c r="B232" i="58"/>
  <c r="B236" i="58"/>
  <c r="B240" i="58"/>
  <c r="B244" i="58"/>
  <c r="B248" i="58"/>
  <c r="B252" i="58"/>
  <c r="B256" i="58"/>
  <c r="B260" i="58"/>
  <c r="B264" i="58"/>
  <c r="B268" i="58"/>
  <c r="B272" i="58"/>
  <c r="B276" i="58"/>
  <c r="B280" i="58"/>
  <c r="B284" i="58"/>
  <c r="B288" i="58"/>
  <c r="B292" i="58"/>
  <c r="B296" i="58"/>
  <c r="B111" i="58"/>
  <c r="B127" i="58"/>
  <c r="B143" i="58"/>
  <c r="B159" i="58"/>
  <c r="B175" i="58"/>
  <c r="B191" i="58"/>
  <c r="B117" i="58"/>
  <c r="B133" i="58"/>
  <c r="B137" i="58"/>
  <c r="B149" i="58"/>
  <c r="B157" i="58"/>
  <c r="B161" i="58"/>
  <c r="B165" i="58"/>
  <c r="B181" i="58"/>
  <c r="B189" i="58"/>
  <c r="B193" i="58"/>
  <c r="B197" i="58"/>
  <c r="L242" i="58"/>
  <c r="B121" i="58"/>
  <c r="B153" i="58"/>
  <c r="B169" i="58"/>
  <c r="B177" i="58"/>
  <c r="B185" i="58"/>
  <c r="H252" i="58"/>
  <c r="B108" i="58"/>
  <c r="B110" i="58"/>
  <c r="B112" i="58"/>
  <c r="B114" i="58"/>
  <c r="B116" i="58"/>
  <c r="B118" i="58"/>
  <c r="B120" i="58"/>
  <c r="B122" i="58"/>
  <c r="B124" i="58"/>
  <c r="B126" i="58"/>
  <c r="B128" i="58"/>
  <c r="B130" i="58"/>
  <c r="B132" i="58"/>
  <c r="B134" i="58"/>
  <c r="B136" i="58"/>
  <c r="B138" i="58"/>
  <c r="B140" i="58"/>
  <c r="B142" i="58"/>
  <c r="B144" i="58"/>
  <c r="B146" i="58"/>
  <c r="B148" i="58"/>
  <c r="B150" i="58"/>
  <c r="B152" i="58"/>
  <c r="B154" i="58"/>
  <c r="B156" i="58"/>
  <c r="B158" i="58"/>
  <c r="B160" i="58"/>
  <c r="B162" i="58"/>
  <c r="B164" i="58"/>
  <c r="B166" i="58"/>
  <c r="B168" i="58"/>
  <c r="B170" i="58"/>
  <c r="B172" i="58"/>
  <c r="B174" i="58"/>
  <c r="B176" i="58"/>
  <c r="B178" i="58"/>
  <c r="B180" i="58"/>
  <c r="B182" i="58"/>
  <c r="B184" i="58"/>
  <c r="B186" i="58"/>
  <c r="B188" i="58"/>
  <c r="B190" i="58"/>
  <c r="B192" i="58"/>
  <c r="B194" i="58"/>
  <c r="B196" i="58"/>
  <c r="B198" i="58"/>
  <c r="B200" i="58"/>
  <c r="F212" i="58"/>
  <c r="H231" i="58"/>
  <c r="D241" i="58"/>
  <c r="D246" i="58"/>
  <c r="B109" i="58"/>
  <c r="B113" i="58"/>
  <c r="B125" i="58"/>
  <c r="B129" i="58"/>
  <c r="B141" i="58"/>
  <c r="B145" i="58"/>
  <c r="B173" i="58"/>
  <c r="G209" i="58"/>
  <c r="I210" i="58"/>
  <c r="E212" i="58"/>
  <c r="G213" i="58"/>
  <c r="I214" i="58"/>
  <c r="K215" i="58"/>
  <c r="G217" i="58"/>
  <c r="I218" i="58"/>
  <c r="K219" i="58"/>
  <c r="C221" i="58"/>
  <c r="E222" i="58"/>
  <c r="G223" i="58"/>
  <c r="I224" i="58"/>
  <c r="I226" i="58"/>
  <c r="K227" i="58"/>
  <c r="G229" i="58"/>
  <c r="G131" i="58"/>
  <c r="C108" i="58"/>
  <c r="G108" i="58"/>
  <c r="K108" i="58"/>
  <c r="E109" i="58"/>
  <c r="I109" i="58"/>
  <c r="C110" i="58"/>
  <c r="G110" i="58"/>
  <c r="K110" i="58"/>
  <c r="E209" i="58"/>
  <c r="E111" i="58"/>
  <c r="I209" i="58"/>
  <c r="I111" i="58"/>
  <c r="C210" i="58"/>
  <c r="C112" i="58"/>
  <c r="G210" i="58"/>
  <c r="G112" i="58"/>
  <c r="K210" i="58"/>
  <c r="K112" i="58"/>
  <c r="E211" i="58"/>
  <c r="E113" i="58"/>
  <c r="I211" i="58"/>
  <c r="I113" i="58"/>
  <c r="C212" i="58"/>
  <c r="C114" i="58"/>
  <c r="G212" i="58"/>
  <c r="G114" i="58"/>
  <c r="K212" i="58"/>
  <c r="K114" i="58"/>
  <c r="E213" i="58"/>
  <c r="E115" i="58"/>
  <c r="I213" i="58"/>
  <c r="I115" i="58"/>
  <c r="C214" i="58"/>
  <c r="C116" i="58"/>
  <c r="G214" i="58"/>
  <c r="G116" i="58"/>
  <c r="K214" i="58"/>
  <c r="K116" i="58"/>
  <c r="E215" i="58"/>
  <c r="E117" i="58"/>
  <c r="I215" i="58"/>
  <c r="I117" i="58"/>
  <c r="C216" i="58"/>
  <c r="C118" i="58"/>
  <c r="G216" i="58"/>
  <c r="G118" i="58"/>
  <c r="K216" i="58"/>
  <c r="K118" i="58"/>
  <c r="E217" i="58"/>
  <c r="E119" i="58"/>
  <c r="I217" i="58"/>
  <c r="I119" i="58"/>
  <c r="C218" i="58"/>
  <c r="C120" i="58"/>
  <c r="G218" i="58"/>
  <c r="G120" i="58"/>
  <c r="K218" i="58"/>
  <c r="K120" i="58"/>
  <c r="E219" i="58"/>
  <c r="E121" i="58"/>
  <c r="I219" i="58"/>
  <c r="I121" i="58"/>
  <c r="C220" i="58"/>
  <c r="C122" i="58"/>
  <c r="G220" i="58"/>
  <c r="G122" i="58"/>
  <c r="K220" i="58"/>
  <c r="K122" i="58"/>
  <c r="E221" i="58"/>
  <c r="E123" i="58"/>
  <c r="I221" i="58"/>
  <c r="I123" i="58"/>
  <c r="C222" i="58"/>
  <c r="C124" i="58"/>
  <c r="G222" i="58"/>
  <c r="G124" i="58"/>
  <c r="K222" i="58"/>
  <c r="K124" i="58"/>
  <c r="E223" i="58"/>
  <c r="E125" i="58"/>
  <c r="I223" i="58"/>
  <c r="I125" i="58"/>
  <c r="C224" i="58"/>
  <c r="C126" i="58"/>
  <c r="G224" i="58"/>
  <c r="G126" i="58"/>
  <c r="K224" i="58"/>
  <c r="K126" i="58"/>
  <c r="E225" i="58"/>
  <c r="E127" i="58"/>
  <c r="I225" i="58"/>
  <c r="I127" i="58"/>
  <c r="C226" i="58"/>
  <c r="C128" i="58"/>
  <c r="G226" i="58"/>
  <c r="G128" i="58"/>
  <c r="K226" i="58"/>
  <c r="K128" i="58"/>
  <c r="E227" i="58"/>
  <c r="E129" i="58"/>
  <c r="I227" i="58"/>
  <c r="I129" i="58"/>
  <c r="C228" i="58"/>
  <c r="C130" i="58"/>
  <c r="G228" i="58"/>
  <c r="G130" i="58"/>
  <c r="K228" i="58"/>
  <c r="K130" i="58"/>
  <c r="E229" i="58"/>
  <c r="E131" i="58"/>
  <c r="I229" i="58"/>
  <c r="I131" i="58"/>
  <c r="C230" i="58"/>
  <c r="C132" i="58"/>
  <c r="G230" i="58"/>
  <c r="G132" i="58"/>
  <c r="K230" i="58"/>
  <c r="K132" i="58"/>
  <c r="E231" i="58"/>
  <c r="E133" i="58"/>
  <c r="I231" i="58"/>
  <c r="I133" i="58"/>
  <c r="C232" i="58"/>
  <c r="C134" i="58"/>
  <c r="G232" i="58"/>
  <c r="G134" i="58"/>
  <c r="K232" i="58"/>
  <c r="K134" i="58"/>
  <c r="E233" i="58"/>
  <c r="E135" i="58"/>
  <c r="I233" i="58"/>
  <c r="I135" i="58"/>
  <c r="C234" i="58"/>
  <c r="C136" i="58"/>
  <c r="G234" i="58"/>
  <c r="G136" i="58"/>
  <c r="K234" i="58"/>
  <c r="K136" i="58"/>
  <c r="E235" i="58"/>
  <c r="E137" i="58"/>
  <c r="I235" i="58"/>
  <c r="I137" i="58"/>
  <c r="C236" i="58"/>
  <c r="C138" i="58"/>
  <c r="G236" i="58"/>
  <c r="G138" i="58"/>
  <c r="K236" i="58"/>
  <c r="K138" i="58"/>
  <c r="E237" i="58"/>
  <c r="E139" i="58"/>
  <c r="I237" i="58"/>
  <c r="I139" i="58"/>
  <c r="C238" i="58"/>
  <c r="C140" i="58"/>
  <c r="G238" i="58"/>
  <c r="G140" i="58"/>
  <c r="K238" i="58"/>
  <c r="K140" i="58"/>
  <c r="E239" i="58"/>
  <c r="E141" i="58"/>
  <c r="I239" i="58"/>
  <c r="I141" i="58"/>
  <c r="C240" i="58"/>
  <c r="C142" i="58"/>
  <c r="G240" i="58"/>
  <c r="G142" i="58"/>
  <c r="K240" i="58"/>
  <c r="K142" i="58"/>
  <c r="E241" i="58"/>
  <c r="E143" i="58"/>
  <c r="I241" i="58"/>
  <c r="I143" i="58"/>
  <c r="C242" i="58"/>
  <c r="C144" i="58"/>
  <c r="G242" i="58"/>
  <c r="G144" i="58"/>
  <c r="K242" i="58"/>
  <c r="K144" i="58"/>
  <c r="E243" i="58"/>
  <c r="E145" i="58"/>
  <c r="I243" i="58"/>
  <c r="I145" i="58"/>
  <c r="C244" i="58"/>
  <c r="C146" i="58"/>
  <c r="G244" i="58"/>
  <c r="G146" i="58"/>
  <c r="K244" i="58"/>
  <c r="K146" i="58"/>
  <c r="E245" i="58"/>
  <c r="E147" i="58"/>
  <c r="I245" i="58"/>
  <c r="I147" i="58"/>
  <c r="C246" i="58"/>
  <c r="C148" i="58"/>
  <c r="G246" i="58"/>
  <c r="G148" i="58"/>
  <c r="K246" i="58"/>
  <c r="K148" i="58"/>
  <c r="E247" i="58"/>
  <c r="E149" i="58"/>
  <c r="I247" i="58"/>
  <c r="I149" i="58"/>
  <c r="C248" i="58"/>
  <c r="C150" i="58"/>
  <c r="G248" i="58"/>
  <c r="G150" i="58"/>
  <c r="K248" i="58"/>
  <c r="K150" i="58"/>
  <c r="E249" i="58"/>
  <c r="E151" i="58"/>
  <c r="I249" i="58"/>
  <c r="I151" i="58"/>
  <c r="C250" i="58"/>
  <c r="C152" i="58"/>
  <c r="G250" i="58"/>
  <c r="G152" i="58"/>
  <c r="K250" i="58"/>
  <c r="K152" i="58"/>
  <c r="E251" i="58"/>
  <c r="E153" i="58"/>
  <c r="I251" i="58"/>
  <c r="I153" i="58"/>
  <c r="C252" i="58"/>
  <c r="C154" i="58"/>
  <c r="G252" i="58"/>
  <c r="G154" i="58"/>
  <c r="K252" i="58"/>
  <c r="K154" i="58"/>
  <c r="E253" i="58"/>
  <c r="E155" i="58"/>
  <c r="I253" i="58"/>
  <c r="I155" i="58"/>
  <c r="C254" i="58"/>
  <c r="C156" i="58"/>
  <c r="G254" i="58"/>
  <c r="G156" i="58"/>
  <c r="K254" i="58"/>
  <c r="K156" i="58"/>
  <c r="E255" i="58"/>
  <c r="E157" i="58"/>
  <c r="I255" i="58"/>
  <c r="I157" i="58"/>
  <c r="C158" i="58"/>
  <c r="C256" i="58"/>
  <c r="G256" i="58"/>
  <c r="G158" i="58"/>
  <c r="K256" i="58"/>
  <c r="K158" i="58"/>
  <c r="E257" i="58"/>
  <c r="E159" i="58"/>
  <c r="I257" i="58"/>
  <c r="I159" i="58"/>
  <c r="C258" i="58"/>
  <c r="C160" i="58"/>
  <c r="G258" i="58"/>
  <c r="G160" i="58"/>
  <c r="K258" i="58"/>
  <c r="K160" i="58"/>
  <c r="E259" i="58"/>
  <c r="E161" i="58"/>
  <c r="I259" i="58"/>
  <c r="I161" i="58"/>
  <c r="C260" i="58"/>
  <c r="C162" i="58"/>
  <c r="G260" i="58"/>
  <c r="G162" i="58"/>
  <c r="K260" i="58"/>
  <c r="K162" i="58"/>
  <c r="E261" i="58"/>
  <c r="E163" i="58"/>
  <c r="I261" i="58"/>
  <c r="I163" i="58"/>
  <c r="C262" i="58"/>
  <c r="C164" i="58"/>
  <c r="G262" i="58"/>
  <c r="G164" i="58"/>
  <c r="K262" i="58"/>
  <c r="K164" i="58"/>
  <c r="E263" i="58"/>
  <c r="E165" i="58"/>
  <c r="I263" i="58"/>
  <c r="I165" i="58"/>
  <c r="C264" i="58"/>
  <c r="C166" i="58"/>
  <c r="G264" i="58"/>
  <c r="G166" i="58"/>
  <c r="K264" i="58"/>
  <c r="K166" i="58"/>
  <c r="E265" i="58"/>
  <c r="E167" i="58"/>
  <c r="I265" i="58"/>
  <c r="I167" i="58"/>
  <c r="C266" i="58"/>
  <c r="C168" i="58"/>
  <c r="G266" i="58"/>
  <c r="G168" i="58"/>
  <c r="K266" i="58"/>
  <c r="K168" i="58"/>
  <c r="E267" i="58"/>
  <c r="E169" i="58"/>
  <c r="I267" i="58"/>
  <c r="I169" i="58"/>
  <c r="C268" i="58"/>
  <c r="C170" i="58"/>
  <c r="G268" i="58"/>
  <c r="G170" i="58"/>
  <c r="K268" i="58"/>
  <c r="K170" i="58"/>
  <c r="E269" i="58"/>
  <c r="E171" i="58"/>
  <c r="I269" i="58"/>
  <c r="I171" i="58"/>
  <c r="C270" i="58"/>
  <c r="C172" i="58"/>
  <c r="G270" i="58"/>
  <c r="G172" i="58"/>
  <c r="K270" i="58"/>
  <c r="K172" i="58"/>
  <c r="E271" i="58"/>
  <c r="E173" i="58"/>
  <c r="I271" i="58"/>
  <c r="I173" i="58"/>
  <c r="C272" i="58"/>
  <c r="C174" i="58"/>
  <c r="G272" i="58"/>
  <c r="G174" i="58"/>
  <c r="K272" i="58"/>
  <c r="K174" i="58"/>
  <c r="E273" i="58"/>
  <c r="E175" i="58"/>
  <c r="I273" i="58"/>
  <c r="I175" i="58"/>
  <c r="C274" i="58"/>
  <c r="C176" i="58"/>
  <c r="G274" i="58"/>
  <c r="G176" i="58"/>
  <c r="K274" i="58"/>
  <c r="K176" i="58"/>
  <c r="E275" i="58"/>
  <c r="E177" i="58"/>
  <c r="I275" i="58"/>
  <c r="I177" i="58"/>
  <c r="C276" i="58"/>
  <c r="C178" i="58"/>
  <c r="G276" i="58"/>
  <c r="G178" i="58"/>
  <c r="K276" i="58"/>
  <c r="K178" i="58"/>
  <c r="E277" i="58"/>
  <c r="E179" i="58"/>
  <c r="I277" i="58"/>
  <c r="I179" i="58"/>
  <c r="C278" i="58"/>
  <c r="C180" i="58"/>
  <c r="G278" i="58"/>
  <c r="G180" i="58"/>
  <c r="K278" i="58"/>
  <c r="K180" i="58"/>
  <c r="E279" i="58"/>
  <c r="E181" i="58"/>
  <c r="I279" i="58"/>
  <c r="I181" i="58"/>
  <c r="C280" i="58"/>
  <c r="C182" i="58"/>
  <c r="G280" i="58"/>
  <c r="G182" i="58"/>
  <c r="K280" i="58"/>
  <c r="K182" i="58"/>
  <c r="E281" i="58"/>
  <c r="E183" i="58"/>
  <c r="I281" i="58"/>
  <c r="I183" i="58"/>
  <c r="C282" i="58"/>
  <c r="C184" i="58"/>
  <c r="G282" i="58"/>
  <c r="G184" i="58"/>
  <c r="K282" i="58"/>
  <c r="K184" i="58"/>
  <c r="E283" i="58"/>
  <c r="E185" i="58"/>
  <c r="I283" i="58"/>
  <c r="I185" i="58"/>
  <c r="C284" i="58"/>
  <c r="C186" i="58"/>
  <c r="G284" i="58"/>
  <c r="G186" i="58"/>
  <c r="K284" i="58"/>
  <c r="K186" i="58"/>
  <c r="E285" i="58"/>
  <c r="E187" i="58"/>
  <c r="I285" i="58"/>
  <c r="I187" i="58"/>
  <c r="C286" i="58"/>
  <c r="C188" i="58"/>
  <c r="G286" i="58"/>
  <c r="G188" i="58"/>
  <c r="K188" i="58"/>
  <c r="K286" i="58"/>
  <c r="E287" i="58"/>
  <c r="E189" i="58"/>
  <c r="I287" i="58"/>
  <c r="I189" i="58"/>
  <c r="C288" i="58"/>
  <c r="C190" i="58"/>
  <c r="G288" i="58"/>
  <c r="G190" i="58"/>
  <c r="K288" i="58"/>
  <c r="K190" i="58"/>
  <c r="E289" i="58"/>
  <c r="E191" i="58"/>
  <c r="I289" i="58"/>
  <c r="I191" i="58"/>
  <c r="C290" i="58"/>
  <c r="C192" i="58"/>
  <c r="G290" i="58"/>
  <c r="G192" i="58"/>
  <c r="K290" i="58"/>
  <c r="K192" i="58"/>
  <c r="E291" i="58"/>
  <c r="E193" i="58"/>
  <c r="I291" i="58"/>
  <c r="I193" i="58"/>
  <c r="C292" i="58"/>
  <c r="C194" i="58"/>
  <c r="G292" i="58"/>
  <c r="G194" i="58"/>
  <c r="K292" i="58"/>
  <c r="K194" i="58"/>
  <c r="E293" i="58"/>
  <c r="E195" i="58"/>
  <c r="I293" i="58"/>
  <c r="I195" i="58"/>
  <c r="C294" i="58"/>
  <c r="C196" i="58"/>
  <c r="G294" i="58"/>
  <c r="G196" i="58"/>
  <c r="K294" i="58"/>
  <c r="K196" i="58"/>
  <c r="E295" i="58"/>
  <c r="E197" i="58"/>
  <c r="I295" i="58"/>
  <c r="I197" i="58"/>
  <c r="C296" i="58"/>
  <c r="C198" i="58"/>
  <c r="G296" i="58"/>
  <c r="G198" i="58"/>
  <c r="K296" i="58"/>
  <c r="K198" i="58"/>
  <c r="E297" i="58"/>
  <c r="E199" i="58"/>
  <c r="I297" i="58"/>
  <c r="I199" i="58"/>
  <c r="C298" i="58"/>
  <c r="C200" i="58"/>
  <c r="G298" i="58"/>
  <c r="G200" i="58"/>
  <c r="K298" i="58"/>
  <c r="K200" i="58"/>
  <c r="K109" i="58"/>
  <c r="G111" i="58"/>
  <c r="K117" i="58"/>
  <c r="G119" i="58"/>
  <c r="E124" i="58"/>
  <c r="C209" i="58"/>
  <c r="E210" i="58"/>
  <c r="G211" i="58"/>
  <c r="C213" i="58"/>
  <c r="E214" i="58"/>
  <c r="G215" i="58"/>
  <c r="I216" i="58"/>
  <c r="K217" i="58"/>
  <c r="C219" i="58"/>
  <c r="E220" i="58"/>
  <c r="G221" i="58"/>
  <c r="I222" i="58"/>
  <c r="E224" i="58"/>
  <c r="G225" i="58"/>
  <c r="E226" i="58"/>
  <c r="G227" i="58"/>
  <c r="I228" i="58"/>
  <c r="E112" i="58"/>
  <c r="D108" i="58"/>
  <c r="H108" i="58"/>
  <c r="L108" i="58"/>
  <c r="F109" i="58"/>
  <c r="J109" i="58"/>
  <c r="D110" i="58"/>
  <c r="H110" i="58"/>
  <c r="L110" i="58"/>
  <c r="F209" i="58"/>
  <c r="F111" i="58"/>
  <c r="J209" i="58"/>
  <c r="J111" i="58"/>
  <c r="D210" i="58"/>
  <c r="D112" i="58"/>
  <c r="H210" i="58"/>
  <c r="H112" i="58"/>
  <c r="L210" i="58"/>
  <c r="L112" i="58"/>
  <c r="F211" i="58"/>
  <c r="F113" i="58"/>
  <c r="J211" i="58"/>
  <c r="J113" i="58"/>
  <c r="D212" i="58"/>
  <c r="D114" i="58"/>
  <c r="H212" i="58"/>
  <c r="H114" i="58"/>
  <c r="L212" i="58"/>
  <c r="L114" i="58"/>
  <c r="F213" i="58"/>
  <c r="F115" i="58"/>
  <c r="J213" i="58"/>
  <c r="J115" i="58"/>
  <c r="D214" i="58"/>
  <c r="D116" i="58"/>
  <c r="H214" i="58"/>
  <c r="H116" i="58"/>
  <c r="L214" i="58"/>
  <c r="L116" i="58"/>
  <c r="F215" i="58"/>
  <c r="F117" i="58"/>
  <c r="J215" i="58"/>
  <c r="J117" i="58"/>
  <c r="D216" i="58"/>
  <c r="D118" i="58"/>
  <c r="H216" i="58"/>
  <c r="H118" i="58"/>
  <c r="L216" i="58"/>
  <c r="L118" i="58"/>
  <c r="F217" i="58"/>
  <c r="F119" i="58"/>
  <c r="J217" i="58"/>
  <c r="J119" i="58"/>
  <c r="D218" i="58"/>
  <c r="D120" i="58"/>
  <c r="H218" i="58"/>
  <c r="H120" i="58"/>
  <c r="L218" i="58"/>
  <c r="L120" i="58"/>
  <c r="F219" i="58"/>
  <c r="F121" i="58"/>
  <c r="J219" i="58"/>
  <c r="J121" i="58"/>
  <c r="D220" i="58"/>
  <c r="D122" i="58"/>
  <c r="H220" i="58"/>
  <c r="H122" i="58"/>
  <c r="L220" i="58"/>
  <c r="L122" i="58"/>
  <c r="F221" i="58"/>
  <c r="F123" i="58"/>
  <c r="J221" i="58"/>
  <c r="J123" i="58"/>
  <c r="D222" i="58"/>
  <c r="D124" i="58"/>
  <c r="H222" i="58"/>
  <c r="H124" i="58"/>
  <c r="L222" i="58"/>
  <c r="L124" i="58"/>
  <c r="F223" i="58"/>
  <c r="F125" i="58"/>
  <c r="J223" i="58"/>
  <c r="J125" i="58"/>
  <c r="D224" i="58"/>
  <c r="D126" i="58"/>
  <c r="H224" i="58"/>
  <c r="H126" i="58"/>
  <c r="L224" i="58"/>
  <c r="L126" i="58"/>
  <c r="F225" i="58"/>
  <c r="F127" i="58"/>
  <c r="J225" i="58"/>
  <c r="J127" i="58"/>
  <c r="D226" i="58"/>
  <c r="D128" i="58"/>
  <c r="H226" i="58"/>
  <c r="H128" i="58"/>
  <c r="L226" i="58"/>
  <c r="L128" i="58"/>
  <c r="F227" i="58"/>
  <c r="F129" i="58"/>
  <c r="J227" i="58"/>
  <c r="J129" i="58"/>
  <c r="D228" i="58"/>
  <c r="D130" i="58"/>
  <c r="H228" i="58"/>
  <c r="H130" i="58"/>
  <c r="L228" i="58"/>
  <c r="L130" i="58"/>
  <c r="F229" i="58"/>
  <c r="J229" i="58"/>
  <c r="J131" i="58"/>
  <c r="D230" i="58"/>
  <c r="D132" i="58"/>
  <c r="H230" i="58"/>
  <c r="H132" i="58"/>
  <c r="L230" i="58"/>
  <c r="F231" i="58"/>
  <c r="F133" i="58"/>
  <c r="J231" i="58"/>
  <c r="J133" i="58"/>
  <c r="D232" i="58"/>
  <c r="D134" i="58"/>
  <c r="H232" i="58"/>
  <c r="L232" i="58"/>
  <c r="L134" i="58"/>
  <c r="F233" i="58"/>
  <c r="F135" i="58"/>
  <c r="J233" i="58"/>
  <c r="J135" i="58"/>
  <c r="D234" i="58"/>
  <c r="H234" i="58"/>
  <c r="H136" i="58"/>
  <c r="L234" i="58"/>
  <c r="L136" i="58"/>
  <c r="F235" i="58"/>
  <c r="F137" i="58"/>
  <c r="J235" i="58"/>
  <c r="D236" i="58"/>
  <c r="D138" i="58"/>
  <c r="H236" i="58"/>
  <c r="H138" i="58"/>
  <c r="L236" i="58"/>
  <c r="L138" i="58"/>
  <c r="F237" i="58"/>
  <c r="J237" i="58"/>
  <c r="J139" i="58"/>
  <c r="D238" i="58"/>
  <c r="D140" i="58"/>
  <c r="H238" i="58"/>
  <c r="H140" i="58"/>
  <c r="L238" i="58"/>
  <c r="I108" i="58"/>
  <c r="E110" i="58"/>
  <c r="G113" i="58"/>
  <c r="C115" i="58"/>
  <c r="I116" i="58"/>
  <c r="K119" i="58"/>
  <c r="C123" i="58"/>
  <c r="I124" i="58"/>
  <c r="E126" i="58"/>
  <c r="G129" i="58"/>
  <c r="F131" i="58"/>
  <c r="J137" i="58"/>
  <c r="K209" i="58"/>
  <c r="C211" i="58"/>
  <c r="K211" i="58"/>
  <c r="I212" i="58"/>
  <c r="K213" i="58"/>
  <c r="C215" i="58"/>
  <c r="E216" i="58"/>
  <c r="C217" i="58"/>
  <c r="E218" i="58"/>
  <c r="G219" i="58"/>
  <c r="I220" i="58"/>
  <c r="K221" i="58"/>
  <c r="C223" i="58"/>
  <c r="K223" i="58"/>
  <c r="C225" i="58"/>
  <c r="K225" i="58"/>
  <c r="C227" i="58"/>
  <c r="E228" i="58"/>
  <c r="C229" i="58"/>
  <c r="C131" i="58"/>
  <c r="C109" i="58"/>
  <c r="I110" i="58"/>
  <c r="K113" i="58"/>
  <c r="G115" i="58"/>
  <c r="C117" i="58"/>
  <c r="I118" i="58"/>
  <c r="E120" i="58"/>
  <c r="K121" i="58"/>
  <c r="G123" i="58"/>
  <c r="C125" i="58"/>
  <c r="I126" i="58"/>
  <c r="E128" i="58"/>
  <c r="K129" i="58"/>
  <c r="F108" i="58"/>
  <c r="J108" i="58"/>
  <c r="D109" i="58"/>
  <c r="H109" i="58"/>
  <c r="L109" i="58"/>
  <c r="F110" i="58"/>
  <c r="J110" i="58"/>
  <c r="D111" i="58"/>
  <c r="D209" i="58"/>
  <c r="H209" i="58"/>
  <c r="H111" i="58"/>
  <c r="L209" i="58"/>
  <c r="L111" i="58"/>
  <c r="F210" i="58"/>
  <c r="F112" i="58"/>
  <c r="J112" i="58"/>
  <c r="J210" i="58"/>
  <c r="D211" i="58"/>
  <c r="D113" i="58"/>
  <c r="H211" i="58"/>
  <c r="H113" i="58"/>
  <c r="L211" i="58"/>
  <c r="L113" i="58"/>
  <c r="F114" i="58"/>
  <c r="J212" i="58"/>
  <c r="J114" i="58"/>
  <c r="D213" i="58"/>
  <c r="D115" i="58"/>
  <c r="H213" i="58"/>
  <c r="H115" i="58"/>
  <c r="L213" i="58"/>
  <c r="L115" i="58"/>
  <c r="F214" i="58"/>
  <c r="F116" i="58"/>
  <c r="J214" i="58"/>
  <c r="J116" i="58"/>
  <c r="D215" i="58"/>
  <c r="D117" i="58"/>
  <c r="H117" i="58"/>
  <c r="H215" i="58"/>
  <c r="L215" i="58"/>
  <c r="L117" i="58"/>
  <c r="F216" i="58"/>
  <c r="F118" i="58"/>
  <c r="J216" i="58"/>
  <c r="J118" i="58"/>
  <c r="D119" i="58"/>
  <c r="D217" i="58"/>
  <c r="H217" i="58"/>
  <c r="H119" i="58"/>
  <c r="L217" i="58"/>
  <c r="L119" i="58"/>
  <c r="F218" i="58"/>
  <c r="F120" i="58"/>
  <c r="J120" i="58"/>
  <c r="D219" i="58"/>
  <c r="D121" i="58"/>
  <c r="H219" i="58"/>
  <c r="H121" i="58"/>
  <c r="L219" i="58"/>
  <c r="L121" i="58"/>
  <c r="F220" i="58"/>
  <c r="F122" i="58"/>
  <c r="J220" i="58"/>
  <c r="J122" i="58"/>
  <c r="D221" i="58"/>
  <c r="D123" i="58"/>
  <c r="H221" i="58"/>
  <c r="H123" i="58"/>
  <c r="L123" i="58"/>
  <c r="L221" i="58"/>
  <c r="F222" i="58"/>
  <c r="F124" i="58"/>
  <c r="J222" i="58"/>
  <c r="J124" i="58"/>
  <c r="D223" i="58"/>
  <c r="D125" i="58"/>
  <c r="H125" i="58"/>
  <c r="H223" i="58"/>
  <c r="L223" i="58"/>
  <c r="L125" i="58"/>
  <c r="F224" i="58"/>
  <c r="F126" i="58"/>
  <c r="J224" i="58"/>
  <c r="J126" i="58"/>
  <c r="D127" i="58"/>
  <c r="H225" i="58"/>
  <c r="H127" i="58"/>
  <c r="L225" i="58"/>
  <c r="L127" i="58"/>
  <c r="F226" i="58"/>
  <c r="F128" i="58"/>
  <c r="J226" i="58"/>
  <c r="J128" i="58"/>
  <c r="D227" i="58"/>
  <c r="D129" i="58"/>
  <c r="H227" i="58"/>
  <c r="H129" i="58"/>
  <c r="L227" i="58"/>
  <c r="L129" i="58"/>
  <c r="F130" i="58"/>
  <c r="F228" i="58"/>
  <c r="J228" i="58"/>
  <c r="J130" i="58"/>
  <c r="D229" i="58"/>
  <c r="D131" i="58"/>
  <c r="H229" i="58"/>
  <c r="H131" i="58"/>
  <c r="L131" i="58"/>
  <c r="L229" i="58"/>
  <c r="F230" i="58"/>
  <c r="F132" i="58"/>
  <c r="J230" i="58"/>
  <c r="J132" i="58"/>
  <c r="D231" i="58"/>
  <c r="D133" i="58"/>
  <c r="H133" i="58"/>
  <c r="L231" i="58"/>
  <c r="L133" i="58"/>
  <c r="F232" i="58"/>
  <c r="F134" i="58"/>
  <c r="J232" i="58"/>
  <c r="J134" i="58"/>
  <c r="J234" i="58"/>
  <c r="G109" i="58"/>
  <c r="C111" i="58"/>
  <c r="I112" i="58"/>
  <c r="E114" i="58"/>
  <c r="K115" i="58"/>
  <c r="G117" i="58"/>
  <c r="C119" i="58"/>
  <c r="I120" i="58"/>
  <c r="E122" i="58"/>
  <c r="K123" i="58"/>
  <c r="G125" i="58"/>
  <c r="C127" i="58"/>
  <c r="I128" i="58"/>
  <c r="E130" i="58"/>
  <c r="H134" i="58"/>
  <c r="D225" i="58"/>
  <c r="K229" i="58"/>
  <c r="K131" i="58"/>
  <c r="E230" i="58"/>
  <c r="E132" i="58"/>
  <c r="I230" i="58"/>
  <c r="I132" i="58"/>
  <c r="C231" i="58"/>
  <c r="C133" i="58"/>
  <c r="G231" i="58"/>
  <c r="G133" i="58"/>
  <c r="K231" i="58"/>
  <c r="K133" i="58"/>
  <c r="E232" i="58"/>
  <c r="E134" i="58"/>
  <c r="I232" i="58"/>
  <c r="I134" i="58"/>
  <c r="C233" i="58"/>
  <c r="C135" i="58"/>
  <c r="G233" i="58"/>
  <c r="G135" i="58"/>
  <c r="K233" i="58"/>
  <c r="K135" i="58"/>
  <c r="E234" i="58"/>
  <c r="E136" i="58"/>
  <c r="I234" i="58"/>
  <c r="I136" i="58"/>
  <c r="C235" i="58"/>
  <c r="C137" i="58"/>
  <c r="G235" i="58"/>
  <c r="G137" i="58"/>
  <c r="K235" i="58"/>
  <c r="K137" i="58"/>
  <c r="E236" i="58"/>
  <c r="E138" i="58"/>
  <c r="I236" i="58"/>
  <c r="I138" i="58"/>
  <c r="C237" i="58"/>
  <c r="C139" i="58"/>
  <c r="G237" i="58"/>
  <c r="G139" i="58"/>
  <c r="K237" i="58"/>
  <c r="K139" i="58"/>
  <c r="E238" i="58"/>
  <c r="E140" i="58"/>
  <c r="I238" i="58"/>
  <c r="I140" i="58"/>
  <c r="C239" i="58"/>
  <c r="C141" i="58"/>
  <c r="G239" i="58"/>
  <c r="G141" i="58"/>
  <c r="K239" i="58"/>
  <c r="K141" i="58"/>
  <c r="E240" i="58"/>
  <c r="E142" i="58"/>
  <c r="I240" i="58"/>
  <c r="I142" i="58"/>
  <c r="C241" i="58"/>
  <c r="C143" i="58"/>
  <c r="G241" i="58"/>
  <c r="G143" i="58"/>
  <c r="K241" i="58"/>
  <c r="K143" i="58"/>
  <c r="E242" i="58"/>
  <c r="E144" i="58"/>
  <c r="I242" i="58"/>
  <c r="I144" i="58"/>
  <c r="C243" i="58"/>
  <c r="C145" i="58"/>
  <c r="G243" i="58"/>
  <c r="G145" i="58"/>
  <c r="K243" i="58"/>
  <c r="K145" i="58"/>
  <c r="E244" i="58"/>
  <c r="E146" i="58"/>
  <c r="I244" i="58"/>
  <c r="I146" i="58"/>
  <c r="C245" i="58"/>
  <c r="C147" i="58"/>
  <c r="G245" i="58"/>
  <c r="G147" i="58"/>
  <c r="K245" i="58"/>
  <c r="K147" i="58"/>
  <c r="E246" i="58"/>
  <c r="E148" i="58"/>
  <c r="I246" i="58"/>
  <c r="I148" i="58"/>
  <c r="C247" i="58"/>
  <c r="C149" i="58"/>
  <c r="G247" i="58"/>
  <c r="G149" i="58"/>
  <c r="K247" i="58"/>
  <c r="K149" i="58"/>
  <c r="E248" i="58"/>
  <c r="E150" i="58"/>
  <c r="I248" i="58"/>
  <c r="I150" i="58"/>
  <c r="C249" i="58"/>
  <c r="C151" i="58"/>
  <c r="G249" i="58"/>
  <c r="G151" i="58"/>
  <c r="K249" i="58"/>
  <c r="K151" i="58"/>
  <c r="E250" i="58"/>
  <c r="E152" i="58"/>
  <c r="I250" i="58"/>
  <c r="I152" i="58"/>
  <c r="C251" i="58"/>
  <c r="C153" i="58"/>
  <c r="G251" i="58"/>
  <c r="G153" i="58"/>
  <c r="K251" i="58"/>
  <c r="K153" i="58"/>
  <c r="E252" i="58"/>
  <c r="E154" i="58"/>
  <c r="I252" i="58"/>
  <c r="I154" i="58"/>
  <c r="C253" i="58"/>
  <c r="C155" i="58"/>
  <c r="G253" i="58"/>
  <c r="G155" i="58"/>
  <c r="K253" i="58"/>
  <c r="K155" i="58"/>
  <c r="E254" i="58"/>
  <c r="E156" i="58"/>
  <c r="I254" i="58"/>
  <c r="I156" i="58"/>
  <c r="C255" i="58"/>
  <c r="C157" i="58"/>
  <c r="G255" i="58"/>
  <c r="G157" i="58"/>
  <c r="K255" i="58"/>
  <c r="K157" i="58"/>
  <c r="E256" i="58"/>
  <c r="E158" i="58"/>
  <c r="I256" i="58"/>
  <c r="I158" i="58"/>
  <c r="C257" i="58"/>
  <c r="C159" i="58"/>
  <c r="G257" i="58"/>
  <c r="G159" i="58"/>
  <c r="K257" i="58"/>
  <c r="K159" i="58"/>
  <c r="E258" i="58"/>
  <c r="E160" i="58"/>
  <c r="I258" i="58"/>
  <c r="I160" i="58"/>
  <c r="C259" i="58"/>
  <c r="C161" i="58"/>
  <c r="G259" i="58"/>
  <c r="G161" i="58"/>
  <c r="K259" i="58"/>
  <c r="K161" i="58"/>
  <c r="E162" i="58"/>
  <c r="I260" i="58"/>
  <c r="I162" i="58"/>
  <c r="C261" i="58"/>
  <c r="C163" i="58"/>
  <c r="G261" i="58"/>
  <c r="G163" i="58"/>
  <c r="K261" i="58"/>
  <c r="K163" i="58"/>
  <c r="E262" i="58"/>
  <c r="E164" i="58"/>
  <c r="I262" i="58"/>
  <c r="I164" i="58"/>
  <c r="C263" i="58"/>
  <c r="C165" i="58"/>
  <c r="G263" i="58"/>
  <c r="G165" i="58"/>
  <c r="K263" i="58"/>
  <c r="K165" i="58"/>
  <c r="E264" i="58"/>
  <c r="E166" i="58"/>
  <c r="I264" i="58"/>
  <c r="I166" i="58"/>
  <c r="C265" i="58"/>
  <c r="C167" i="58"/>
  <c r="G265" i="58"/>
  <c r="G167" i="58"/>
  <c r="K265" i="58"/>
  <c r="K167" i="58"/>
  <c r="E266" i="58"/>
  <c r="E168" i="58"/>
  <c r="I266" i="58"/>
  <c r="I168" i="58"/>
  <c r="C267" i="58"/>
  <c r="C169" i="58"/>
  <c r="G267" i="58"/>
  <c r="G169" i="58"/>
  <c r="K267" i="58"/>
  <c r="K169" i="58"/>
  <c r="E268" i="58"/>
  <c r="E170" i="58"/>
  <c r="I268" i="58"/>
  <c r="I170" i="58"/>
  <c r="C269" i="58"/>
  <c r="C171" i="58"/>
  <c r="G269" i="58"/>
  <c r="G171" i="58"/>
  <c r="K171" i="58"/>
  <c r="E270" i="58"/>
  <c r="E172" i="58"/>
  <c r="I270" i="58"/>
  <c r="I172" i="58"/>
  <c r="C271" i="58"/>
  <c r="C173" i="58"/>
  <c r="G271" i="58"/>
  <c r="G173" i="58"/>
  <c r="K271" i="58"/>
  <c r="K173" i="58"/>
  <c r="E272" i="58"/>
  <c r="E174" i="58"/>
  <c r="I272" i="58"/>
  <c r="I174" i="58"/>
  <c r="C273" i="58"/>
  <c r="C175" i="58"/>
  <c r="G273" i="58"/>
  <c r="G175" i="58"/>
  <c r="K273" i="58"/>
  <c r="K175" i="58"/>
  <c r="E274" i="58"/>
  <c r="E176" i="58"/>
  <c r="I274" i="58"/>
  <c r="I176" i="58"/>
  <c r="C275" i="58"/>
  <c r="C177" i="58"/>
  <c r="G177" i="58"/>
  <c r="G275" i="58"/>
  <c r="K275" i="58"/>
  <c r="K177" i="58"/>
  <c r="E276" i="58"/>
  <c r="E178" i="58"/>
  <c r="I276" i="58"/>
  <c r="I178" i="58"/>
  <c r="C277" i="58"/>
  <c r="C179" i="58"/>
  <c r="G277" i="58"/>
  <c r="G179" i="58"/>
  <c r="K277" i="58"/>
  <c r="K179" i="58"/>
  <c r="E278" i="58"/>
  <c r="E180" i="58"/>
  <c r="I278" i="58"/>
  <c r="I180" i="58"/>
  <c r="C279" i="58"/>
  <c r="C181" i="58"/>
  <c r="G279" i="58"/>
  <c r="G181" i="58"/>
  <c r="K279" i="58"/>
  <c r="K181" i="58"/>
  <c r="E280" i="58"/>
  <c r="E182" i="58"/>
  <c r="I280" i="58"/>
  <c r="I182" i="58"/>
  <c r="C281" i="58"/>
  <c r="C183" i="58"/>
  <c r="G281" i="58"/>
  <c r="G183" i="58"/>
  <c r="K281" i="58"/>
  <c r="K183" i="58"/>
  <c r="E282" i="58"/>
  <c r="E184" i="58"/>
  <c r="I184" i="58"/>
  <c r="I282" i="58"/>
  <c r="C283" i="58"/>
  <c r="C185" i="58"/>
  <c r="G283" i="58"/>
  <c r="G185" i="58"/>
  <c r="K283" i="58"/>
  <c r="K185" i="58"/>
  <c r="E284" i="58"/>
  <c r="E186" i="58"/>
  <c r="I284" i="58"/>
  <c r="I186" i="58"/>
  <c r="C285" i="58"/>
  <c r="C187" i="58"/>
  <c r="G187" i="58"/>
  <c r="G285" i="58"/>
  <c r="K285" i="58"/>
  <c r="K187" i="58"/>
  <c r="E286" i="58"/>
  <c r="E188" i="58"/>
  <c r="I286" i="58"/>
  <c r="I188" i="58"/>
  <c r="C287" i="58"/>
  <c r="C189" i="58"/>
  <c r="G287" i="58"/>
  <c r="G189" i="58"/>
  <c r="K287" i="58"/>
  <c r="K189" i="58"/>
  <c r="E190" i="58"/>
  <c r="E288" i="58"/>
  <c r="I288" i="58"/>
  <c r="I190" i="58"/>
  <c r="C191" i="58"/>
  <c r="C289" i="58"/>
  <c r="G289" i="58"/>
  <c r="G191" i="58"/>
  <c r="K289" i="58"/>
  <c r="K191" i="58"/>
  <c r="E290" i="58"/>
  <c r="E192" i="58"/>
  <c r="I290" i="58"/>
  <c r="I192" i="58"/>
  <c r="C291" i="58"/>
  <c r="C193" i="58"/>
  <c r="G291" i="58"/>
  <c r="G193" i="58"/>
  <c r="K291" i="58"/>
  <c r="K193" i="58"/>
  <c r="E194" i="58"/>
  <c r="E292" i="58"/>
  <c r="I292" i="58"/>
  <c r="I194" i="58"/>
  <c r="C293" i="58"/>
  <c r="C195" i="58"/>
  <c r="G293" i="58"/>
  <c r="G195" i="58"/>
  <c r="K293" i="58"/>
  <c r="K195" i="58"/>
  <c r="E196" i="58"/>
  <c r="I294" i="58"/>
  <c r="I196" i="58"/>
  <c r="C295" i="58"/>
  <c r="C197" i="58"/>
  <c r="G295" i="58"/>
  <c r="G197" i="58"/>
  <c r="K295" i="58"/>
  <c r="K197" i="58"/>
  <c r="E296" i="58"/>
  <c r="E198" i="58"/>
  <c r="I296" i="58"/>
  <c r="I198" i="58"/>
  <c r="C297" i="58"/>
  <c r="C199" i="58"/>
  <c r="G199" i="58"/>
  <c r="G297" i="58"/>
  <c r="K297" i="58"/>
  <c r="K199" i="58"/>
  <c r="E298" i="58"/>
  <c r="E200" i="58"/>
  <c r="I200" i="58"/>
  <c r="I298" i="58"/>
  <c r="L144" i="58"/>
  <c r="H154" i="58"/>
  <c r="E260" i="58"/>
  <c r="D135" i="58"/>
  <c r="H233" i="58"/>
  <c r="H135" i="58"/>
  <c r="L233" i="58"/>
  <c r="L135" i="58"/>
  <c r="F234" i="58"/>
  <c r="F136" i="58"/>
  <c r="J136" i="58"/>
  <c r="D235" i="58"/>
  <c r="D137" i="58"/>
  <c r="H235" i="58"/>
  <c r="H137" i="58"/>
  <c r="L235" i="58"/>
  <c r="L137" i="58"/>
  <c r="F138" i="58"/>
  <c r="J236" i="58"/>
  <c r="J138" i="58"/>
  <c r="D237" i="58"/>
  <c r="D139" i="58"/>
  <c r="H237" i="58"/>
  <c r="H139" i="58"/>
  <c r="L139" i="58"/>
  <c r="F238" i="58"/>
  <c r="F140" i="58"/>
  <c r="J238" i="58"/>
  <c r="J140" i="58"/>
  <c r="D239" i="58"/>
  <c r="D141" i="58"/>
  <c r="H141" i="58"/>
  <c r="L239" i="58"/>
  <c r="L141" i="58"/>
  <c r="F240" i="58"/>
  <c r="F142" i="58"/>
  <c r="J240" i="58"/>
  <c r="J142" i="58"/>
  <c r="D143" i="58"/>
  <c r="H241" i="58"/>
  <c r="H143" i="58"/>
  <c r="L241" i="58"/>
  <c r="L143" i="58"/>
  <c r="F242" i="58"/>
  <c r="F144" i="58"/>
  <c r="J242" i="58"/>
  <c r="J144" i="58"/>
  <c r="D243" i="58"/>
  <c r="D145" i="58"/>
  <c r="H243" i="58"/>
  <c r="H145" i="58"/>
  <c r="L243" i="58"/>
  <c r="L145" i="58"/>
  <c r="F244" i="58"/>
  <c r="F146" i="58"/>
  <c r="J244" i="58"/>
  <c r="J146" i="58"/>
  <c r="D245" i="58"/>
  <c r="D147" i="58"/>
  <c r="H245" i="58"/>
  <c r="H147" i="58"/>
  <c r="L245" i="58"/>
  <c r="L147" i="58"/>
  <c r="F246" i="58"/>
  <c r="F148" i="58"/>
  <c r="J246" i="58"/>
  <c r="J148" i="58"/>
  <c r="D247" i="58"/>
  <c r="D149" i="58"/>
  <c r="H247" i="58"/>
  <c r="H149" i="58"/>
  <c r="L247" i="58"/>
  <c r="L149" i="58"/>
  <c r="F248" i="58"/>
  <c r="F150" i="58"/>
  <c r="J248" i="58"/>
  <c r="J150" i="58"/>
  <c r="D249" i="58"/>
  <c r="D151" i="58"/>
  <c r="H249" i="58"/>
  <c r="H151" i="58"/>
  <c r="L249" i="58"/>
  <c r="L151" i="58"/>
  <c r="F250" i="58"/>
  <c r="F152" i="58"/>
  <c r="J250" i="58"/>
  <c r="J152" i="58"/>
  <c r="D251" i="58"/>
  <c r="D153" i="58"/>
  <c r="H251" i="58"/>
  <c r="H153" i="58"/>
  <c r="L251" i="58"/>
  <c r="L153" i="58"/>
  <c r="F252" i="58"/>
  <c r="F154" i="58"/>
  <c r="J252" i="58"/>
  <c r="J154" i="58"/>
  <c r="D253" i="58"/>
  <c r="D155" i="58"/>
  <c r="H253" i="58"/>
  <c r="H155" i="58"/>
  <c r="L253" i="58"/>
  <c r="L155" i="58"/>
  <c r="F254" i="58"/>
  <c r="F156" i="58"/>
  <c r="J254" i="58"/>
  <c r="J156" i="58"/>
  <c r="D255" i="58"/>
  <c r="D157" i="58"/>
  <c r="H255" i="58"/>
  <c r="H157" i="58"/>
  <c r="L255" i="58"/>
  <c r="L157" i="58"/>
  <c r="F256" i="58"/>
  <c r="F158" i="58"/>
  <c r="J256" i="58"/>
  <c r="J158" i="58"/>
  <c r="D257" i="58"/>
  <c r="D159" i="58"/>
  <c r="H257" i="58"/>
  <c r="H159" i="58"/>
  <c r="L257" i="58"/>
  <c r="L159" i="58"/>
  <c r="F258" i="58"/>
  <c r="F160" i="58"/>
  <c r="J258" i="58"/>
  <c r="J160" i="58"/>
  <c r="D259" i="58"/>
  <c r="D161" i="58"/>
  <c r="H259" i="58"/>
  <c r="H161" i="58"/>
  <c r="L259" i="58"/>
  <c r="L161" i="58"/>
  <c r="F260" i="58"/>
  <c r="F162" i="58"/>
  <c r="J260" i="58"/>
  <c r="J162" i="58"/>
  <c r="D261" i="58"/>
  <c r="D163" i="58"/>
  <c r="H261" i="58"/>
  <c r="H163" i="58"/>
  <c r="L261" i="58"/>
  <c r="L163" i="58"/>
  <c r="F262" i="58"/>
  <c r="F164" i="58"/>
  <c r="J262" i="58"/>
  <c r="J164" i="58"/>
  <c r="D263" i="58"/>
  <c r="D165" i="58"/>
  <c r="H263" i="58"/>
  <c r="H165" i="58"/>
  <c r="L263" i="58"/>
  <c r="L165" i="58"/>
  <c r="F264" i="58"/>
  <c r="F166" i="58"/>
  <c r="J264" i="58"/>
  <c r="J166" i="58"/>
  <c r="D265" i="58"/>
  <c r="D167" i="58"/>
  <c r="H265" i="58"/>
  <c r="H167" i="58"/>
  <c r="L265" i="58"/>
  <c r="L167" i="58"/>
  <c r="F266" i="58"/>
  <c r="F168" i="58"/>
  <c r="J266" i="58"/>
  <c r="J168" i="58"/>
  <c r="D267" i="58"/>
  <c r="D169" i="58"/>
  <c r="H267" i="58"/>
  <c r="H169" i="58"/>
  <c r="L267" i="58"/>
  <c r="L169" i="58"/>
  <c r="F268" i="58"/>
  <c r="F170" i="58"/>
  <c r="J268" i="58"/>
  <c r="J170" i="58"/>
  <c r="D269" i="58"/>
  <c r="D171" i="58"/>
  <c r="H269" i="58"/>
  <c r="H171" i="58"/>
  <c r="L269" i="58"/>
  <c r="L171" i="58"/>
  <c r="F270" i="58"/>
  <c r="F172" i="58"/>
  <c r="J270" i="58"/>
  <c r="J172" i="58"/>
  <c r="D271" i="58"/>
  <c r="D173" i="58"/>
  <c r="H271" i="58"/>
  <c r="H173" i="58"/>
  <c r="L271" i="58"/>
  <c r="L173" i="58"/>
  <c r="F272" i="58"/>
  <c r="F174" i="58"/>
  <c r="J272" i="58"/>
  <c r="J174" i="58"/>
  <c r="D273" i="58"/>
  <c r="D175" i="58"/>
  <c r="H273" i="58"/>
  <c r="H175" i="58"/>
  <c r="L273" i="58"/>
  <c r="L175" i="58"/>
  <c r="F274" i="58"/>
  <c r="F176" i="58"/>
  <c r="J274" i="58"/>
  <c r="J176" i="58"/>
  <c r="D275" i="58"/>
  <c r="D177" i="58"/>
  <c r="H275" i="58"/>
  <c r="H177" i="58"/>
  <c r="L275" i="58"/>
  <c r="L177" i="58"/>
  <c r="F276" i="58"/>
  <c r="F178" i="58"/>
  <c r="J276" i="58"/>
  <c r="J178" i="58"/>
  <c r="D277" i="58"/>
  <c r="D179" i="58"/>
  <c r="H277" i="58"/>
  <c r="H179" i="58"/>
  <c r="L277" i="58"/>
  <c r="L179" i="58"/>
  <c r="F278" i="58"/>
  <c r="F180" i="58"/>
  <c r="J278" i="58"/>
  <c r="J180" i="58"/>
  <c r="D279" i="58"/>
  <c r="D181" i="58"/>
  <c r="H279" i="58"/>
  <c r="H181" i="58"/>
  <c r="L279" i="58"/>
  <c r="L181" i="58"/>
  <c r="F280" i="58"/>
  <c r="J280" i="58"/>
  <c r="J182" i="58"/>
  <c r="D183" i="58"/>
  <c r="H281" i="58"/>
  <c r="H183" i="58"/>
  <c r="L281" i="58"/>
  <c r="L183" i="58"/>
  <c r="F282" i="58"/>
  <c r="F184" i="58"/>
  <c r="J282" i="58"/>
  <c r="J184" i="58"/>
  <c r="D283" i="58"/>
  <c r="D185" i="58"/>
  <c r="H283" i="58"/>
  <c r="H185" i="58"/>
  <c r="L185" i="58"/>
  <c r="L283" i="58"/>
  <c r="F284" i="58"/>
  <c r="F186" i="58"/>
  <c r="J284" i="58"/>
  <c r="J186" i="58"/>
  <c r="D285" i="58"/>
  <c r="D187" i="58"/>
  <c r="H285" i="58"/>
  <c r="H187" i="58"/>
  <c r="L285" i="58"/>
  <c r="L187" i="58"/>
  <c r="F286" i="58"/>
  <c r="F188" i="58"/>
  <c r="J286" i="58"/>
  <c r="J188" i="58"/>
  <c r="D287" i="58"/>
  <c r="D189" i="58"/>
  <c r="H287" i="58"/>
  <c r="H189" i="58"/>
  <c r="L287" i="58"/>
  <c r="L189" i="58"/>
  <c r="F288" i="58"/>
  <c r="F190" i="58"/>
  <c r="J288" i="58"/>
  <c r="J190" i="58"/>
  <c r="D289" i="58"/>
  <c r="D191" i="58"/>
  <c r="H289" i="58"/>
  <c r="H191" i="58"/>
  <c r="L191" i="58"/>
  <c r="L289" i="58"/>
  <c r="F290" i="58"/>
  <c r="F192" i="58"/>
  <c r="J290" i="58"/>
  <c r="J192" i="58"/>
  <c r="D291" i="58"/>
  <c r="D193" i="58"/>
  <c r="H291" i="58"/>
  <c r="H193" i="58"/>
  <c r="L291" i="58"/>
  <c r="L193" i="58"/>
  <c r="F292" i="58"/>
  <c r="F194" i="58"/>
  <c r="J292" i="58"/>
  <c r="J194" i="58"/>
  <c r="D293" i="58"/>
  <c r="D195" i="58"/>
  <c r="H293" i="58"/>
  <c r="H195" i="58"/>
  <c r="L293" i="58"/>
  <c r="L195" i="58"/>
  <c r="F294" i="58"/>
  <c r="F196" i="58"/>
  <c r="J294" i="58"/>
  <c r="J196" i="58"/>
  <c r="D295" i="58"/>
  <c r="D197" i="58"/>
  <c r="H295" i="58"/>
  <c r="H197" i="58"/>
  <c r="L295" i="58"/>
  <c r="L197" i="58"/>
  <c r="F296" i="58"/>
  <c r="F198" i="58"/>
  <c r="J296" i="58"/>
  <c r="J198" i="58"/>
  <c r="D297" i="58"/>
  <c r="D199" i="58"/>
  <c r="H297" i="58"/>
  <c r="H199" i="58"/>
  <c r="L297" i="58"/>
  <c r="L199" i="58"/>
  <c r="F298" i="58"/>
  <c r="F200" i="58"/>
  <c r="J298" i="58"/>
  <c r="J200" i="58"/>
  <c r="F182" i="58"/>
  <c r="F236" i="58"/>
  <c r="K269" i="58"/>
  <c r="F239" i="58"/>
  <c r="J239" i="58"/>
  <c r="D240" i="58"/>
  <c r="H240" i="58"/>
  <c r="L240" i="58"/>
  <c r="F241" i="58"/>
  <c r="J241" i="58"/>
  <c r="D242" i="58"/>
  <c r="H242" i="58"/>
  <c r="F243" i="58"/>
  <c r="J243" i="58"/>
  <c r="D244" i="58"/>
  <c r="H244" i="58"/>
  <c r="L244" i="58"/>
  <c r="F245" i="58"/>
  <c r="J245" i="58"/>
  <c r="H246" i="58"/>
  <c r="L246" i="58"/>
  <c r="F247" i="58"/>
  <c r="J247" i="58"/>
  <c r="D248" i="58"/>
  <c r="H248" i="58"/>
  <c r="L248" i="58"/>
  <c r="F249" i="58"/>
  <c r="J249" i="58"/>
  <c r="D250" i="58"/>
  <c r="H250" i="58"/>
  <c r="L250" i="58"/>
  <c r="F251" i="58"/>
  <c r="J251" i="58"/>
  <c r="D252" i="58"/>
  <c r="L252" i="58"/>
  <c r="F253" i="58"/>
  <c r="J253" i="58"/>
  <c r="D254" i="58"/>
  <c r="H254" i="58"/>
  <c r="L254" i="58"/>
  <c r="F255" i="58"/>
  <c r="J255" i="58"/>
  <c r="D256" i="58"/>
  <c r="H256" i="58"/>
  <c r="L256" i="58"/>
  <c r="F257" i="58"/>
  <c r="J257" i="58"/>
  <c r="D258" i="58"/>
  <c r="H258" i="58"/>
  <c r="L258" i="58"/>
  <c r="F259" i="58"/>
  <c r="J259" i="58"/>
  <c r="D260" i="58"/>
  <c r="H260" i="58"/>
  <c r="L260" i="58"/>
  <c r="F261" i="58"/>
  <c r="J261" i="58"/>
  <c r="D262" i="58"/>
  <c r="H262" i="58"/>
  <c r="L262" i="58"/>
  <c r="F263" i="58"/>
  <c r="J263" i="58"/>
  <c r="D264" i="58"/>
  <c r="H264" i="58"/>
  <c r="L264" i="58"/>
  <c r="F265" i="58"/>
  <c r="J265" i="58"/>
  <c r="D266" i="58"/>
  <c r="H266" i="58"/>
  <c r="L266" i="58"/>
  <c r="F267" i="58"/>
  <c r="J267" i="58"/>
  <c r="D268" i="58"/>
  <c r="H268" i="58"/>
  <c r="L268" i="58"/>
  <c r="F269" i="58"/>
  <c r="J269" i="58"/>
  <c r="D270" i="58"/>
  <c r="H270" i="58"/>
  <c r="L270" i="58"/>
  <c r="F271" i="58"/>
  <c r="J271" i="58"/>
  <c r="D272" i="58"/>
  <c r="H272" i="58"/>
  <c r="L272" i="58"/>
  <c r="F273" i="58"/>
  <c r="J273" i="58"/>
  <c r="D274" i="58"/>
  <c r="H274" i="58"/>
  <c r="L274" i="58"/>
  <c r="F275" i="58"/>
  <c r="J275" i="58"/>
  <c r="D276" i="58"/>
  <c r="H276" i="58"/>
  <c r="L276" i="58"/>
  <c r="F277" i="58"/>
  <c r="J277" i="58"/>
  <c r="D278" i="58"/>
  <c r="H278" i="58"/>
  <c r="L278" i="58"/>
  <c r="F279" i="58"/>
  <c r="J279" i="58"/>
  <c r="D280" i="58"/>
  <c r="D182" i="58"/>
  <c r="H280" i="58"/>
  <c r="H182" i="58"/>
  <c r="L280" i="58"/>
  <c r="L182" i="58"/>
  <c r="F281" i="58"/>
  <c r="F183" i="58"/>
  <c r="J281" i="58"/>
  <c r="D282" i="58"/>
  <c r="D184" i="58"/>
  <c r="H282" i="58"/>
  <c r="H184" i="58"/>
  <c r="L282" i="58"/>
  <c r="L184" i="58"/>
  <c r="F283" i="58"/>
  <c r="J283" i="58"/>
  <c r="J185" i="58"/>
  <c r="D284" i="58"/>
  <c r="D186" i="58"/>
  <c r="H284" i="58"/>
  <c r="H186" i="58"/>
  <c r="L284" i="58"/>
  <c r="F285" i="58"/>
  <c r="F187" i="58"/>
  <c r="J285" i="58"/>
  <c r="J187" i="58"/>
  <c r="D286" i="58"/>
  <c r="D188" i="58"/>
  <c r="H286" i="58"/>
  <c r="L286" i="58"/>
  <c r="L188" i="58"/>
  <c r="F287" i="58"/>
  <c r="F189" i="58"/>
  <c r="J287" i="58"/>
  <c r="J189" i="58"/>
  <c r="D288" i="58"/>
  <c r="H288" i="58"/>
  <c r="H190" i="58"/>
  <c r="L288" i="58"/>
  <c r="L190" i="58"/>
  <c r="F289" i="58"/>
  <c r="F191" i="58"/>
  <c r="J289" i="58"/>
  <c r="D290" i="58"/>
  <c r="D192" i="58"/>
  <c r="H290" i="58"/>
  <c r="H192" i="58"/>
  <c r="L290" i="58"/>
  <c r="L192" i="58"/>
  <c r="F291" i="58"/>
  <c r="J291" i="58"/>
  <c r="J193" i="58"/>
  <c r="D292" i="58"/>
  <c r="D194" i="58"/>
  <c r="H292" i="58"/>
  <c r="H194" i="58"/>
  <c r="L292" i="58"/>
  <c r="F293" i="58"/>
  <c r="F195" i="58"/>
  <c r="J293" i="58"/>
  <c r="J195" i="58"/>
  <c r="D294" i="58"/>
  <c r="D196" i="58"/>
  <c r="H294" i="58"/>
  <c r="L294" i="58"/>
  <c r="L196" i="58"/>
  <c r="F295" i="58"/>
  <c r="F197" i="58"/>
  <c r="J295" i="58"/>
  <c r="J197" i="58"/>
  <c r="D296" i="58"/>
  <c r="H296" i="58"/>
  <c r="H198" i="58"/>
  <c r="L296" i="58"/>
  <c r="L198" i="58"/>
  <c r="F297" i="58"/>
  <c r="F199" i="58"/>
  <c r="J297" i="58"/>
  <c r="D298" i="58"/>
  <c r="D200" i="58"/>
  <c r="H298" i="58"/>
  <c r="H200" i="58"/>
  <c r="L298" i="58"/>
  <c r="L200" i="58"/>
  <c r="F141" i="58"/>
  <c r="L142" i="58"/>
  <c r="H144" i="58"/>
  <c r="D146" i="58"/>
  <c r="J147" i="58"/>
  <c r="F149" i="58"/>
  <c r="L150" i="58"/>
  <c r="H152" i="58"/>
  <c r="D154" i="58"/>
  <c r="J155" i="58"/>
  <c r="F157" i="58"/>
  <c r="L158" i="58"/>
  <c r="H160" i="58"/>
  <c r="D162" i="58"/>
  <c r="J163" i="58"/>
  <c r="F165" i="58"/>
  <c r="L166" i="58"/>
  <c r="H168" i="58"/>
  <c r="D170" i="58"/>
  <c r="J171" i="58"/>
  <c r="F173" i="58"/>
  <c r="L174" i="58"/>
  <c r="H176" i="58"/>
  <c r="D178" i="58"/>
  <c r="J179" i="58"/>
  <c r="F181" i="58"/>
  <c r="F185" i="58"/>
  <c r="J191" i="58"/>
  <c r="D198" i="58"/>
  <c r="D233" i="58"/>
  <c r="H239" i="58"/>
  <c r="E294" i="58"/>
  <c r="N103" i="57"/>
  <c r="B103" i="57"/>
  <c r="F103" i="57" l="1"/>
  <c r="J103" i="57"/>
  <c r="C103" i="57"/>
  <c r="G103" i="57"/>
  <c r="K103" i="57"/>
  <c r="O103" i="57"/>
  <c r="D103" i="57"/>
  <c r="H103" i="57"/>
  <c r="L103" i="57"/>
  <c r="U103" i="57"/>
  <c r="E103" i="57"/>
  <c r="I103" i="57"/>
  <c r="M103" i="57"/>
  <c r="S103" i="57"/>
  <c r="T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A300" i="51" l="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16" i="49"/>
  <c r="A215" i="49"/>
  <c r="A214" i="49"/>
  <c r="A213" i="49"/>
  <c r="A212" i="49"/>
  <c r="A211" i="49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20" i="48"/>
  <c r="A219" i="48"/>
  <c r="A218" i="48"/>
  <c r="A217" i="48"/>
  <c r="A216" i="48"/>
  <c r="A215" i="48"/>
  <c r="A214" i="48"/>
  <c r="A213" i="48"/>
  <c r="A212" i="48"/>
  <c r="A211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111" i="48"/>
  <c r="A110" i="48"/>
  <c r="A109" i="48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16" i="47"/>
  <c r="A215" i="47"/>
  <c r="A214" i="47"/>
  <c r="A213" i="47"/>
  <c r="A212" i="47"/>
  <c r="A211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111" i="47"/>
  <c r="A110" i="47"/>
  <c r="A109" i="47"/>
  <c r="A300" i="46"/>
  <c r="A201" i="46"/>
  <c r="A299" i="46" l="1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N102" i="57" l="1"/>
  <c r="E102" i="57"/>
  <c r="G102" i="57"/>
  <c r="J102" i="57"/>
  <c r="S102" i="57" l="1"/>
  <c r="D102" i="57"/>
  <c r="K102" i="57"/>
  <c r="F102" i="57"/>
  <c r="O102" i="57"/>
  <c r="L102" i="57" l="1"/>
  <c r="H102" i="57"/>
  <c r="T102" i="57"/>
  <c r="C102" i="57"/>
  <c r="I102" i="57" l="1"/>
  <c r="M102" i="57"/>
  <c r="U102" i="57" l="1"/>
  <c r="G101" i="57" l="1"/>
  <c r="O101" i="57"/>
  <c r="K101" i="57"/>
  <c r="C101" i="57"/>
  <c r="S101" i="57"/>
  <c r="I101" i="57" l="1"/>
  <c r="E101" i="57"/>
  <c r="T100" i="57"/>
  <c r="T101" i="57"/>
  <c r="N101" i="57"/>
  <c r="J101" i="57"/>
  <c r="U101" i="57"/>
  <c r="L101" i="57"/>
  <c r="H100" i="57"/>
  <c r="H101" i="57"/>
  <c r="M101" i="57"/>
  <c r="F101" i="57"/>
  <c r="S100" i="57"/>
  <c r="K100" i="57"/>
  <c r="G100" i="57"/>
  <c r="K99" i="57"/>
  <c r="J100" i="57"/>
  <c r="N100" i="57"/>
  <c r="O100" i="57" l="1"/>
  <c r="C98" i="57"/>
  <c r="C99" i="57"/>
  <c r="C100" i="57"/>
  <c r="O99" i="57"/>
  <c r="E99" i="57"/>
  <c r="E100" i="57"/>
  <c r="D101" i="57"/>
  <c r="M100" i="57"/>
  <c r="U100" i="57"/>
  <c r="L99" i="57" l="1"/>
  <c r="L100" i="57"/>
  <c r="T99" i="57"/>
  <c r="H98" i="57"/>
  <c r="H99" i="57"/>
  <c r="G96" i="57"/>
  <c r="I99" i="57"/>
  <c r="I100" i="57"/>
  <c r="N99" i="57"/>
  <c r="M99" i="57"/>
  <c r="J99" i="57"/>
  <c r="F99" i="57"/>
  <c r="F100" i="57"/>
  <c r="M98" i="57"/>
  <c r="S98" i="57"/>
  <c r="S99" i="57"/>
  <c r="G97" i="57"/>
  <c r="O98" i="57"/>
  <c r="G98" i="57"/>
  <c r="G99" i="57"/>
  <c r="U99" i="57"/>
  <c r="T97" i="57"/>
  <c r="U97" i="57"/>
  <c r="O97" i="57" l="1"/>
  <c r="T98" i="57"/>
  <c r="E97" i="57"/>
  <c r="E98" i="57"/>
  <c r="K98" i="57"/>
  <c r="M97" i="57"/>
  <c r="C96" i="57"/>
  <c r="C97" i="57"/>
  <c r="D100" i="57"/>
  <c r="F97" i="57"/>
  <c r="F98" i="57"/>
  <c r="U96" i="57"/>
  <c r="T96" i="57"/>
  <c r="L97" i="57"/>
  <c r="L98" i="57"/>
  <c r="G95" i="57"/>
  <c r="U98" i="57"/>
  <c r="H97" i="57"/>
  <c r="J97" i="57" l="1"/>
  <c r="J98" i="57"/>
  <c r="N97" i="57"/>
  <c r="N98" i="57"/>
  <c r="S96" i="57"/>
  <c r="I97" i="57"/>
  <c r="I98" i="57"/>
  <c r="D98" i="57"/>
  <c r="U95" i="57"/>
  <c r="D99" i="57"/>
  <c r="E96" i="57"/>
  <c r="S97" i="57"/>
  <c r="K96" i="57"/>
  <c r="K97" i="57"/>
  <c r="E95" i="57"/>
  <c r="C93" i="57" l="1"/>
  <c r="F96" i="57"/>
  <c r="O95" i="57"/>
  <c r="O96" i="57"/>
  <c r="D97" i="57"/>
  <c r="G93" i="57"/>
  <c r="G94" i="57"/>
  <c r="C94" i="57"/>
  <c r="C95" i="57"/>
  <c r="K95" i="57"/>
  <c r="T94" i="57"/>
  <c r="T95" i="57"/>
  <c r="H96" i="57"/>
  <c r="M95" i="57"/>
  <c r="M96" i="57"/>
  <c r="U94" i="57"/>
  <c r="T93" i="57"/>
  <c r="O94" i="57"/>
  <c r="H94" i="57" l="1"/>
  <c r="F94" i="57"/>
  <c r="J96" i="57"/>
  <c r="N96" i="57"/>
  <c r="L95" i="57"/>
  <c r="L96" i="57"/>
  <c r="S94" i="57"/>
  <c r="S95" i="57"/>
  <c r="I95" i="57"/>
  <c r="I96" i="57"/>
  <c r="K94" i="57"/>
  <c r="G92" i="57"/>
  <c r="D96" i="57"/>
  <c r="H95" i="57"/>
  <c r="F95" i="57"/>
  <c r="H93" i="57"/>
  <c r="F93" i="57"/>
  <c r="N94" i="57" l="1"/>
  <c r="J94" i="57"/>
  <c r="J95" i="57"/>
  <c r="N95" i="57"/>
  <c r="T92" i="57"/>
  <c r="U92" i="57"/>
  <c r="U93" i="57"/>
  <c r="E93" i="57"/>
  <c r="E94" i="57"/>
  <c r="D95" i="57"/>
  <c r="M93" i="57"/>
  <c r="M94" i="57"/>
  <c r="L94" i="57"/>
  <c r="H92" i="57"/>
  <c r="J93" i="57"/>
  <c r="G90" i="57" l="1"/>
  <c r="G91" i="57"/>
  <c r="S93" i="57"/>
  <c r="O93" i="57"/>
  <c r="D94" i="57"/>
  <c r="I93" i="57"/>
  <c r="I94" i="57"/>
  <c r="C91" i="57"/>
  <c r="C92" i="57"/>
  <c r="M92" i="57"/>
  <c r="K92" i="57"/>
  <c r="K93" i="57"/>
  <c r="U91" i="57"/>
  <c r="G89" i="57"/>
  <c r="K90" i="57" l="1"/>
  <c r="E92" i="57"/>
  <c r="F90" i="57"/>
  <c r="I92" i="57"/>
  <c r="E90" i="57"/>
  <c r="O91" i="57"/>
  <c r="F91" i="57"/>
  <c r="F92" i="57"/>
  <c r="S91" i="57"/>
  <c r="O92" i="57"/>
  <c r="L93" i="57"/>
  <c r="L91" i="57"/>
  <c r="T90" i="57"/>
  <c r="T91" i="57"/>
  <c r="N92" i="57"/>
  <c r="N93" i="57"/>
  <c r="K91" i="57"/>
  <c r="S92" i="57"/>
  <c r="C89" i="57" l="1"/>
  <c r="C90" i="57"/>
  <c r="H90" i="57"/>
  <c r="H91" i="57"/>
  <c r="J91" i="57"/>
  <c r="J92" i="57"/>
  <c r="G88" i="57"/>
  <c r="M90" i="57"/>
  <c r="M91" i="57"/>
  <c r="L92" i="57"/>
  <c r="O90" i="57"/>
  <c r="D92" i="57"/>
  <c r="D93" i="57"/>
  <c r="U89" i="57"/>
  <c r="U90" i="57"/>
  <c r="I91" i="57"/>
  <c r="E91" i="57"/>
  <c r="C88" i="57"/>
  <c r="F89" i="57"/>
  <c r="U88" i="57"/>
  <c r="T88" i="57" l="1"/>
  <c r="T89" i="57"/>
  <c r="H89" i="57"/>
  <c r="S89" i="57"/>
  <c r="S90" i="57"/>
  <c r="O89" i="57"/>
  <c r="N90" i="57"/>
  <c r="N91" i="57"/>
  <c r="N89" i="57"/>
  <c r="G86" i="57" l="1"/>
  <c r="G87" i="57"/>
  <c r="L89" i="57"/>
  <c r="L90" i="57"/>
  <c r="K88" i="57"/>
  <c r="K89" i="57"/>
  <c r="D90" i="57"/>
  <c r="I89" i="57"/>
  <c r="I90" i="57"/>
  <c r="S88" i="57"/>
  <c r="M88" i="57"/>
  <c r="J89" i="57"/>
  <c r="J90" i="57"/>
  <c r="D91" i="57"/>
  <c r="M89" i="57"/>
  <c r="T87" i="57"/>
  <c r="E88" i="57"/>
  <c r="E89" i="57"/>
  <c r="G85" i="57"/>
  <c r="S87" i="57"/>
  <c r="U86" i="57" l="1"/>
  <c r="U87" i="57"/>
  <c r="F87" i="57"/>
  <c r="F88" i="57"/>
  <c r="H87" i="57"/>
  <c r="H88" i="57"/>
  <c r="M87" i="57"/>
  <c r="E87" i="57"/>
  <c r="J88" i="57"/>
  <c r="C86" i="57"/>
  <c r="C87" i="57"/>
  <c r="I88" i="57"/>
  <c r="T86" i="57"/>
  <c r="O87" i="57"/>
  <c r="O88" i="57"/>
  <c r="G84" i="57"/>
  <c r="E86" i="57"/>
  <c r="N87" i="57" l="1"/>
  <c r="N88" i="57"/>
  <c r="L88" i="57"/>
  <c r="K86" i="57"/>
  <c r="K87" i="57"/>
  <c r="D88" i="57"/>
  <c r="D89" i="57"/>
  <c r="M86" i="57"/>
  <c r="I87" i="57"/>
  <c r="G83" i="57"/>
  <c r="C84" i="57" l="1"/>
  <c r="C85" i="57"/>
  <c r="O85" i="57"/>
  <c r="O86" i="57"/>
  <c r="H85" i="57"/>
  <c r="H86" i="57"/>
  <c r="L86" i="57"/>
  <c r="D87" i="57"/>
  <c r="F85" i="57"/>
  <c r="F86" i="57"/>
  <c r="J86" i="57"/>
  <c r="J87" i="57"/>
  <c r="L87" i="57"/>
  <c r="K85" i="57"/>
  <c r="U84" i="57"/>
  <c r="U85" i="57"/>
  <c r="S85" i="57"/>
  <c r="S86" i="57"/>
  <c r="T84" i="57"/>
  <c r="T85" i="57"/>
  <c r="M85" i="57"/>
  <c r="U83" i="57"/>
  <c r="K84" i="57"/>
  <c r="H84" i="57"/>
  <c r="I85" i="57" l="1"/>
  <c r="I86" i="57"/>
  <c r="N84" i="57"/>
  <c r="N85" i="57"/>
  <c r="N86" i="57"/>
  <c r="F84" i="57"/>
  <c r="S84" i="57"/>
  <c r="T83" i="57"/>
  <c r="E84" i="57"/>
  <c r="E85" i="57"/>
  <c r="O84" i="57"/>
  <c r="O83" i="57"/>
  <c r="F83" i="57"/>
  <c r="J84" i="57" l="1"/>
  <c r="J85" i="57"/>
  <c r="C82" i="57"/>
  <c r="C83" i="57"/>
  <c r="K83" i="57"/>
  <c r="G81" i="57"/>
  <c r="G82" i="57"/>
  <c r="M84" i="57"/>
  <c r="M83" i="57"/>
  <c r="E83" i="57"/>
  <c r="L84" i="57"/>
  <c r="L85" i="57"/>
  <c r="D85" i="57"/>
  <c r="D86" i="57"/>
  <c r="I84" i="57"/>
  <c r="L83" i="57"/>
  <c r="I83" i="57"/>
  <c r="F81" i="57" l="1"/>
  <c r="F82" i="57"/>
  <c r="H82" i="57"/>
  <c r="H83" i="57"/>
  <c r="E82" i="57"/>
  <c r="T81" i="57"/>
  <c r="T82" i="57"/>
  <c r="K82" i="57"/>
  <c r="U81" i="57"/>
  <c r="U82" i="57"/>
  <c r="I82" i="57"/>
  <c r="M82" i="57"/>
  <c r="S82" i="57"/>
  <c r="S83" i="57"/>
  <c r="G80" i="57"/>
  <c r="L82" i="57"/>
  <c r="U80" i="57"/>
  <c r="K81" i="57"/>
  <c r="C81" i="57" l="1"/>
  <c r="J82" i="57"/>
  <c r="J83" i="57"/>
  <c r="D84" i="57"/>
  <c r="N82" i="57"/>
  <c r="N83" i="57"/>
  <c r="O81" i="57"/>
  <c r="O82" i="57"/>
  <c r="T80" i="57"/>
  <c r="M81" i="57"/>
  <c r="N81" i="57"/>
  <c r="U79" i="57"/>
  <c r="D83" i="57" l="1"/>
  <c r="G78" i="57"/>
  <c r="G79" i="57"/>
  <c r="F80" i="57"/>
  <c r="E80" i="57"/>
  <c r="E81" i="57"/>
  <c r="C79" i="57"/>
  <c r="C80" i="57"/>
  <c r="D82" i="57"/>
  <c r="H80" i="57"/>
  <c r="H81" i="57"/>
  <c r="S80" i="57"/>
  <c r="S81" i="57"/>
  <c r="T79" i="57"/>
  <c r="M80" i="57"/>
  <c r="J81" i="57"/>
  <c r="N80" i="57"/>
  <c r="I80" i="57" l="1"/>
  <c r="I81" i="57"/>
  <c r="K79" i="57"/>
  <c r="K80" i="57"/>
  <c r="O79" i="57"/>
  <c r="O80" i="57"/>
  <c r="D81" i="57"/>
  <c r="L80" i="57"/>
  <c r="L81" i="57"/>
  <c r="C78" i="57"/>
  <c r="T78" i="57"/>
  <c r="S79" i="57"/>
  <c r="K78" i="57"/>
  <c r="F78" i="57" l="1"/>
  <c r="F79" i="57"/>
  <c r="H78" i="57"/>
  <c r="H79" i="57"/>
  <c r="U77" i="57"/>
  <c r="U78" i="57"/>
  <c r="G76" i="57"/>
  <c r="G77" i="57"/>
  <c r="O78" i="57"/>
  <c r="N79" i="57"/>
  <c r="E78" i="57"/>
  <c r="E79" i="57"/>
  <c r="L79" i="57"/>
  <c r="J79" i="57"/>
  <c r="J80" i="57"/>
  <c r="M78" i="57"/>
  <c r="M79" i="57"/>
  <c r="D80" i="57"/>
  <c r="H77" i="57"/>
  <c r="I78" i="57" l="1"/>
  <c r="I79" i="57"/>
  <c r="T76" i="57"/>
  <c r="T77" i="57"/>
  <c r="G75" i="57"/>
  <c r="D79" i="57"/>
  <c r="J78" i="57"/>
  <c r="C76" i="57"/>
  <c r="C77" i="57"/>
  <c r="M77" i="57"/>
  <c r="H76" i="57"/>
  <c r="M76" i="57"/>
  <c r="S77" i="57"/>
  <c r="S78" i="57"/>
  <c r="K77" i="57"/>
  <c r="L78" i="57" l="1"/>
  <c r="E76" i="57"/>
  <c r="E77" i="57"/>
  <c r="L77" i="57"/>
  <c r="N77" i="57"/>
  <c r="N78" i="57"/>
  <c r="U75" i="57"/>
  <c r="U76" i="57"/>
  <c r="F76" i="57"/>
  <c r="F77" i="57"/>
  <c r="G74" i="57"/>
  <c r="O76" i="57"/>
  <c r="O77" i="57"/>
  <c r="O75" i="57"/>
  <c r="N76" i="57" l="1"/>
  <c r="K76" i="57"/>
  <c r="U73" i="57"/>
  <c r="D76" i="57"/>
  <c r="U74" i="57"/>
  <c r="J76" i="57"/>
  <c r="J77" i="57"/>
  <c r="I77" i="57"/>
  <c r="M75" i="57"/>
  <c r="L76" i="57"/>
  <c r="D77" i="57"/>
  <c r="D78" i="57"/>
  <c r="T74" i="57"/>
  <c r="T75" i="57"/>
  <c r="S75" i="57"/>
  <c r="S76" i="57"/>
  <c r="G73" i="57"/>
  <c r="F75" i="57"/>
  <c r="C74" i="57"/>
  <c r="C75" i="57"/>
  <c r="E75" i="57"/>
  <c r="F74" i="57" l="1"/>
  <c r="H74" i="57"/>
  <c r="H75" i="57"/>
  <c r="E74" i="57"/>
  <c r="K74" i="57"/>
  <c r="I75" i="57"/>
  <c r="I76" i="57"/>
  <c r="S74" i="57"/>
  <c r="M74" i="57"/>
  <c r="K75" i="57"/>
  <c r="S73" i="57"/>
  <c r="J74" i="57" l="1"/>
  <c r="J75" i="57"/>
  <c r="L74" i="57"/>
  <c r="N74" i="57"/>
  <c r="N75" i="57"/>
  <c r="I74" i="57"/>
  <c r="C72" i="57"/>
  <c r="C73" i="57"/>
  <c r="T72" i="57"/>
  <c r="T73" i="57"/>
  <c r="G71" i="57"/>
  <c r="G72" i="57"/>
  <c r="D75" i="57"/>
  <c r="L75" i="57"/>
  <c r="O73" i="57"/>
  <c r="O74" i="57"/>
  <c r="F73" i="57"/>
  <c r="C71" i="57"/>
  <c r="O72" i="57"/>
  <c r="H72" i="57" l="1"/>
  <c r="H73" i="57"/>
  <c r="I73" i="57"/>
  <c r="L73" i="57"/>
  <c r="U71" i="57"/>
  <c r="U72" i="57"/>
  <c r="D74" i="57"/>
  <c r="T71" i="57"/>
  <c r="K72" i="57"/>
  <c r="K73" i="57"/>
  <c r="E73" i="57"/>
  <c r="J73" i="57"/>
  <c r="M72" i="57"/>
  <c r="M73" i="57"/>
  <c r="K71" i="57"/>
  <c r="G70" i="57" l="1"/>
  <c r="N72" i="57"/>
  <c r="N73" i="57"/>
  <c r="J72" i="57"/>
  <c r="F71" i="57"/>
  <c r="F72" i="57"/>
  <c r="U70" i="57"/>
  <c r="E71" i="57"/>
  <c r="M71" i="57"/>
  <c r="E72" i="57"/>
  <c r="L72" i="57"/>
  <c r="S71" i="57"/>
  <c r="S72" i="57"/>
  <c r="T69" i="57" l="1"/>
  <c r="T70" i="57"/>
  <c r="G68" i="57"/>
  <c r="I71" i="57"/>
  <c r="I72" i="57"/>
  <c r="D71" i="57"/>
  <c r="S70" i="57"/>
  <c r="E70" i="57"/>
  <c r="G69" i="57"/>
  <c r="D72" i="57"/>
  <c r="D73" i="57"/>
  <c r="C69" i="57"/>
  <c r="C70" i="57"/>
  <c r="L71" i="57"/>
  <c r="O70" i="57"/>
  <c r="O71" i="57"/>
  <c r="H70" i="57"/>
  <c r="H71" i="57"/>
  <c r="M70" i="57"/>
  <c r="S69" i="57"/>
  <c r="J71" i="57" l="1"/>
  <c r="G67" i="57"/>
  <c r="K69" i="57"/>
  <c r="K70" i="57"/>
  <c r="I70" i="57"/>
  <c r="T68" i="57"/>
  <c r="N70" i="57"/>
  <c r="N71" i="57"/>
  <c r="L70" i="57"/>
  <c r="U68" i="57"/>
  <c r="U69" i="57"/>
  <c r="F69" i="57"/>
  <c r="F70" i="57"/>
  <c r="C68" i="57"/>
  <c r="M69" i="57"/>
  <c r="L69" i="57"/>
  <c r="C67" i="57"/>
  <c r="K68" i="57"/>
  <c r="D70" i="57"/>
  <c r="U67" i="57"/>
  <c r="M68" i="57"/>
  <c r="H68" i="57" l="1"/>
  <c r="H69" i="57"/>
  <c r="J70" i="57"/>
  <c r="E68" i="57"/>
  <c r="E69" i="57"/>
  <c r="O68" i="57"/>
  <c r="O69" i="57"/>
  <c r="N69" i="57"/>
  <c r="F68" i="57"/>
  <c r="T67" i="57"/>
  <c r="G66" i="57"/>
  <c r="I68" i="57" l="1"/>
  <c r="I69" i="57"/>
  <c r="D69" i="57"/>
  <c r="S67" i="57"/>
  <c r="S68" i="57"/>
  <c r="J68" i="57"/>
  <c r="H67" i="57"/>
  <c r="K67" i="57"/>
  <c r="M67" i="57"/>
  <c r="C66" i="57"/>
  <c r="J69" i="57"/>
  <c r="L68" i="57"/>
  <c r="T66" i="57"/>
  <c r="E67" i="57"/>
  <c r="N68" i="57"/>
  <c r="O66" i="57" l="1"/>
  <c r="O67" i="57"/>
  <c r="F66" i="57"/>
  <c r="F67" i="57"/>
  <c r="G64" i="57"/>
  <c r="G65" i="57"/>
  <c r="H66" i="57"/>
  <c r="U65" i="57"/>
  <c r="U66" i="57"/>
  <c r="K66" i="57"/>
  <c r="M65" i="57" l="1"/>
  <c r="M66" i="57"/>
  <c r="S65" i="57"/>
  <c r="S66" i="57"/>
  <c r="C64" i="57"/>
  <c r="C65" i="57"/>
  <c r="L67" i="57"/>
  <c r="I66" i="57"/>
  <c r="I67" i="57"/>
  <c r="T65" i="57"/>
  <c r="E65" i="57"/>
  <c r="E66" i="57"/>
  <c r="N66" i="57"/>
  <c r="N67" i="57"/>
  <c r="D67" i="57"/>
  <c r="D68" i="57"/>
  <c r="J66" i="57"/>
  <c r="J67" i="57"/>
  <c r="U64" i="57"/>
  <c r="F63" i="57" l="1"/>
  <c r="K64" i="57"/>
  <c r="K65" i="57"/>
  <c r="G63" i="57"/>
  <c r="J65" i="57"/>
  <c r="O65" i="57"/>
  <c r="L65" i="57"/>
  <c r="E64" i="57"/>
  <c r="H64" i="57"/>
  <c r="H65" i="57"/>
  <c r="C63" i="57"/>
  <c r="F64" i="57"/>
  <c r="F65" i="57"/>
  <c r="J64" i="57"/>
  <c r="T64" i="57"/>
  <c r="S64" i="57"/>
  <c r="L66" i="57"/>
  <c r="I64" i="57" l="1"/>
  <c r="I65" i="57"/>
  <c r="T62" i="57"/>
  <c r="O63" i="57"/>
  <c r="O64" i="57"/>
  <c r="G61" i="57"/>
  <c r="M63" i="57"/>
  <c r="M64" i="57"/>
  <c r="G62" i="57"/>
  <c r="H63" i="57"/>
  <c r="U62" i="57"/>
  <c r="U63" i="57"/>
  <c r="N64" i="57"/>
  <c r="N65" i="57"/>
  <c r="T63" i="57"/>
  <c r="D65" i="57"/>
  <c r="D66" i="57"/>
  <c r="E63" i="57"/>
  <c r="N63" i="57"/>
  <c r="D64" i="57"/>
  <c r="H62" i="57"/>
  <c r="T61" i="57"/>
  <c r="E62" i="57"/>
  <c r="L64" i="57" l="1"/>
  <c r="U61" i="57"/>
  <c r="C61" i="57"/>
  <c r="C62" i="57"/>
  <c r="I63" i="57"/>
  <c r="S62" i="57"/>
  <c r="S63" i="57"/>
  <c r="F62" i="57"/>
  <c r="G60" i="57"/>
  <c r="M62" i="57"/>
  <c r="K62" i="57"/>
  <c r="K63" i="57"/>
  <c r="K61" i="57"/>
  <c r="L62" i="57" l="1"/>
  <c r="L63" i="57"/>
  <c r="I62" i="57"/>
  <c r="J63" i="57"/>
  <c r="J62" i="57"/>
  <c r="O61" i="57"/>
  <c r="O62" i="57"/>
  <c r="C60" i="57"/>
  <c r="T60" i="57"/>
  <c r="U60" i="57"/>
  <c r="O60" i="57"/>
  <c r="E60" i="57" l="1"/>
  <c r="E61" i="57"/>
  <c r="N61" i="57"/>
  <c r="N62" i="57"/>
  <c r="F61" i="57"/>
  <c r="G59" i="57"/>
  <c r="H60" i="57"/>
  <c r="H61" i="57"/>
  <c r="G58" i="57"/>
  <c r="S60" i="57"/>
  <c r="S61" i="57"/>
  <c r="D62" i="57"/>
  <c r="D63" i="57"/>
  <c r="M60" i="57"/>
  <c r="M61" i="57"/>
  <c r="J61" i="57"/>
  <c r="C59" i="57"/>
  <c r="D61" i="57"/>
  <c r="J60" i="57"/>
  <c r="I60" i="57" l="1"/>
  <c r="U58" i="57"/>
  <c r="U59" i="57"/>
  <c r="K59" i="57"/>
  <c r="K60" i="57"/>
  <c r="I61" i="57"/>
  <c r="L61" i="57"/>
  <c r="S59" i="57"/>
  <c r="S58" i="57"/>
  <c r="G57" i="57"/>
  <c r="C58" i="57"/>
  <c r="F59" i="57"/>
  <c r="F60" i="57"/>
  <c r="L60" i="57"/>
  <c r="T58" i="57"/>
  <c r="T59" i="57"/>
  <c r="N60" i="57"/>
  <c r="C57" i="57" l="1"/>
  <c r="M58" i="57"/>
  <c r="M59" i="57"/>
  <c r="H59" i="57"/>
  <c r="T57" i="57"/>
  <c r="E58" i="57"/>
  <c r="E59" i="57"/>
  <c r="O58" i="57"/>
  <c r="O59" i="57"/>
  <c r="K58" i="57"/>
  <c r="U57" i="57"/>
  <c r="H58" i="57"/>
  <c r="L59" i="57"/>
  <c r="F58" i="57"/>
  <c r="L58" i="57"/>
  <c r="N59" i="57" l="1"/>
  <c r="F57" i="57"/>
  <c r="I58" i="57"/>
  <c r="M57" i="57"/>
  <c r="D60" i="57"/>
  <c r="I59" i="57"/>
  <c r="E57" i="57"/>
  <c r="H57" i="57"/>
  <c r="O57" i="57"/>
  <c r="S57" i="57"/>
  <c r="K57" i="57"/>
  <c r="J58" i="57"/>
  <c r="J59" i="57"/>
  <c r="J57" i="57" l="1"/>
  <c r="D58" i="57"/>
  <c r="L57" i="57"/>
  <c r="I57" i="57"/>
  <c r="N57" i="57"/>
  <c r="D59" i="57"/>
  <c r="N58" i="57"/>
  <c r="D57" i="57" l="1"/>
  <c r="U106" i="51" l="1"/>
  <c r="E106" i="51"/>
  <c r="V106" i="51"/>
  <c r="R106" i="51"/>
  <c r="N106" i="51"/>
  <c r="I106" i="51"/>
  <c r="D106" i="51"/>
  <c r="Q106" i="51"/>
  <c r="H106" i="51"/>
  <c r="X106" i="51"/>
  <c r="T106" i="51"/>
  <c r="P106" i="51"/>
  <c r="L106" i="51"/>
  <c r="B106" i="51"/>
  <c r="W106" i="51"/>
  <c r="S106" i="51"/>
  <c r="C106" i="51" l="1"/>
  <c r="G106" i="51"/>
  <c r="J106" i="51"/>
  <c r="O106" i="51"/>
  <c r="F106" i="51"/>
  <c r="K106" i="51"/>
  <c r="N105" i="51" l="1"/>
  <c r="B208" i="49"/>
  <c r="D208" i="49"/>
  <c r="D208" i="46"/>
  <c r="B208" i="47"/>
  <c r="I105" i="51"/>
  <c r="I208" i="46"/>
  <c r="BG55" i="36"/>
  <c r="U105" i="51"/>
  <c r="I208" i="49"/>
  <c r="J208" i="47"/>
  <c r="L208" i="47"/>
  <c r="E208" i="46"/>
  <c r="W105" i="51"/>
  <c r="K208" i="49"/>
  <c r="G208" i="49"/>
  <c r="F208" i="47"/>
  <c r="AU55" i="36"/>
  <c r="K208" i="47"/>
  <c r="BD55" i="36"/>
  <c r="E208" i="49"/>
  <c r="I208" i="47"/>
  <c r="D105" i="51"/>
  <c r="BI55" i="36" l="1"/>
  <c r="K105" i="51"/>
  <c r="K208" i="46"/>
  <c r="BK55" i="36"/>
  <c r="W208" i="51"/>
  <c r="AW55" i="36"/>
  <c r="S105" i="51"/>
  <c r="G208" i="47"/>
  <c r="AR55" i="36"/>
  <c r="BJ55" i="36"/>
  <c r="O105" i="51"/>
  <c r="C208" i="49"/>
  <c r="U208" i="51"/>
  <c r="BA55" i="36"/>
  <c r="F105" i="51"/>
  <c r="F208" i="46"/>
  <c r="C105" i="51"/>
  <c r="C208" i="46"/>
  <c r="H208" i="47"/>
  <c r="AX55" i="36"/>
  <c r="AZ55" i="36"/>
  <c r="X105" i="51"/>
  <c r="L208" i="49"/>
  <c r="T105" i="51"/>
  <c r="H208" i="49"/>
  <c r="AT55" i="36"/>
  <c r="I208" i="51"/>
  <c r="AS55" i="36"/>
  <c r="C208" i="47"/>
  <c r="BH55" i="36"/>
  <c r="AY55" i="36"/>
  <c r="R105" i="51"/>
  <c r="F208" i="49"/>
  <c r="D208" i="51"/>
  <c r="P105" i="51"/>
  <c r="D208" i="47"/>
  <c r="L105" i="51"/>
  <c r="L208" i="46"/>
  <c r="V105" i="51"/>
  <c r="J208" i="49"/>
  <c r="AV55" i="36"/>
  <c r="BE55" i="36"/>
  <c r="J105" i="51"/>
  <c r="J208" i="46"/>
  <c r="G105" i="51"/>
  <c r="G208" i="46"/>
  <c r="B105" i="51"/>
  <c r="B208" i="46"/>
  <c r="BC55" i="36"/>
  <c r="BF55" i="36"/>
  <c r="P55" i="38"/>
  <c r="H105" i="51"/>
  <c r="H208" i="46"/>
  <c r="Q105" i="51"/>
  <c r="E208" i="47"/>
  <c r="E105" i="51"/>
  <c r="N208" i="51"/>
  <c r="BB55" i="36"/>
  <c r="L208" i="51" l="1"/>
  <c r="P208" i="51"/>
  <c r="H208" i="51"/>
  <c r="B208" i="51"/>
  <c r="E208" i="51"/>
  <c r="G208" i="51"/>
  <c r="T208" i="51"/>
  <c r="X208" i="51"/>
  <c r="C208" i="51"/>
  <c r="Q208" i="51"/>
  <c r="R208" i="51"/>
  <c r="J208" i="51"/>
  <c r="V208" i="51"/>
  <c r="F208" i="51"/>
  <c r="O208" i="51"/>
  <c r="S208" i="51"/>
  <c r="K208" i="51"/>
  <c r="L207" i="47" l="1"/>
  <c r="G207" i="47"/>
  <c r="E207" i="47"/>
  <c r="C207" i="47"/>
  <c r="H207" i="47"/>
  <c r="I207" i="47"/>
  <c r="D207" i="47"/>
  <c r="J207" i="47"/>
  <c r="F207" i="47"/>
  <c r="B207" i="47"/>
  <c r="K207" i="47"/>
  <c r="J104" i="51" l="1"/>
  <c r="J207" i="46"/>
  <c r="I104" i="51"/>
  <c r="I207" i="46"/>
  <c r="E104" i="51"/>
  <c r="E207" i="46"/>
  <c r="F104" i="51"/>
  <c r="F207" i="46"/>
  <c r="L104" i="51"/>
  <c r="L207" i="46"/>
  <c r="K104" i="51"/>
  <c r="K207" i="46"/>
  <c r="B104" i="51"/>
  <c r="B207" i="46"/>
  <c r="C104" i="51" l="1"/>
  <c r="C207" i="46"/>
  <c r="B207" i="51"/>
  <c r="E207" i="51"/>
  <c r="F207" i="51"/>
  <c r="G104" i="51"/>
  <c r="G207" i="46"/>
  <c r="K207" i="51"/>
  <c r="I207" i="51"/>
  <c r="D104" i="51"/>
  <c r="D207" i="46"/>
  <c r="H104" i="51"/>
  <c r="H207" i="46"/>
  <c r="L207" i="51"/>
  <c r="J207" i="51"/>
  <c r="H207" i="51" l="1"/>
  <c r="G207" i="51"/>
  <c r="D207" i="51"/>
  <c r="C207" i="51"/>
  <c r="Q104" i="51" l="1"/>
  <c r="E207" i="49"/>
  <c r="O104" i="51"/>
  <c r="C207" i="49"/>
  <c r="U104" i="51"/>
  <c r="I207" i="49"/>
  <c r="X104" i="51"/>
  <c r="L207" i="49"/>
  <c r="P104" i="51"/>
  <c r="D207" i="49"/>
  <c r="W104" i="51"/>
  <c r="K207" i="49"/>
  <c r="S104" i="51"/>
  <c r="G207" i="49"/>
  <c r="N104" i="51"/>
  <c r="B207" i="49"/>
  <c r="T104" i="51"/>
  <c r="H207" i="49"/>
  <c r="R104" i="51"/>
  <c r="F207" i="49"/>
  <c r="V104" i="51"/>
  <c r="J207" i="49"/>
  <c r="V207" i="51" l="1"/>
  <c r="R207" i="51"/>
  <c r="T207" i="51"/>
  <c r="N207" i="51"/>
  <c r="S207" i="51"/>
  <c r="W207" i="51"/>
  <c r="P207" i="51"/>
  <c r="X207" i="51"/>
  <c r="U207" i="51"/>
  <c r="O207" i="51"/>
  <c r="Q207" i="51"/>
  <c r="C206" i="49" l="1"/>
  <c r="H206" i="49"/>
  <c r="I206" i="49"/>
  <c r="E206" i="49"/>
  <c r="D206" i="49"/>
  <c r="L206" i="49"/>
  <c r="J206" i="49"/>
  <c r="G206" i="49"/>
  <c r="F206" i="49"/>
  <c r="B206" i="49"/>
  <c r="K206" i="49"/>
  <c r="I206" i="46" l="1"/>
  <c r="B206" i="47"/>
  <c r="E103" i="51"/>
  <c r="E206" i="46"/>
  <c r="F206" i="46"/>
  <c r="D206" i="47"/>
  <c r="K206" i="46"/>
  <c r="B103" i="51"/>
  <c r="B206" i="46"/>
  <c r="C206" i="46"/>
  <c r="E206" i="47"/>
  <c r="G206" i="47"/>
  <c r="J206" i="46"/>
  <c r="L206" i="46"/>
  <c r="H206" i="46"/>
  <c r="N103" i="51"/>
  <c r="S103" i="51"/>
  <c r="P103" i="51"/>
  <c r="Q103" i="51"/>
  <c r="C103" i="51" l="1"/>
  <c r="C206" i="47"/>
  <c r="O103" i="51"/>
  <c r="I206" i="47"/>
  <c r="U103" i="51"/>
  <c r="K206" i="47"/>
  <c r="W103" i="51"/>
  <c r="G103" i="51"/>
  <c r="G206" i="46"/>
  <c r="S206" i="51"/>
  <c r="B206" i="51"/>
  <c r="F206" i="47"/>
  <c r="R103" i="51"/>
  <c r="P206" i="51"/>
  <c r="H103" i="51"/>
  <c r="H206" i="47"/>
  <c r="T103" i="51"/>
  <c r="J103" i="51"/>
  <c r="J206" i="47"/>
  <c r="V103" i="51"/>
  <c r="N206" i="51"/>
  <c r="K103" i="51"/>
  <c r="F103" i="51"/>
  <c r="L206" i="47"/>
  <c r="X103" i="51"/>
  <c r="D103" i="51"/>
  <c r="D206" i="46"/>
  <c r="Q206" i="51"/>
  <c r="L103" i="51"/>
  <c r="E206" i="51"/>
  <c r="I103" i="51"/>
  <c r="I206" i="51" l="1"/>
  <c r="V206" i="51"/>
  <c r="J206" i="51"/>
  <c r="G206" i="51"/>
  <c r="K206" i="51"/>
  <c r="L206" i="51"/>
  <c r="D206" i="51"/>
  <c r="T206" i="51"/>
  <c r="H206" i="51"/>
  <c r="W206" i="51"/>
  <c r="X206" i="51"/>
  <c r="F206" i="51"/>
  <c r="R206" i="51"/>
  <c r="U206" i="51"/>
  <c r="O206" i="51"/>
  <c r="C206" i="51"/>
  <c r="N8" i="51" l="1"/>
  <c r="I211" i="47"/>
  <c r="J212" i="47" l="1"/>
  <c r="I111" i="47"/>
  <c r="I212" i="47"/>
  <c r="I113" i="47"/>
  <c r="J110" i="49"/>
  <c r="H211" i="47"/>
  <c r="H112" i="47"/>
  <c r="D110" i="47"/>
  <c r="K212" i="49"/>
  <c r="K113" i="49"/>
  <c r="I113" i="49"/>
  <c r="U11" i="51"/>
  <c r="I212" i="49"/>
  <c r="X11" i="51"/>
  <c r="L212" i="49"/>
  <c r="L113" i="49"/>
  <c r="F109" i="49"/>
  <c r="R7" i="51"/>
  <c r="J112" i="49"/>
  <c r="J211" i="49"/>
  <c r="E212" i="49"/>
  <c r="Q11" i="51"/>
  <c r="E113" i="49"/>
  <c r="H109" i="49"/>
  <c r="T7" i="51"/>
  <c r="S8" i="51"/>
  <c r="G110" i="49"/>
  <c r="R10" i="51"/>
  <c r="F211" i="49"/>
  <c r="F112" i="49"/>
  <c r="D110" i="49"/>
  <c r="P8" i="51"/>
  <c r="R9" i="51"/>
  <c r="F111" i="49"/>
  <c r="D212" i="49"/>
  <c r="D113" i="49"/>
  <c r="P11" i="51"/>
  <c r="B109" i="47"/>
  <c r="G114" i="47"/>
  <c r="G213" i="47"/>
  <c r="E211" i="49"/>
  <c r="Q10" i="51"/>
  <c r="E112" i="49"/>
  <c r="Q6" i="51"/>
  <c r="G111" i="47"/>
  <c r="D211" i="47"/>
  <c r="D112" i="47"/>
  <c r="V7" i="51"/>
  <c r="J109" i="49"/>
  <c r="H111" i="47"/>
  <c r="H109" i="47"/>
  <c r="F110" i="47"/>
  <c r="C111" i="47"/>
  <c r="J113" i="49"/>
  <c r="E213" i="47"/>
  <c r="E114" i="47"/>
  <c r="L110" i="47"/>
  <c r="L109" i="47"/>
  <c r="E112" i="47"/>
  <c r="E211" i="47"/>
  <c r="B110" i="47"/>
  <c r="L211" i="47"/>
  <c r="L112" i="47"/>
  <c r="F213" i="49"/>
  <c r="F114" i="49"/>
  <c r="P10" i="51"/>
  <c r="D112" i="49"/>
  <c r="D211" i="49"/>
  <c r="L111" i="47"/>
  <c r="C112" i="47"/>
  <c r="C211" i="47"/>
  <c r="B111" i="49"/>
  <c r="N9" i="51"/>
  <c r="H213" i="49"/>
  <c r="H114" i="49"/>
  <c r="E111" i="47"/>
  <c r="K112" i="49"/>
  <c r="K211" i="49"/>
  <c r="R6" i="51"/>
  <c r="C109" i="49"/>
  <c r="O7" i="51"/>
  <c r="U9" i="51"/>
  <c r="I111" i="49"/>
  <c r="S7" i="51"/>
  <c r="G109" i="49"/>
  <c r="J111" i="49"/>
  <c r="V9" i="51"/>
  <c r="T10" i="51"/>
  <c r="H112" i="49"/>
  <c r="H211" i="49"/>
  <c r="O6" i="51"/>
  <c r="C212" i="47"/>
  <c r="C113" i="47"/>
  <c r="I110" i="47"/>
  <c r="Q8" i="51"/>
  <c r="E110" i="49"/>
  <c r="D111" i="47"/>
  <c r="I112" i="47"/>
  <c r="B112" i="47"/>
  <c r="B211" i="47"/>
  <c r="I109" i="47"/>
  <c r="J114" i="49"/>
  <c r="J213" i="49"/>
  <c r="E111" i="49"/>
  <c r="Q9" i="51"/>
  <c r="L114" i="49"/>
  <c r="L213" i="49"/>
  <c r="H111" i="49"/>
  <c r="T9" i="51"/>
  <c r="S10" i="51"/>
  <c r="G211" i="49"/>
  <c r="G112" i="49"/>
  <c r="F110" i="49"/>
  <c r="R8" i="51"/>
  <c r="P6" i="51"/>
  <c r="D213" i="47"/>
  <c r="D114" i="47"/>
  <c r="K109" i="49"/>
  <c r="I109" i="49"/>
  <c r="U7" i="51"/>
  <c r="X7" i="51"/>
  <c r="L109" i="49"/>
  <c r="H110" i="49"/>
  <c r="T8" i="51"/>
  <c r="F113" i="49"/>
  <c r="R11" i="51"/>
  <c r="F212" i="49"/>
  <c r="P9" i="51"/>
  <c r="D111" i="49"/>
  <c r="C114" i="49"/>
  <c r="C213" i="49"/>
  <c r="I211" i="49"/>
  <c r="I112" i="49"/>
  <c r="U10" i="51"/>
  <c r="Q7" i="51"/>
  <c r="E109" i="49"/>
  <c r="X10" i="51"/>
  <c r="L112" i="49"/>
  <c r="L211" i="49"/>
  <c r="H212" i="49"/>
  <c r="T11" i="51"/>
  <c r="H113" i="49"/>
  <c r="B110" i="49"/>
  <c r="N7" i="51"/>
  <c r="N110" i="51" s="1"/>
  <c r="B109" i="49"/>
  <c r="G113" i="49"/>
  <c r="G212" i="49"/>
  <c r="S11" i="51"/>
  <c r="B113" i="47"/>
  <c r="B212" i="47"/>
  <c r="G110" i="47"/>
  <c r="H212" i="47"/>
  <c r="H113" i="47"/>
  <c r="E109" i="47"/>
  <c r="F212" i="47"/>
  <c r="F109" i="47"/>
  <c r="C110" i="47"/>
  <c r="N10" i="51"/>
  <c r="B211" i="49"/>
  <c r="B112" i="49"/>
  <c r="G212" i="47"/>
  <c r="G109" i="47"/>
  <c r="G113" i="47"/>
  <c r="G211" i="47"/>
  <c r="G112" i="47"/>
  <c r="D113" i="47"/>
  <c r="D212" i="47"/>
  <c r="I110" i="49"/>
  <c r="U8" i="51"/>
  <c r="J212" i="49"/>
  <c r="H110" i="47"/>
  <c r="E110" i="47"/>
  <c r="L212" i="47"/>
  <c r="L113" i="47"/>
  <c r="B114" i="47"/>
  <c r="B213" i="47"/>
  <c r="L110" i="49"/>
  <c r="X8" i="51"/>
  <c r="S6" i="51"/>
  <c r="C111" i="49"/>
  <c r="O9" i="51"/>
  <c r="G111" i="49"/>
  <c r="S9" i="51"/>
  <c r="C110" i="49"/>
  <c r="O8" i="51"/>
  <c r="U6" i="51"/>
  <c r="X6" i="51"/>
  <c r="G213" i="49"/>
  <c r="S12" i="51"/>
  <c r="G114" i="49"/>
  <c r="D114" i="49"/>
  <c r="P12" i="51"/>
  <c r="D213" i="49"/>
  <c r="O11" i="51"/>
  <c r="C212" i="49"/>
  <c r="C113" i="49"/>
  <c r="B113" i="49"/>
  <c r="N11" i="51"/>
  <c r="B212" i="49"/>
  <c r="P7" i="51"/>
  <c r="D109" i="49"/>
  <c r="L111" i="49"/>
  <c r="X9" i="51"/>
  <c r="T6" i="51"/>
  <c r="C112" i="49"/>
  <c r="C211" i="49"/>
  <c r="O10" i="51"/>
  <c r="E212" i="47"/>
  <c r="E113" i="47"/>
  <c r="N6" i="51"/>
  <c r="F113" i="47"/>
  <c r="F211" i="47"/>
  <c r="F112" i="47"/>
  <c r="C109" i="47"/>
  <c r="B111" i="47"/>
  <c r="D109" i="47"/>
  <c r="F111" i="47"/>
  <c r="V11" i="51"/>
  <c r="J113" i="47"/>
  <c r="X12" i="51"/>
  <c r="X213" i="51" l="1"/>
  <c r="X114" i="51"/>
  <c r="Q12" i="51"/>
  <c r="E213" i="49"/>
  <c r="E114" i="49"/>
  <c r="I213" i="49"/>
  <c r="U12" i="51"/>
  <c r="I114" i="49"/>
  <c r="H114" i="47"/>
  <c r="H213" i="47"/>
  <c r="V212" i="51"/>
  <c r="O211" i="51"/>
  <c r="O112" i="51"/>
  <c r="S213" i="51"/>
  <c r="S114" i="51"/>
  <c r="S111" i="51"/>
  <c r="O111" i="51"/>
  <c r="P111" i="51"/>
  <c r="R212" i="51"/>
  <c r="R113" i="51"/>
  <c r="R110" i="51"/>
  <c r="O109" i="51"/>
  <c r="P113" i="51"/>
  <c r="P212" i="51"/>
  <c r="P110" i="51"/>
  <c r="S110" i="51"/>
  <c r="Q113" i="51"/>
  <c r="Q212" i="51"/>
  <c r="K213" i="49"/>
  <c r="K114" i="49"/>
  <c r="J213" i="47"/>
  <c r="J114" i="47"/>
  <c r="N113" i="51"/>
  <c r="N212" i="51"/>
  <c r="P114" i="51"/>
  <c r="P213" i="51"/>
  <c r="X110" i="51"/>
  <c r="N211" i="51"/>
  <c r="N112" i="51"/>
  <c r="S113" i="51"/>
  <c r="S212" i="51"/>
  <c r="Q109" i="51"/>
  <c r="U109" i="51"/>
  <c r="S211" i="51"/>
  <c r="S112" i="51"/>
  <c r="Q111" i="51"/>
  <c r="V12" i="51"/>
  <c r="J109" i="47"/>
  <c r="T12" i="51"/>
  <c r="N111" i="51"/>
  <c r="R211" i="51"/>
  <c r="R112" i="51"/>
  <c r="T109" i="51"/>
  <c r="X212" i="51"/>
  <c r="X113" i="51"/>
  <c r="U113" i="51"/>
  <c r="U212" i="51"/>
  <c r="R12" i="51"/>
  <c r="F114" i="47"/>
  <c r="F213" i="47"/>
  <c r="O12" i="51"/>
  <c r="C114" i="47"/>
  <c r="C213" i="47"/>
  <c r="V8" i="51"/>
  <c r="V111" i="51" s="1"/>
  <c r="J110" i="47"/>
  <c r="K111" i="49"/>
  <c r="K110" i="49"/>
  <c r="P109" i="51"/>
  <c r="O110" i="51"/>
  <c r="U110" i="51"/>
  <c r="N109" i="51"/>
  <c r="V6" i="51"/>
  <c r="T111" i="51"/>
  <c r="Q110" i="51"/>
  <c r="T211" i="51"/>
  <c r="T112" i="51"/>
  <c r="S109" i="51"/>
  <c r="J111" i="47"/>
  <c r="R109" i="51"/>
  <c r="B114" i="49"/>
  <c r="B213" i="49"/>
  <c r="N12" i="51"/>
  <c r="L213" i="47"/>
  <c r="L114" i="47"/>
  <c r="I213" i="47"/>
  <c r="I114" i="47"/>
  <c r="J112" i="47"/>
  <c r="J211" i="47"/>
  <c r="X111" i="51"/>
  <c r="O113" i="51"/>
  <c r="O212" i="51"/>
  <c r="T212" i="51"/>
  <c r="T113" i="51"/>
  <c r="X211" i="51"/>
  <c r="X112" i="51"/>
  <c r="U112" i="51"/>
  <c r="U211" i="51"/>
  <c r="T110" i="51"/>
  <c r="X109" i="51"/>
  <c r="U111" i="51"/>
  <c r="P112" i="51"/>
  <c r="P211" i="51"/>
  <c r="Q112" i="51"/>
  <c r="Q211" i="51"/>
  <c r="R111" i="51"/>
  <c r="V10" i="51"/>
  <c r="V113" i="51" s="1"/>
  <c r="W8" i="51"/>
  <c r="W12" i="51"/>
  <c r="W213" i="51" l="1"/>
  <c r="P13" i="51"/>
  <c r="D115" i="49"/>
  <c r="D214" i="49"/>
  <c r="G214" i="49"/>
  <c r="S13" i="51"/>
  <c r="G115" i="49"/>
  <c r="U13" i="51"/>
  <c r="I115" i="49"/>
  <c r="I214" i="49"/>
  <c r="C115" i="47"/>
  <c r="C214" i="47"/>
  <c r="K115" i="47"/>
  <c r="K214" i="47"/>
  <c r="K112" i="47"/>
  <c r="K211" i="47"/>
  <c r="W10" i="51"/>
  <c r="W6" i="51"/>
  <c r="K111" i="47"/>
  <c r="W9" i="51"/>
  <c r="N114" i="51"/>
  <c r="N213" i="51"/>
  <c r="V114" i="51"/>
  <c r="V213" i="51"/>
  <c r="I214" i="47"/>
  <c r="I115" i="47"/>
  <c r="E115" i="47"/>
  <c r="E214" i="47"/>
  <c r="R13" i="51"/>
  <c r="F115" i="49"/>
  <c r="F214" i="49"/>
  <c r="L115" i="49"/>
  <c r="L214" i="49"/>
  <c r="X13" i="51"/>
  <c r="H115" i="47"/>
  <c r="H214" i="47"/>
  <c r="D115" i="47"/>
  <c r="D214" i="47"/>
  <c r="K114" i="47"/>
  <c r="K213" i="47"/>
  <c r="K110" i="47"/>
  <c r="R213" i="51"/>
  <c r="R114" i="51"/>
  <c r="O13" i="51"/>
  <c r="C115" i="49"/>
  <c r="C214" i="49"/>
  <c r="E214" i="49"/>
  <c r="Q13" i="51"/>
  <c r="E115" i="49"/>
  <c r="L115" i="47"/>
  <c r="L214" i="47"/>
  <c r="J214" i="47"/>
  <c r="J115" i="47"/>
  <c r="G214" i="47"/>
  <c r="G115" i="47"/>
  <c r="F115" i="47"/>
  <c r="F214" i="47"/>
  <c r="K113" i="47"/>
  <c r="K212" i="47"/>
  <c r="W11" i="51"/>
  <c r="V211" i="51"/>
  <c r="V112" i="51"/>
  <c r="V110" i="51"/>
  <c r="O213" i="51"/>
  <c r="O114" i="51"/>
  <c r="V109" i="51"/>
  <c r="B115" i="49"/>
  <c r="N13" i="51"/>
  <c r="B214" i="49"/>
  <c r="T13" i="51"/>
  <c r="H214" i="49"/>
  <c r="H115" i="49"/>
  <c r="W13" i="51"/>
  <c r="K115" i="49"/>
  <c r="K214" i="49"/>
  <c r="V13" i="51"/>
  <c r="J214" i="49"/>
  <c r="J115" i="49"/>
  <c r="B214" i="47"/>
  <c r="B115" i="47"/>
  <c r="K109" i="47"/>
  <c r="W7" i="51"/>
  <c r="T213" i="51"/>
  <c r="T114" i="51"/>
  <c r="U213" i="51"/>
  <c r="U114" i="51"/>
  <c r="Q114" i="51"/>
  <c r="Q213" i="51"/>
  <c r="C116" i="47" l="1"/>
  <c r="C215" i="47"/>
  <c r="W14" i="51"/>
  <c r="K215" i="49"/>
  <c r="K116" i="49"/>
  <c r="D116" i="49"/>
  <c r="D215" i="49"/>
  <c r="P14" i="51"/>
  <c r="H215" i="49"/>
  <c r="T14" i="51"/>
  <c r="H116" i="49"/>
  <c r="C116" i="49"/>
  <c r="O14" i="51"/>
  <c r="C215" i="49"/>
  <c r="J215" i="47"/>
  <c r="J116" i="47"/>
  <c r="W109" i="51"/>
  <c r="W110" i="51"/>
  <c r="K116" i="47"/>
  <c r="K215" i="47"/>
  <c r="G116" i="47"/>
  <c r="G215" i="47"/>
  <c r="H215" i="47"/>
  <c r="H116" i="47"/>
  <c r="X14" i="51"/>
  <c r="L116" i="49"/>
  <c r="L215" i="49"/>
  <c r="B215" i="49"/>
  <c r="B116" i="49"/>
  <c r="N14" i="51"/>
  <c r="I215" i="47"/>
  <c r="I116" i="47"/>
  <c r="T115" i="51"/>
  <c r="T214" i="51"/>
  <c r="W113" i="51"/>
  <c r="W212" i="51"/>
  <c r="X115" i="51"/>
  <c r="X214" i="51"/>
  <c r="W112" i="51"/>
  <c r="W211" i="51"/>
  <c r="S115" i="51"/>
  <c r="S214" i="51"/>
  <c r="P115" i="51"/>
  <c r="P214" i="51"/>
  <c r="B215" i="47"/>
  <c r="B116" i="47"/>
  <c r="L215" i="47"/>
  <c r="L116" i="47"/>
  <c r="V14" i="51"/>
  <c r="J215" i="49"/>
  <c r="J116" i="49"/>
  <c r="R14" i="51"/>
  <c r="F215" i="49"/>
  <c r="F116" i="49"/>
  <c r="F215" i="47"/>
  <c r="F116" i="47"/>
  <c r="W214" i="51"/>
  <c r="W115" i="51"/>
  <c r="Q115" i="51"/>
  <c r="Q214" i="51"/>
  <c r="O214" i="51"/>
  <c r="O115" i="51"/>
  <c r="R214" i="51"/>
  <c r="R115" i="51"/>
  <c r="E116" i="47"/>
  <c r="E215" i="47"/>
  <c r="S14" i="51"/>
  <c r="G116" i="49"/>
  <c r="G215" i="49"/>
  <c r="E215" i="49"/>
  <c r="E116" i="49"/>
  <c r="Q14" i="51"/>
  <c r="U14" i="51"/>
  <c r="I116" i="49"/>
  <c r="I215" i="49"/>
  <c r="D116" i="47"/>
  <c r="D215" i="47"/>
  <c r="V214" i="51"/>
  <c r="V115" i="51"/>
  <c r="N115" i="51"/>
  <c r="N214" i="51"/>
  <c r="W111" i="51"/>
  <c r="U214" i="51"/>
  <c r="U115" i="51"/>
  <c r="W114" i="51"/>
  <c r="L117" i="47" l="1"/>
  <c r="L216" i="47"/>
  <c r="W15" i="51"/>
  <c r="K117" i="49"/>
  <c r="K216" i="49"/>
  <c r="N15" i="51"/>
  <c r="B216" i="49"/>
  <c r="B117" i="49"/>
  <c r="D216" i="47"/>
  <c r="D117" i="47"/>
  <c r="H117" i="47"/>
  <c r="H216" i="47"/>
  <c r="U116" i="51"/>
  <c r="U215" i="51"/>
  <c r="V116" i="51"/>
  <c r="V215" i="51"/>
  <c r="N116" i="51"/>
  <c r="N215" i="51"/>
  <c r="P116" i="51"/>
  <c r="P215" i="51"/>
  <c r="I117" i="47"/>
  <c r="I216" i="47"/>
  <c r="I117" i="49"/>
  <c r="U15" i="51"/>
  <c r="I216" i="49"/>
  <c r="X15" i="51"/>
  <c r="L216" i="49"/>
  <c r="L117" i="49"/>
  <c r="H117" i="49"/>
  <c r="H216" i="49"/>
  <c r="T15" i="51"/>
  <c r="E117" i="47"/>
  <c r="E216" i="47"/>
  <c r="F216" i="47"/>
  <c r="F117" i="47"/>
  <c r="Q116" i="51"/>
  <c r="Q215" i="51"/>
  <c r="R215" i="51"/>
  <c r="R116" i="51"/>
  <c r="X215" i="51"/>
  <c r="X116" i="51"/>
  <c r="W116" i="51"/>
  <c r="W215" i="51"/>
  <c r="K216" i="47"/>
  <c r="K117" i="47"/>
  <c r="F216" i="49"/>
  <c r="F117" i="49"/>
  <c r="R15" i="51"/>
  <c r="B117" i="47"/>
  <c r="B216" i="47"/>
  <c r="S15" i="51"/>
  <c r="G117" i="49"/>
  <c r="G216" i="49"/>
  <c r="J216" i="49"/>
  <c r="J117" i="49"/>
  <c r="V15" i="51"/>
  <c r="G117" i="47"/>
  <c r="G216" i="47"/>
  <c r="S116" i="51"/>
  <c r="S215" i="51"/>
  <c r="T116" i="51"/>
  <c r="T215" i="51"/>
  <c r="J117" i="47"/>
  <c r="J216" i="47"/>
  <c r="C117" i="49"/>
  <c r="C216" i="49"/>
  <c r="O15" i="51"/>
  <c r="E216" i="49"/>
  <c r="E117" i="49"/>
  <c r="Q15" i="51"/>
  <c r="D216" i="49"/>
  <c r="P15" i="51"/>
  <c r="D117" i="49"/>
  <c r="C117" i="47"/>
  <c r="C216" i="47"/>
  <c r="O215" i="51"/>
  <c r="O116" i="51"/>
  <c r="L118" i="47" l="1"/>
  <c r="L217" i="47"/>
  <c r="G217" i="47"/>
  <c r="G118" i="47"/>
  <c r="L118" i="49"/>
  <c r="X16" i="51"/>
  <c r="L217" i="49"/>
  <c r="D118" i="49"/>
  <c r="D217" i="49"/>
  <c r="P16" i="51"/>
  <c r="U16" i="51"/>
  <c r="I217" i="49"/>
  <c r="I118" i="49"/>
  <c r="H118" i="47"/>
  <c r="H217" i="47"/>
  <c r="O117" i="51"/>
  <c r="O216" i="51"/>
  <c r="T216" i="51"/>
  <c r="T117" i="51"/>
  <c r="E118" i="47"/>
  <c r="E217" i="47"/>
  <c r="K118" i="47"/>
  <c r="K217" i="47"/>
  <c r="F217" i="49"/>
  <c r="R16" i="51"/>
  <c r="F118" i="49"/>
  <c r="Q16" i="51"/>
  <c r="E118" i="49"/>
  <c r="E217" i="49"/>
  <c r="F217" i="47"/>
  <c r="F118" i="47"/>
  <c r="J118" i="47"/>
  <c r="J217" i="47"/>
  <c r="Q117" i="51"/>
  <c r="Q216" i="51"/>
  <c r="X117" i="51"/>
  <c r="X216" i="51"/>
  <c r="W117" i="51"/>
  <c r="W216" i="51"/>
  <c r="B217" i="47"/>
  <c r="B118" i="47"/>
  <c r="D118" i="47"/>
  <c r="D217" i="47"/>
  <c r="H118" i="49"/>
  <c r="H217" i="49"/>
  <c r="T16" i="51"/>
  <c r="N16" i="51"/>
  <c r="B217" i="49"/>
  <c r="B118" i="49"/>
  <c r="I118" i="47"/>
  <c r="I217" i="47"/>
  <c r="V117" i="51"/>
  <c r="V216" i="51"/>
  <c r="R117" i="51"/>
  <c r="R216" i="51"/>
  <c r="N216" i="51"/>
  <c r="N117" i="51"/>
  <c r="J118" i="49"/>
  <c r="J217" i="49"/>
  <c r="V16" i="51"/>
  <c r="C217" i="49"/>
  <c r="O16" i="51"/>
  <c r="C118" i="49"/>
  <c r="G217" i="49"/>
  <c r="S16" i="51"/>
  <c r="G118" i="49"/>
  <c r="W16" i="51"/>
  <c r="K118" i="49"/>
  <c r="K217" i="49"/>
  <c r="C217" i="47"/>
  <c r="C118" i="47"/>
  <c r="P216" i="51"/>
  <c r="P117" i="51"/>
  <c r="S117" i="51"/>
  <c r="S216" i="51"/>
  <c r="U117" i="51"/>
  <c r="U216" i="51"/>
  <c r="I218" i="47" l="1"/>
  <c r="I119" i="47"/>
  <c r="L119" i="47"/>
  <c r="L218" i="47"/>
  <c r="J119" i="47"/>
  <c r="J218" i="47"/>
  <c r="H119" i="49"/>
  <c r="T17" i="51"/>
  <c r="H218" i="49"/>
  <c r="C119" i="49"/>
  <c r="C218" i="49"/>
  <c r="O17" i="51"/>
  <c r="W17" i="51"/>
  <c r="K119" i="49"/>
  <c r="K218" i="49"/>
  <c r="C119" i="47"/>
  <c r="C218" i="47"/>
  <c r="B218" i="47"/>
  <c r="B119" i="47"/>
  <c r="V118" i="51"/>
  <c r="V217" i="51"/>
  <c r="N118" i="51"/>
  <c r="N217" i="51"/>
  <c r="D218" i="49"/>
  <c r="P17" i="51"/>
  <c r="D119" i="49"/>
  <c r="B218" i="49"/>
  <c r="B119" i="49"/>
  <c r="N17" i="51"/>
  <c r="I119" i="49"/>
  <c r="U17" i="51"/>
  <c r="I218" i="49"/>
  <c r="K119" i="47"/>
  <c r="K218" i="47"/>
  <c r="G119" i="47"/>
  <c r="G218" i="47"/>
  <c r="W118" i="51"/>
  <c r="W217" i="51"/>
  <c r="T118" i="51"/>
  <c r="T217" i="51"/>
  <c r="Q118" i="51"/>
  <c r="Q217" i="51"/>
  <c r="U118" i="51"/>
  <c r="U217" i="51"/>
  <c r="F119" i="49"/>
  <c r="F218" i="49"/>
  <c r="R17" i="51"/>
  <c r="D218" i="47"/>
  <c r="D119" i="47"/>
  <c r="H218" i="47"/>
  <c r="H119" i="47"/>
  <c r="O217" i="51"/>
  <c r="O118" i="51"/>
  <c r="P217" i="51"/>
  <c r="P118" i="51"/>
  <c r="X217" i="51"/>
  <c r="X118" i="51"/>
  <c r="E119" i="47"/>
  <c r="E218" i="47"/>
  <c r="G119" i="49"/>
  <c r="G218" i="49"/>
  <c r="S17" i="51"/>
  <c r="E119" i="49"/>
  <c r="Q17" i="51"/>
  <c r="E218" i="49"/>
  <c r="J119" i="49"/>
  <c r="V17" i="51"/>
  <c r="J218" i="49"/>
  <c r="L119" i="49"/>
  <c r="L218" i="49"/>
  <c r="X17" i="51"/>
  <c r="F119" i="47"/>
  <c r="F218" i="47"/>
  <c r="S217" i="51"/>
  <c r="S118" i="51"/>
  <c r="R118" i="51"/>
  <c r="R217" i="51"/>
  <c r="L219" i="47" l="1"/>
  <c r="L120" i="47"/>
  <c r="E219" i="49"/>
  <c r="E120" i="49"/>
  <c r="Q18" i="51"/>
  <c r="I219" i="49"/>
  <c r="I120" i="49"/>
  <c r="U18" i="51"/>
  <c r="F120" i="47"/>
  <c r="F219" i="47"/>
  <c r="H219" i="47"/>
  <c r="H120" i="47"/>
  <c r="S119" i="51"/>
  <c r="S218" i="51"/>
  <c r="N119" i="51"/>
  <c r="N218" i="51"/>
  <c r="P218" i="51"/>
  <c r="P119" i="51"/>
  <c r="O119" i="51"/>
  <c r="O218" i="51"/>
  <c r="T218" i="51"/>
  <c r="T119" i="51"/>
  <c r="E219" i="47"/>
  <c r="E120" i="47"/>
  <c r="C120" i="49"/>
  <c r="C219" i="49"/>
  <c r="O18" i="51"/>
  <c r="T18" i="51"/>
  <c r="H219" i="49"/>
  <c r="H120" i="49"/>
  <c r="N18" i="51"/>
  <c r="B120" i="49"/>
  <c r="B219" i="49"/>
  <c r="C120" i="47"/>
  <c r="C219" i="47"/>
  <c r="K120" i="47"/>
  <c r="K219" i="47"/>
  <c r="G219" i="49"/>
  <c r="S18" i="51"/>
  <c r="G120" i="49"/>
  <c r="X18" i="51"/>
  <c r="L120" i="49"/>
  <c r="L219" i="49"/>
  <c r="W18" i="51"/>
  <c r="K120" i="49"/>
  <c r="K219" i="49"/>
  <c r="D120" i="47"/>
  <c r="D219" i="47"/>
  <c r="I120" i="47"/>
  <c r="I219" i="47"/>
  <c r="Q119" i="51"/>
  <c r="Q218" i="51"/>
  <c r="R119" i="51"/>
  <c r="R218" i="51"/>
  <c r="U119" i="51"/>
  <c r="U218" i="51"/>
  <c r="B120" i="47"/>
  <c r="B219" i="47"/>
  <c r="D219" i="49"/>
  <c r="D120" i="49"/>
  <c r="P18" i="51"/>
  <c r="R18" i="51"/>
  <c r="F120" i="49"/>
  <c r="F219" i="49"/>
  <c r="J120" i="49"/>
  <c r="V18" i="51"/>
  <c r="J219" i="49"/>
  <c r="G219" i="47"/>
  <c r="G120" i="47"/>
  <c r="J219" i="47"/>
  <c r="J120" i="47"/>
  <c r="X119" i="51"/>
  <c r="X218" i="51"/>
  <c r="V218" i="51"/>
  <c r="V119" i="51"/>
  <c r="W119" i="51"/>
  <c r="W218" i="51"/>
  <c r="E220" i="49" l="1"/>
  <c r="Q19" i="51"/>
  <c r="E121" i="49"/>
  <c r="E220" i="47"/>
  <c r="E121" i="47"/>
  <c r="I121" i="49"/>
  <c r="I220" i="49"/>
  <c r="U19" i="51"/>
  <c r="H121" i="47"/>
  <c r="H220" i="47"/>
  <c r="I121" i="47"/>
  <c r="I220" i="47"/>
  <c r="F121" i="49"/>
  <c r="F220" i="49"/>
  <c r="R19" i="51"/>
  <c r="T19" i="51"/>
  <c r="H121" i="49"/>
  <c r="H220" i="49"/>
  <c r="S19" i="51"/>
  <c r="G121" i="49"/>
  <c r="G220" i="49"/>
  <c r="D220" i="47"/>
  <c r="D121" i="47"/>
  <c r="S120" i="51"/>
  <c r="S219" i="51"/>
  <c r="U120" i="51"/>
  <c r="U219" i="51"/>
  <c r="O19" i="51"/>
  <c r="C121" i="49"/>
  <c r="C220" i="49"/>
  <c r="G220" i="47"/>
  <c r="G121" i="47"/>
  <c r="V219" i="51"/>
  <c r="V120" i="51"/>
  <c r="R120" i="51"/>
  <c r="R219" i="51"/>
  <c r="T120" i="51"/>
  <c r="T219" i="51"/>
  <c r="J220" i="49"/>
  <c r="J121" i="49"/>
  <c r="V19" i="51"/>
  <c r="P219" i="51"/>
  <c r="P120" i="51"/>
  <c r="X120" i="51"/>
  <c r="X219" i="51"/>
  <c r="N120" i="51"/>
  <c r="N219" i="51"/>
  <c r="O120" i="51"/>
  <c r="O219" i="51"/>
  <c r="X19" i="51"/>
  <c r="L220" i="49"/>
  <c r="L121" i="49"/>
  <c r="C121" i="47"/>
  <c r="C220" i="47"/>
  <c r="J220" i="47"/>
  <c r="J121" i="47"/>
  <c r="B220" i="47"/>
  <c r="B121" i="47"/>
  <c r="K121" i="49"/>
  <c r="K220" i="49"/>
  <c r="W19" i="51"/>
  <c r="L220" i="47"/>
  <c r="L121" i="47"/>
  <c r="D220" i="49"/>
  <c r="P19" i="51"/>
  <c r="D121" i="49"/>
  <c r="N19" i="51"/>
  <c r="B121" i="49"/>
  <c r="B220" i="49"/>
  <c r="F220" i="47"/>
  <c r="F121" i="47"/>
  <c r="K121" i="47"/>
  <c r="K220" i="47"/>
  <c r="W120" i="51"/>
  <c r="W219" i="51"/>
  <c r="Q120" i="51"/>
  <c r="Q219" i="51"/>
  <c r="B122" i="47" l="1"/>
  <c r="B221" i="47"/>
  <c r="W20" i="51"/>
  <c r="K122" i="49"/>
  <c r="K221" i="49"/>
  <c r="X220" i="51"/>
  <c r="X121" i="51"/>
  <c r="U121" i="51"/>
  <c r="U220" i="51"/>
  <c r="D221" i="47"/>
  <c r="D122" i="47"/>
  <c r="L122" i="49"/>
  <c r="L221" i="49"/>
  <c r="X20" i="51"/>
  <c r="J122" i="49"/>
  <c r="J221" i="49"/>
  <c r="V20" i="51"/>
  <c r="B221" i="49"/>
  <c r="N20" i="51"/>
  <c r="B122" i="49"/>
  <c r="C122" i="47"/>
  <c r="C221" i="47"/>
  <c r="P220" i="51"/>
  <c r="P121" i="51"/>
  <c r="W220" i="51"/>
  <c r="W121" i="51"/>
  <c r="S121" i="51"/>
  <c r="S220" i="51"/>
  <c r="R121" i="51"/>
  <c r="R220" i="51"/>
  <c r="D122" i="49"/>
  <c r="P20" i="51"/>
  <c r="D221" i="49"/>
  <c r="T220" i="51"/>
  <c r="T121" i="51"/>
  <c r="E122" i="47"/>
  <c r="E221" i="47"/>
  <c r="C122" i="49"/>
  <c r="O20" i="51"/>
  <c r="C221" i="49"/>
  <c r="R20" i="51"/>
  <c r="F122" i="49"/>
  <c r="F221" i="49"/>
  <c r="F221" i="47"/>
  <c r="F122" i="47"/>
  <c r="U20" i="51"/>
  <c r="I122" i="49"/>
  <c r="I221" i="49"/>
  <c r="H221" i="47"/>
  <c r="H122" i="47"/>
  <c r="V121" i="51"/>
  <c r="V220" i="51"/>
  <c r="O121" i="51"/>
  <c r="O220" i="51"/>
  <c r="Q220" i="51"/>
  <c r="Q121" i="51"/>
  <c r="K122" i="47"/>
  <c r="K221" i="47"/>
  <c r="E221" i="49"/>
  <c r="E122" i="49"/>
  <c r="Q20" i="51"/>
  <c r="L122" i="47"/>
  <c r="L221" i="47"/>
  <c r="S20" i="51"/>
  <c r="G221" i="49"/>
  <c r="G122" i="49"/>
  <c r="H122" i="49"/>
  <c r="T20" i="51"/>
  <c r="H221" i="49"/>
  <c r="G122" i="47"/>
  <c r="G221" i="47"/>
  <c r="J122" i="47"/>
  <c r="J221" i="47"/>
  <c r="I221" i="47"/>
  <c r="I122" i="47"/>
  <c r="N121" i="51"/>
  <c r="N220" i="51"/>
  <c r="B222" i="49" l="1"/>
  <c r="N21" i="51"/>
  <c r="B123" i="49"/>
  <c r="G222" i="49"/>
  <c r="G123" i="49"/>
  <c r="S21" i="51"/>
  <c r="K222" i="49"/>
  <c r="W21" i="51"/>
  <c r="K123" i="49"/>
  <c r="D222" i="47"/>
  <c r="D123" i="47"/>
  <c r="H123" i="47"/>
  <c r="H222" i="47"/>
  <c r="U221" i="51"/>
  <c r="U122" i="51"/>
  <c r="X122" i="51"/>
  <c r="X221" i="51"/>
  <c r="Q21" i="51"/>
  <c r="E222" i="49"/>
  <c r="E123" i="49"/>
  <c r="D123" i="49"/>
  <c r="P21" i="51"/>
  <c r="D222" i="49"/>
  <c r="L123" i="47"/>
  <c r="L222" i="47"/>
  <c r="R21" i="51"/>
  <c r="F222" i="49"/>
  <c r="F123" i="49"/>
  <c r="C222" i="47"/>
  <c r="C123" i="47"/>
  <c r="B222" i="47"/>
  <c r="B123" i="47"/>
  <c r="Q221" i="51"/>
  <c r="Q122" i="51"/>
  <c r="R122" i="51"/>
  <c r="R221" i="51"/>
  <c r="V122" i="51"/>
  <c r="V221" i="51"/>
  <c r="W221" i="51"/>
  <c r="W122" i="51"/>
  <c r="I123" i="47"/>
  <c r="I222" i="47"/>
  <c r="E222" i="47"/>
  <c r="E123" i="47"/>
  <c r="J123" i="47"/>
  <c r="J222" i="47"/>
  <c r="J123" i="49"/>
  <c r="J222" i="49"/>
  <c r="V21" i="51"/>
  <c r="F222" i="47"/>
  <c r="F123" i="47"/>
  <c r="K222" i="47"/>
  <c r="K123" i="47"/>
  <c r="T122" i="51"/>
  <c r="T221" i="51"/>
  <c r="S221" i="51"/>
  <c r="S122" i="51"/>
  <c r="C222" i="49"/>
  <c r="C123" i="49"/>
  <c r="O21" i="51"/>
  <c r="H123" i="49"/>
  <c r="H222" i="49"/>
  <c r="T21" i="51"/>
  <c r="L123" i="49"/>
  <c r="X21" i="51"/>
  <c r="L222" i="49"/>
  <c r="U21" i="51"/>
  <c r="I123" i="49"/>
  <c r="I222" i="49"/>
  <c r="G222" i="47"/>
  <c r="G123" i="47"/>
  <c r="O221" i="51"/>
  <c r="O122" i="51"/>
  <c r="P122" i="51"/>
  <c r="P221" i="51"/>
  <c r="N221" i="51"/>
  <c r="N122" i="51"/>
  <c r="K124" i="47" l="1"/>
  <c r="K223" i="47"/>
  <c r="E223" i="47"/>
  <c r="E124" i="47"/>
  <c r="C124" i="47"/>
  <c r="C223" i="47"/>
  <c r="W22" i="51"/>
  <c r="K223" i="49"/>
  <c r="K124" i="49"/>
  <c r="D223" i="47"/>
  <c r="D124" i="47"/>
  <c r="X123" i="51"/>
  <c r="X222" i="51"/>
  <c r="W222" i="51"/>
  <c r="W123" i="51"/>
  <c r="B124" i="47"/>
  <c r="B223" i="47"/>
  <c r="P22" i="51"/>
  <c r="D223" i="49"/>
  <c r="D124" i="49"/>
  <c r="C124" i="49"/>
  <c r="O22" i="51"/>
  <c r="C223" i="49"/>
  <c r="H124" i="49"/>
  <c r="H223" i="49"/>
  <c r="T22" i="51"/>
  <c r="F124" i="47"/>
  <c r="F223" i="47"/>
  <c r="O222" i="51"/>
  <c r="O123" i="51"/>
  <c r="L223" i="47"/>
  <c r="L124" i="47"/>
  <c r="H223" i="47"/>
  <c r="H124" i="47"/>
  <c r="F223" i="49"/>
  <c r="R22" i="51"/>
  <c r="F124" i="49"/>
  <c r="J124" i="49"/>
  <c r="J223" i="49"/>
  <c r="V22" i="51"/>
  <c r="Q22" i="51"/>
  <c r="E223" i="49"/>
  <c r="E124" i="49"/>
  <c r="J223" i="47"/>
  <c r="J124" i="47"/>
  <c r="U222" i="51"/>
  <c r="U123" i="51"/>
  <c r="T222" i="51"/>
  <c r="T123" i="51"/>
  <c r="R222" i="51"/>
  <c r="R123" i="51"/>
  <c r="P222" i="51"/>
  <c r="P123" i="51"/>
  <c r="Q123" i="51"/>
  <c r="Q222" i="51"/>
  <c r="S123" i="51"/>
  <c r="S222" i="51"/>
  <c r="N123" i="51"/>
  <c r="N222" i="51"/>
  <c r="G223" i="49"/>
  <c r="G124" i="49"/>
  <c r="S22" i="51"/>
  <c r="I223" i="47"/>
  <c r="I124" i="47"/>
  <c r="X22" i="51"/>
  <c r="L223" i="49"/>
  <c r="L124" i="49"/>
  <c r="I223" i="49"/>
  <c r="I124" i="49"/>
  <c r="U22" i="51"/>
  <c r="B223" i="49"/>
  <c r="B124" i="49"/>
  <c r="N22" i="51"/>
  <c r="G223" i="47"/>
  <c r="G124" i="47"/>
  <c r="V123" i="51"/>
  <c r="V222" i="51"/>
  <c r="L125" i="47" l="1"/>
  <c r="L224" i="47"/>
  <c r="S23" i="51"/>
  <c r="G125" i="49"/>
  <c r="G224" i="49"/>
  <c r="R23" i="51"/>
  <c r="F125" i="49"/>
  <c r="F224" i="49"/>
  <c r="O23" i="51"/>
  <c r="C125" i="49"/>
  <c r="C224" i="49"/>
  <c r="G125" i="47"/>
  <c r="G224" i="47"/>
  <c r="E224" i="47"/>
  <c r="E125" i="47"/>
  <c r="V223" i="51"/>
  <c r="V124" i="51"/>
  <c r="R223" i="51"/>
  <c r="R124" i="51"/>
  <c r="T223" i="51"/>
  <c r="T124" i="51"/>
  <c r="O124" i="51"/>
  <c r="O223" i="51"/>
  <c r="P223" i="51"/>
  <c r="P124" i="51"/>
  <c r="W223" i="51"/>
  <c r="W124" i="51"/>
  <c r="J125" i="47"/>
  <c r="J224" i="47"/>
  <c r="K224" i="47"/>
  <c r="K125" i="47"/>
  <c r="B224" i="49"/>
  <c r="B125" i="49"/>
  <c r="N23" i="51"/>
  <c r="Q23" i="51"/>
  <c r="E224" i="49"/>
  <c r="E125" i="49"/>
  <c r="F224" i="47"/>
  <c r="F125" i="47"/>
  <c r="C224" i="47"/>
  <c r="C125" i="47"/>
  <c r="I125" i="49"/>
  <c r="I224" i="49"/>
  <c r="U23" i="51"/>
  <c r="D125" i="49"/>
  <c r="D224" i="49"/>
  <c r="P23" i="51"/>
  <c r="K224" i="49"/>
  <c r="W23" i="51"/>
  <c r="K125" i="49"/>
  <c r="H125" i="49"/>
  <c r="T23" i="51"/>
  <c r="H224" i="49"/>
  <c r="D224" i="47"/>
  <c r="D125" i="47"/>
  <c r="U124" i="51"/>
  <c r="U223" i="51"/>
  <c r="S124" i="51"/>
  <c r="S223" i="51"/>
  <c r="B125" i="47"/>
  <c r="B224" i="47"/>
  <c r="I224" i="47"/>
  <c r="I125" i="47"/>
  <c r="L224" i="49"/>
  <c r="X23" i="51"/>
  <c r="L125" i="49"/>
  <c r="J224" i="49"/>
  <c r="J125" i="49"/>
  <c r="V23" i="51"/>
  <c r="H125" i="47"/>
  <c r="H224" i="47"/>
  <c r="N124" i="51"/>
  <c r="N223" i="51"/>
  <c r="X124" i="51"/>
  <c r="X223" i="51"/>
  <c r="Q124" i="51"/>
  <c r="Q223" i="51"/>
  <c r="V24" i="51" l="1"/>
  <c r="J126" i="49"/>
  <c r="J225" i="49"/>
  <c r="K225" i="47"/>
  <c r="K126" i="47"/>
  <c r="C126" i="49"/>
  <c r="O24" i="51"/>
  <c r="C225" i="49"/>
  <c r="I225" i="47"/>
  <c r="I126" i="47"/>
  <c r="F126" i="47"/>
  <c r="F225" i="47"/>
  <c r="J225" i="47"/>
  <c r="J126" i="47"/>
  <c r="P224" i="51"/>
  <c r="P125" i="51"/>
  <c r="Q125" i="51"/>
  <c r="Q224" i="51"/>
  <c r="E225" i="47"/>
  <c r="E126" i="47"/>
  <c r="R24" i="51"/>
  <c r="F126" i="49"/>
  <c r="F225" i="49"/>
  <c r="D126" i="47"/>
  <c r="D225" i="47"/>
  <c r="U24" i="51"/>
  <c r="I225" i="49"/>
  <c r="I126" i="49"/>
  <c r="E126" i="49"/>
  <c r="Q24" i="51"/>
  <c r="E225" i="49"/>
  <c r="P106" i="35"/>
  <c r="AK106" i="35" s="1"/>
  <c r="N125" i="51"/>
  <c r="N224" i="51"/>
  <c r="S125" i="51"/>
  <c r="S224" i="51"/>
  <c r="X24" i="51"/>
  <c r="L225" i="49"/>
  <c r="L126" i="49"/>
  <c r="G225" i="47"/>
  <c r="G126" i="47"/>
  <c r="G126" i="49"/>
  <c r="S24" i="51"/>
  <c r="G225" i="49"/>
  <c r="K126" i="49"/>
  <c r="K225" i="49"/>
  <c r="W24" i="51"/>
  <c r="C225" i="47"/>
  <c r="C126" i="47"/>
  <c r="W224" i="51"/>
  <c r="W125" i="51"/>
  <c r="R224" i="51"/>
  <c r="R125" i="51"/>
  <c r="B225" i="47"/>
  <c r="B126" i="47"/>
  <c r="L126" i="47"/>
  <c r="L225" i="47"/>
  <c r="H126" i="49"/>
  <c r="T24" i="51"/>
  <c r="H225" i="49"/>
  <c r="P24" i="51"/>
  <c r="D126" i="49"/>
  <c r="D225" i="49"/>
  <c r="N24" i="51"/>
  <c r="B225" i="49"/>
  <c r="B126" i="49"/>
  <c r="H225" i="47"/>
  <c r="H126" i="47"/>
  <c r="V224" i="51"/>
  <c r="V125" i="51"/>
  <c r="X125" i="51"/>
  <c r="X224" i="51"/>
  <c r="T125" i="51"/>
  <c r="T224" i="51"/>
  <c r="U224" i="51"/>
  <c r="U125" i="51"/>
  <c r="O224" i="51"/>
  <c r="O125" i="51"/>
  <c r="P61" i="34"/>
  <c r="AK61" i="34" s="1"/>
  <c r="P79" i="34"/>
  <c r="AK79" i="34" s="1"/>
  <c r="P90" i="34"/>
  <c r="AK90" i="34" s="1"/>
  <c r="P65" i="34"/>
  <c r="AK65" i="34" s="1"/>
  <c r="P81" i="34"/>
  <c r="AK81" i="34" s="1"/>
  <c r="P67" i="34"/>
  <c r="AK67" i="34" s="1"/>
  <c r="P83" i="34"/>
  <c r="AK83" i="34" s="1"/>
  <c r="P92" i="34"/>
  <c r="AK92" i="34" s="1"/>
  <c r="P69" i="34"/>
  <c r="AK69" i="34" s="1"/>
  <c r="P76" i="34"/>
  <c r="AK76" i="34" s="1"/>
  <c r="P94" i="34"/>
  <c r="AK94" i="34" s="1"/>
  <c r="P85" i="34"/>
  <c r="AK85" i="34" s="1"/>
  <c r="P71" i="34"/>
  <c r="AK71" i="34" s="1"/>
  <c r="P96" i="34"/>
  <c r="AK96" i="34" s="1"/>
  <c r="P101" i="34"/>
  <c r="AK101" i="34" s="1"/>
  <c r="P87" i="34"/>
  <c r="AK87" i="34" s="1"/>
  <c r="P62" i="34"/>
  <c r="AK62" i="34" s="1"/>
  <c r="P104" i="34"/>
  <c r="AK104" i="34" s="1"/>
  <c r="P97" i="35"/>
  <c r="AK97" i="35" s="1"/>
  <c r="P101" i="35" l="1"/>
  <c r="AK101" i="35" s="1"/>
  <c r="P68" i="34"/>
  <c r="AK68" i="34" s="1"/>
  <c r="P103" i="35"/>
  <c r="AK103" i="35" s="1"/>
  <c r="P74" i="34"/>
  <c r="AK74" i="34" s="1"/>
  <c r="P64" i="34"/>
  <c r="AK64" i="34" s="1"/>
  <c r="P60" i="34"/>
  <c r="AK60" i="34" s="1"/>
  <c r="G127" i="49"/>
  <c r="G226" i="49"/>
  <c r="S25" i="51"/>
  <c r="E226" i="47"/>
  <c r="E127" i="47"/>
  <c r="U25" i="51"/>
  <c r="I127" i="49"/>
  <c r="I226" i="49"/>
  <c r="E226" i="49"/>
  <c r="E127" i="49"/>
  <c r="Q25" i="51"/>
  <c r="K127" i="49"/>
  <c r="W25" i="51"/>
  <c r="K226" i="49"/>
  <c r="L127" i="49"/>
  <c r="X25" i="51"/>
  <c r="L226" i="49"/>
  <c r="F226" i="47"/>
  <c r="F127" i="47"/>
  <c r="P95" i="35"/>
  <c r="AK95" i="35" s="1"/>
  <c r="P99" i="35"/>
  <c r="AK99" i="35" s="1"/>
  <c r="P104" i="35"/>
  <c r="AK104" i="35" s="1"/>
  <c r="P97" i="34"/>
  <c r="AK97" i="34" s="1"/>
  <c r="P58" i="34"/>
  <c r="AK58" i="34" s="1"/>
  <c r="P93" i="34"/>
  <c r="AK93" i="34" s="1"/>
  <c r="P86" i="34"/>
  <c r="AK86" i="34" s="1"/>
  <c r="P100" i="34"/>
  <c r="AK100" i="34" s="1"/>
  <c r="P75" i="34"/>
  <c r="AK75" i="34" s="1"/>
  <c r="P105" i="34"/>
  <c r="AK105" i="34" s="1"/>
  <c r="P106" i="34"/>
  <c r="AK106" i="34" s="1"/>
  <c r="BF37" i="36"/>
  <c r="P88" i="25"/>
  <c r="P37" i="38"/>
  <c r="BF24" i="36"/>
  <c r="P75" i="25"/>
  <c r="P24" i="38"/>
  <c r="P69" i="25"/>
  <c r="BF18" i="36"/>
  <c r="P18" i="38"/>
  <c r="P17" i="38"/>
  <c r="P68" i="25"/>
  <c r="BF17" i="36"/>
  <c r="P20" i="38"/>
  <c r="P71" i="25"/>
  <c r="BF20" i="36"/>
  <c r="P78" i="25"/>
  <c r="P27" i="38"/>
  <c r="BF27" i="36"/>
  <c r="P19" i="38"/>
  <c r="BF19" i="36"/>
  <c r="P70" i="25"/>
  <c r="P23" i="38"/>
  <c r="P74" i="25"/>
  <c r="BF23" i="36"/>
  <c r="P41" i="38"/>
  <c r="P92" i="25"/>
  <c r="BF41" i="36"/>
  <c r="P44" i="38"/>
  <c r="BF44" i="36"/>
  <c r="P95" i="25"/>
  <c r="P46" i="38"/>
  <c r="P97" i="25"/>
  <c r="BF46" i="36"/>
  <c r="T126" i="51"/>
  <c r="T225" i="51"/>
  <c r="D127" i="49"/>
  <c r="P25" i="51"/>
  <c r="D226" i="49"/>
  <c r="L127" i="47"/>
  <c r="L226" i="47"/>
  <c r="C226" i="49"/>
  <c r="C127" i="49"/>
  <c r="O25" i="51"/>
  <c r="J127" i="47"/>
  <c r="J226" i="47"/>
  <c r="K226" i="47"/>
  <c r="K127" i="47"/>
  <c r="B226" i="47"/>
  <c r="B127" i="47"/>
  <c r="P96" i="35"/>
  <c r="AK96" i="35" s="1"/>
  <c r="P100" i="35"/>
  <c r="AK100" i="35" s="1"/>
  <c r="P102" i="34"/>
  <c r="AK102" i="34" s="1"/>
  <c r="P103" i="34"/>
  <c r="AK103" i="34" s="1"/>
  <c r="P82" i="34"/>
  <c r="AK82" i="34" s="1"/>
  <c r="P95" i="34"/>
  <c r="AK95" i="34" s="1"/>
  <c r="P99" i="34"/>
  <c r="AK99" i="34" s="1"/>
  <c r="P77" i="34"/>
  <c r="AK77" i="34" s="1"/>
  <c r="P78" i="34"/>
  <c r="AK78" i="34" s="1"/>
  <c r="P80" i="34"/>
  <c r="AK80" i="34" s="1"/>
  <c r="P59" i="34"/>
  <c r="AK59" i="34" s="1"/>
  <c r="P21" i="38"/>
  <c r="P72" i="38" s="1"/>
  <c r="P72" i="25"/>
  <c r="BF21" i="36"/>
  <c r="P59" i="25"/>
  <c r="P8" i="38"/>
  <c r="BF8" i="36"/>
  <c r="P90" i="25"/>
  <c r="P39" i="38"/>
  <c r="BF39" i="36"/>
  <c r="P86" i="25"/>
  <c r="P35" i="38"/>
  <c r="BF35" i="36"/>
  <c r="P31" i="38"/>
  <c r="P82" i="25"/>
  <c r="BF31" i="36"/>
  <c r="BF45" i="36"/>
  <c r="P45" i="38"/>
  <c r="P96" i="38" s="1"/>
  <c r="P96" i="25"/>
  <c r="P48" i="38"/>
  <c r="P99" i="25"/>
  <c r="BF48" i="36"/>
  <c r="BF6" i="36"/>
  <c r="P6" i="38"/>
  <c r="BF25" i="36"/>
  <c r="P76" i="25"/>
  <c r="P25" i="38"/>
  <c r="P76" i="38" s="1"/>
  <c r="P28" i="38"/>
  <c r="P79" i="25"/>
  <c r="BF28" i="36"/>
  <c r="P93" i="25"/>
  <c r="P42" i="38"/>
  <c r="BF42" i="36"/>
  <c r="BF34" i="36"/>
  <c r="P85" i="25"/>
  <c r="P34" i="38"/>
  <c r="X225" i="51"/>
  <c r="X126" i="51"/>
  <c r="Q225" i="51"/>
  <c r="Q126" i="51"/>
  <c r="U126" i="51"/>
  <c r="U225" i="51"/>
  <c r="O225" i="51"/>
  <c r="O126" i="51"/>
  <c r="I226" i="47"/>
  <c r="I127" i="47"/>
  <c r="N25" i="51"/>
  <c r="B226" i="49"/>
  <c r="B127" i="49"/>
  <c r="F127" i="49"/>
  <c r="F226" i="49"/>
  <c r="R25" i="51"/>
  <c r="G127" i="47"/>
  <c r="G226" i="47"/>
  <c r="C127" i="47"/>
  <c r="C226" i="47"/>
  <c r="P93" i="35"/>
  <c r="AK93" i="35" s="1"/>
  <c r="P70" i="34"/>
  <c r="AK70" i="34" s="1"/>
  <c r="P89" i="34"/>
  <c r="AK89" i="34" s="1"/>
  <c r="P102" i="25"/>
  <c r="P51" i="38"/>
  <c r="BF51" i="36"/>
  <c r="P47" i="38"/>
  <c r="P98" i="38" s="1"/>
  <c r="BF47" i="36"/>
  <c r="P98" i="25"/>
  <c r="P94" i="25"/>
  <c r="BF43" i="36"/>
  <c r="P43" i="38"/>
  <c r="P94" i="38" s="1"/>
  <c r="BF49" i="36"/>
  <c r="P100" i="25"/>
  <c r="P49" i="38"/>
  <c r="P100" i="38" s="1"/>
  <c r="P52" i="38"/>
  <c r="P103" i="38" s="1"/>
  <c r="BF52" i="36"/>
  <c r="P103" i="25"/>
  <c r="BF22" i="36"/>
  <c r="P73" i="25"/>
  <c r="P22" i="38"/>
  <c r="P29" i="38"/>
  <c r="P80" i="38" s="1"/>
  <c r="P80" i="25"/>
  <c r="BF29" i="36"/>
  <c r="P83" i="25"/>
  <c r="BF32" i="36"/>
  <c r="P32" i="38"/>
  <c r="BF30" i="36"/>
  <c r="P81" i="25"/>
  <c r="P30" i="38"/>
  <c r="P81" i="38" s="1"/>
  <c r="P9" i="38"/>
  <c r="P60" i="25"/>
  <c r="BF9" i="36"/>
  <c r="P63" i="25"/>
  <c r="P12" i="38"/>
  <c r="BF12" i="36"/>
  <c r="P101" i="25"/>
  <c r="P50" i="38"/>
  <c r="P101" i="38" s="1"/>
  <c r="BF50" i="36"/>
  <c r="P61" i="25"/>
  <c r="P10" i="38"/>
  <c r="BF10" i="36"/>
  <c r="P126" i="51"/>
  <c r="P225" i="51"/>
  <c r="R225" i="51"/>
  <c r="R126" i="51"/>
  <c r="T25" i="51"/>
  <c r="H127" i="49"/>
  <c r="H226" i="49"/>
  <c r="J226" i="49"/>
  <c r="V25" i="51"/>
  <c r="J127" i="49"/>
  <c r="D226" i="47"/>
  <c r="D127" i="47"/>
  <c r="H127" i="47"/>
  <c r="H226" i="47"/>
  <c r="P92" i="35"/>
  <c r="AK92" i="35" s="1"/>
  <c r="P94" i="35"/>
  <c r="AK94" i="35" s="1"/>
  <c r="P98" i="35"/>
  <c r="AK98" i="35" s="1"/>
  <c r="P102" i="35"/>
  <c r="AK102" i="35" s="1"/>
  <c r="P98" i="34"/>
  <c r="AK98" i="34" s="1"/>
  <c r="P66" i="34"/>
  <c r="AK66" i="34" s="1"/>
  <c r="P88" i="34"/>
  <c r="AK88" i="34" s="1"/>
  <c r="P63" i="34"/>
  <c r="AK63" i="34" s="1"/>
  <c r="P72" i="34"/>
  <c r="AK72" i="34" s="1"/>
  <c r="P84" i="34"/>
  <c r="AK84" i="34" s="1"/>
  <c r="P91" i="34"/>
  <c r="AK91" i="34" s="1"/>
  <c r="P73" i="34"/>
  <c r="AK73" i="34" s="1"/>
  <c r="P104" i="25"/>
  <c r="P53" i="38"/>
  <c r="P104" i="38" s="1"/>
  <c r="BF53" i="36"/>
  <c r="P40" i="38"/>
  <c r="P91" i="38" s="1"/>
  <c r="BF40" i="36"/>
  <c r="P91" i="25"/>
  <c r="P89" i="25"/>
  <c r="BF38" i="36"/>
  <c r="P38" i="38"/>
  <c r="P89" i="38" s="1"/>
  <c r="P84" i="25"/>
  <c r="BF33" i="36"/>
  <c r="P33" i="38"/>
  <c r="P84" i="38" s="1"/>
  <c r="P87" i="25"/>
  <c r="BF36" i="36"/>
  <c r="P36" i="38"/>
  <c r="P87" i="38" s="1"/>
  <c r="P14" i="38"/>
  <c r="BF14" i="36"/>
  <c r="P65" i="25"/>
  <c r="P64" i="25"/>
  <c r="BF13" i="36"/>
  <c r="P13" i="38"/>
  <c r="P64" i="38" s="1"/>
  <c r="BF16" i="36"/>
  <c r="P67" i="25"/>
  <c r="P16" i="38"/>
  <c r="BF11" i="36"/>
  <c r="P11" i="38"/>
  <c r="P62" i="25"/>
  <c r="BF7" i="36"/>
  <c r="P7" i="38"/>
  <c r="P58" i="38" s="1"/>
  <c r="P58" i="25"/>
  <c r="BF15" i="36"/>
  <c r="P66" i="25"/>
  <c r="P15" i="38"/>
  <c r="P66" i="38" s="1"/>
  <c r="P77" i="25"/>
  <c r="BF26" i="36"/>
  <c r="P26" i="38"/>
  <c r="P77" i="38" s="1"/>
  <c r="P105" i="25"/>
  <c r="BF54" i="36"/>
  <c r="P54" i="38"/>
  <c r="P106" i="25"/>
  <c r="N225" i="51"/>
  <c r="N126" i="51"/>
  <c r="W126" i="51"/>
  <c r="W225" i="51"/>
  <c r="S225" i="51"/>
  <c r="S126" i="51"/>
  <c r="P105" i="35"/>
  <c r="AK105" i="35" s="1"/>
  <c r="V126" i="51"/>
  <c r="V225" i="51"/>
  <c r="P61" i="38" l="1"/>
  <c r="P73" i="38"/>
  <c r="P93" i="38"/>
  <c r="P79" i="38"/>
  <c r="P70" i="38"/>
  <c r="P60" i="38"/>
  <c r="P83" i="38"/>
  <c r="P62" i="38"/>
  <c r="P91" i="35"/>
  <c r="AK91" i="35" s="1"/>
  <c r="E227" i="47"/>
  <c r="E128" i="47"/>
  <c r="S26" i="51"/>
  <c r="G128" i="49"/>
  <c r="G227" i="49"/>
  <c r="C128" i="49"/>
  <c r="C227" i="49"/>
  <c r="O26" i="51"/>
  <c r="Q26" i="51"/>
  <c r="E227" i="49"/>
  <c r="E128" i="49"/>
  <c r="D128" i="47"/>
  <c r="D227" i="47"/>
  <c r="P85" i="38"/>
  <c r="P99" i="38"/>
  <c r="P86" i="38"/>
  <c r="O226" i="51"/>
  <c r="O127" i="51"/>
  <c r="P74" i="38"/>
  <c r="P68" i="38"/>
  <c r="P75" i="38"/>
  <c r="X226" i="51"/>
  <c r="X127" i="51"/>
  <c r="K227" i="47"/>
  <c r="K128" i="47"/>
  <c r="C227" i="47"/>
  <c r="C128" i="47"/>
  <c r="D128" i="49"/>
  <c r="P26" i="51"/>
  <c r="D227" i="49"/>
  <c r="J227" i="49"/>
  <c r="V26" i="51"/>
  <c r="J128" i="49"/>
  <c r="I128" i="47"/>
  <c r="I227" i="47"/>
  <c r="P102" i="38"/>
  <c r="P92" i="38"/>
  <c r="P78" i="38"/>
  <c r="P71" i="38"/>
  <c r="P69" i="38"/>
  <c r="Q127" i="51"/>
  <c r="Q226" i="51"/>
  <c r="S226" i="51"/>
  <c r="S127" i="51"/>
  <c r="B227" i="47"/>
  <c r="B128" i="47"/>
  <c r="H128" i="47"/>
  <c r="H227" i="47"/>
  <c r="T26" i="51"/>
  <c r="H128" i="49"/>
  <c r="H227" i="49"/>
  <c r="X26" i="51"/>
  <c r="L128" i="49"/>
  <c r="L227" i="49"/>
  <c r="J227" i="47"/>
  <c r="J128" i="47"/>
  <c r="F128" i="47"/>
  <c r="F227" i="47"/>
  <c r="P67" i="38"/>
  <c r="P65" i="38"/>
  <c r="R127" i="51"/>
  <c r="R226" i="51"/>
  <c r="P82" i="38"/>
  <c r="P59" i="38"/>
  <c r="P127" i="51"/>
  <c r="P226" i="51"/>
  <c r="P95" i="38"/>
  <c r="U226" i="51"/>
  <c r="U127" i="51"/>
  <c r="L227" i="47"/>
  <c r="L128" i="47"/>
  <c r="U26" i="51"/>
  <c r="I227" i="49"/>
  <c r="I128" i="49"/>
  <c r="K227" i="49"/>
  <c r="W26" i="51"/>
  <c r="K128" i="49"/>
  <c r="F128" i="49"/>
  <c r="F227" i="49"/>
  <c r="R26" i="51"/>
  <c r="B128" i="49"/>
  <c r="B227" i="49"/>
  <c r="N26" i="51"/>
  <c r="G227" i="47"/>
  <c r="G128" i="47"/>
  <c r="P105" i="38"/>
  <c r="P106" i="38"/>
  <c r="V127" i="51"/>
  <c r="V226" i="51"/>
  <c r="T127" i="51"/>
  <c r="T226" i="51"/>
  <c r="P63" i="38"/>
  <c r="N127" i="51"/>
  <c r="N226" i="51"/>
  <c r="P90" i="38"/>
  <c r="P97" i="38"/>
  <c r="P88" i="38"/>
  <c r="W127" i="51"/>
  <c r="W226" i="51"/>
  <c r="P90" i="35"/>
  <c r="AK90" i="35" s="1"/>
  <c r="D228" i="49" l="1"/>
  <c r="P27" i="51"/>
  <c r="D129" i="49"/>
  <c r="C129" i="47"/>
  <c r="C228" i="47"/>
  <c r="I129" i="47"/>
  <c r="I228" i="47"/>
  <c r="L129" i="49"/>
  <c r="L228" i="49"/>
  <c r="X27" i="51"/>
  <c r="I228" i="49"/>
  <c r="I129" i="49"/>
  <c r="U27" i="51"/>
  <c r="B129" i="47"/>
  <c r="B228" i="47"/>
  <c r="H228" i="47"/>
  <c r="H129" i="47"/>
  <c r="G129" i="47"/>
  <c r="G228" i="47"/>
  <c r="D207" i="48"/>
  <c r="D208" i="48"/>
  <c r="I207" i="48"/>
  <c r="I208" i="48"/>
  <c r="H207" i="48"/>
  <c r="H208" i="48"/>
  <c r="K207" i="48"/>
  <c r="K208" i="48"/>
  <c r="G207" i="48"/>
  <c r="G208" i="48"/>
  <c r="T128" i="51"/>
  <c r="T227" i="51"/>
  <c r="P128" i="51"/>
  <c r="P227" i="51"/>
  <c r="W27" i="51"/>
  <c r="K228" i="49"/>
  <c r="K129" i="49"/>
  <c r="R27" i="51"/>
  <c r="F228" i="49"/>
  <c r="F129" i="49"/>
  <c r="C228" i="49"/>
  <c r="O27" i="51"/>
  <c r="C129" i="49"/>
  <c r="F129" i="47"/>
  <c r="F228" i="47"/>
  <c r="D206" i="48"/>
  <c r="I206" i="48"/>
  <c r="H206" i="48"/>
  <c r="K206" i="48"/>
  <c r="G206" i="48"/>
  <c r="R128" i="51"/>
  <c r="R227" i="51"/>
  <c r="W128" i="51"/>
  <c r="W227" i="51"/>
  <c r="U227" i="51"/>
  <c r="U128" i="51"/>
  <c r="X227" i="51"/>
  <c r="X128" i="51"/>
  <c r="V128" i="51"/>
  <c r="V227" i="51"/>
  <c r="Q227" i="51"/>
  <c r="Q128" i="51"/>
  <c r="L129" i="47"/>
  <c r="L228" i="47"/>
  <c r="J228" i="47"/>
  <c r="J129" i="47"/>
  <c r="H129" i="49"/>
  <c r="T27" i="51"/>
  <c r="H228" i="49"/>
  <c r="G129" i="49"/>
  <c r="G228" i="49"/>
  <c r="S27" i="51"/>
  <c r="E129" i="49"/>
  <c r="Q27" i="51"/>
  <c r="E228" i="49"/>
  <c r="N27" i="51"/>
  <c r="B129" i="49"/>
  <c r="B228" i="49"/>
  <c r="V27" i="51"/>
  <c r="J228" i="49"/>
  <c r="J129" i="49"/>
  <c r="D228" i="47"/>
  <c r="D129" i="47"/>
  <c r="C207" i="48"/>
  <c r="C208" i="48"/>
  <c r="F207" i="48"/>
  <c r="F208" i="48"/>
  <c r="B207" i="48"/>
  <c r="B208" i="48"/>
  <c r="E207" i="48"/>
  <c r="E208" i="48"/>
  <c r="J207" i="48"/>
  <c r="J208" i="48"/>
  <c r="N128" i="51"/>
  <c r="N227" i="51"/>
  <c r="O227" i="51"/>
  <c r="O128" i="51"/>
  <c r="K228" i="47"/>
  <c r="K129" i="47"/>
  <c r="E129" i="47"/>
  <c r="E228" i="47"/>
  <c r="C206" i="48"/>
  <c r="F206" i="48"/>
  <c r="B206" i="48"/>
  <c r="E206" i="48"/>
  <c r="J206" i="48"/>
  <c r="S227" i="51"/>
  <c r="S128" i="51"/>
  <c r="R28" i="51" l="1"/>
  <c r="F130" i="49"/>
  <c r="F229" i="49"/>
  <c r="C130" i="47"/>
  <c r="C229" i="47"/>
  <c r="J130" i="49"/>
  <c r="V28" i="51"/>
  <c r="J229" i="49"/>
  <c r="E130" i="49"/>
  <c r="E229" i="49"/>
  <c r="Q28" i="51"/>
  <c r="E130" i="47"/>
  <c r="E229" i="47"/>
  <c r="D229" i="47"/>
  <c r="D130" i="47"/>
  <c r="C229" i="49"/>
  <c r="C130" i="49"/>
  <c r="O28" i="51"/>
  <c r="I130" i="49"/>
  <c r="U28" i="51"/>
  <c r="I229" i="49"/>
  <c r="K130" i="49"/>
  <c r="W28" i="51"/>
  <c r="K229" i="49"/>
  <c r="H229" i="47"/>
  <c r="H130" i="47"/>
  <c r="Q228" i="51"/>
  <c r="Q129" i="51"/>
  <c r="O129" i="51"/>
  <c r="O228" i="51"/>
  <c r="R228" i="51"/>
  <c r="R129" i="51"/>
  <c r="F229" i="47"/>
  <c r="F130" i="47"/>
  <c r="L206" i="48"/>
  <c r="X228" i="51"/>
  <c r="X129" i="51"/>
  <c r="T28" i="51"/>
  <c r="H229" i="49"/>
  <c r="H130" i="49"/>
  <c r="I229" i="47"/>
  <c r="I130" i="47"/>
  <c r="K130" i="47"/>
  <c r="K229" i="47"/>
  <c r="X28" i="51"/>
  <c r="L130" i="49"/>
  <c r="L229" i="49"/>
  <c r="D229" i="49"/>
  <c r="D130" i="49"/>
  <c r="P28" i="51"/>
  <c r="B130" i="49"/>
  <c r="B229" i="49"/>
  <c r="N28" i="51"/>
  <c r="L229" i="47"/>
  <c r="L130" i="47"/>
  <c r="N228" i="51"/>
  <c r="N129" i="51"/>
  <c r="S228" i="51"/>
  <c r="S129" i="51"/>
  <c r="T129" i="51"/>
  <c r="T228" i="51"/>
  <c r="U129" i="51"/>
  <c r="U228" i="51"/>
  <c r="P228" i="51"/>
  <c r="P129" i="51"/>
  <c r="P89" i="35"/>
  <c r="AK89" i="35" s="1"/>
  <c r="G130" i="49"/>
  <c r="G229" i="49"/>
  <c r="S28" i="51"/>
  <c r="B130" i="47"/>
  <c r="B229" i="47"/>
  <c r="G229" i="47"/>
  <c r="G130" i="47"/>
  <c r="J229" i="47"/>
  <c r="J130" i="47"/>
  <c r="V129" i="51"/>
  <c r="V228" i="51"/>
  <c r="W228" i="51"/>
  <c r="W129" i="51"/>
  <c r="P88" i="35"/>
  <c r="AK88" i="35" s="1"/>
  <c r="Q29" i="51" l="1"/>
  <c r="E230" i="49"/>
  <c r="E131" i="49"/>
  <c r="D131" i="49"/>
  <c r="P29" i="51"/>
  <c r="D230" i="49"/>
  <c r="L230" i="47"/>
  <c r="L131" i="47"/>
  <c r="J131" i="47"/>
  <c r="J230" i="47"/>
  <c r="D230" i="47"/>
  <c r="D131" i="47"/>
  <c r="G230" i="47"/>
  <c r="G131" i="47"/>
  <c r="N229" i="51"/>
  <c r="N130" i="51"/>
  <c r="X229" i="51"/>
  <c r="X130" i="51"/>
  <c r="U229" i="51"/>
  <c r="U130" i="51"/>
  <c r="I131" i="47"/>
  <c r="I230" i="47"/>
  <c r="E230" i="47"/>
  <c r="E131" i="47"/>
  <c r="W29" i="51"/>
  <c r="K131" i="49"/>
  <c r="K230" i="49"/>
  <c r="V29" i="51"/>
  <c r="J131" i="49"/>
  <c r="J230" i="49"/>
  <c r="F131" i="47"/>
  <c r="F230" i="47"/>
  <c r="H131" i="47"/>
  <c r="H230" i="47"/>
  <c r="W130" i="51"/>
  <c r="W229" i="51"/>
  <c r="Q229" i="51"/>
  <c r="Q130" i="51"/>
  <c r="V130" i="51"/>
  <c r="V229" i="51"/>
  <c r="C131" i="49"/>
  <c r="C230" i="49"/>
  <c r="O29" i="51"/>
  <c r="H131" i="49"/>
  <c r="T29" i="51"/>
  <c r="H230" i="49"/>
  <c r="U29" i="51"/>
  <c r="I131" i="49"/>
  <c r="I230" i="49"/>
  <c r="L131" i="49"/>
  <c r="X29" i="51"/>
  <c r="L230" i="49"/>
  <c r="K131" i="47"/>
  <c r="K230" i="47"/>
  <c r="S229" i="51"/>
  <c r="S130" i="51"/>
  <c r="O229" i="51"/>
  <c r="O130" i="51"/>
  <c r="B131" i="49"/>
  <c r="N29" i="51"/>
  <c r="B230" i="49"/>
  <c r="S29" i="51"/>
  <c r="G230" i="49"/>
  <c r="G131" i="49"/>
  <c r="F230" i="49"/>
  <c r="R29" i="51"/>
  <c r="F131" i="49"/>
  <c r="B131" i="47"/>
  <c r="B230" i="47"/>
  <c r="C230" i="47"/>
  <c r="C131" i="47"/>
  <c r="L207" i="48"/>
  <c r="L208" i="48"/>
  <c r="P130" i="51"/>
  <c r="P229" i="51"/>
  <c r="T229" i="51"/>
  <c r="T130" i="51"/>
  <c r="R229" i="51"/>
  <c r="R130" i="51"/>
  <c r="P87" i="35"/>
  <c r="AK87" i="35" s="1"/>
  <c r="B132" i="47" l="1"/>
  <c r="B231" i="47"/>
  <c r="S30" i="51"/>
  <c r="G231" i="49"/>
  <c r="G132" i="49"/>
  <c r="V30" i="51"/>
  <c r="J132" i="49"/>
  <c r="J231" i="49"/>
  <c r="C231" i="49"/>
  <c r="C132" i="49"/>
  <c r="O30" i="51"/>
  <c r="F231" i="47"/>
  <c r="F132" i="47"/>
  <c r="N230" i="51"/>
  <c r="N131" i="51"/>
  <c r="X230" i="51"/>
  <c r="X131" i="51"/>
  <c r="U131" i="51"/>
  <c r="U230" i="51"/>
  <c r="O230" i="51"/>
  <c r="O131" i="51"/>
  <c r="G132" i="47"/>
  <c r="G231" i="47"/>
  <c r="L132" i="47"/>
  <c r="L231" i="47"/>
  <c r="P30" i="51"/>
  <c r="D132" i="49"/>
  <c r="D231" i="49"/>
  <c r="L132" i="49"/>
  <c r="X30" i="51"/>
  <c r="L231" i="49"/>
  <c r="I132" i="49"/>
  <c r="U30" i="51"/>
  <c r="I231" i="49"/>
  <c r="J132" i="47"/>
  <c r="J231" i="47"/>
  <c r="W230" i="51"/>
  <c r="W131" i="51"/>
  <c r="E132" i="47"/>
  <c r="E231" i="47"/>
  <c r="H132" i="47"/>
  <c r="H231" i="47"/>
  <c r="C132" i="47"/>
  <c r="C231" i="47"/>
  <c r="R30" i="51"/>
  <c r="F231" i="49"/>
  <c r="F132" i="49"/>
  <c r="D231" i="47"/>
  <c r="D132" i="47"/>
  <c r="I132" i="47"/>
  <c r="I231" i="47"/>
  <c r="R230" i="51"/>
  <c r="R131" i="51"/>
  <c r="S131" i="51"/>
  <c r="S230" i="51"/>
  <c r="T230" i="51"/>
  <c r="T131" i="51"/>
  <c r="V131" i="51"/>
  <c r="V230" i="51"/>
  <c r="K231" i="47"/>
  <c r="K132" i="47"/>
  <c r="H132" i="49"/>
  <c r="H231" i="49"/>
  <c r="T30" i="51"/>
  <c r="W30" i="51"/>
  <c r="K231" i="49"/>
  <c r="K132" i="49"/>
  <c r="E231" i="49"/>
  <c r="Q30" i="51"/>
  <c r="E132" i="49"/>
  <c r="B231" i="49"/>
  <c r="B132" i="49"/>
  <c r="N30" i="51"/>
  <c r="P230" i="51"/>
  <c r="P131" i="51"/>
  <c r="Q230" i="51"/>
  <c r="Q131" i="51"/>
  <c r="P86" i="35" l="1"/>
  <c r="AK86" i="35" s="1"/>
  <c r="J133" i="47"/>
  <c r="J232" i="47"/>
  <c r="C133" i="49"/>
  <c r="O31" i="51"/>
  <c r="C232" i="49"/>
  <c r="G133" i="49"/>
  <c r="S31" i="51"/>
  <c r="G232" i="49"/>
  <c r="B232" i="47"/>
  <c r="B133" i="47"/>
  <c r="F232" i="47"/>
  <c r="F133" i="47"/>
  <c r="E232" i="47"/>
  <c r="E133" i="47"/>
  <c r="N231" i="51"/>
  <c r="N132" i="51"/>
  <c r="Q132" i="51"/>
  <c r="Q231" i="51"/>
  <c r="W231" i="51"/>
  <c r="W132" i="51"/>
  <c r="U231" i="51"/>
  <c r="U132" i="51"/>
  <c r="L232" i="47"/>
  <c r="L133" i="47"/>
  <c r="R31" i="51"/>
  <c r="F232" i="49"/>
  <c r="F133" i="49"/>
  <c r="P31" i="51"/>
  <c r="D232" i="49"/>
  <c r="D133" i="49"/>
  <c r="H232" i="49"/>
  <c r="H133" i="49"/>
  <c r="T31" i="51"/>
  <c r="G232" i="47"/>
  <c r="G133" i="47"/>
  <c r="T132" i="51"/>
  <c r="T231" i="51"/>
  <c r="O231" i="51"/>
  <c r="O132" i="51"/>
  <c r="S132" i="51"/>
  <c r="S231" i="51"/>
  <c r="K133" i="47"/>
  <c r="K232" i="47"/>
  <c r="K232" i="49"/>
  <c r="K133" i="49"/>
  <c r="W31" i="51"/>
  <c r="E133" i="49"/>
  <c r="Q31" i="51"/>
  <c r="E232" i="49"/>
  <c r="J232" i="49"/>
  <c r="J133" i="49"/>
  <c r="V31" i="51"/>
  <c r="C133" i="47"/>
  <c r="C232" i="47"/>
  <c r="R231" i="51"/>
  <c r="R132" i="51"/>
  <c r="V231" i="51"/>
  <c r="V132" i="51"/>
  <c r="I232" i="47"/>
  <c r="I133" i="47"/>
  <c r="U31" i="51"/>
  <c r="I133" i="49"/>
  <c r="I232" i="49"/>
  <c r="X31" i="51"/>
  <c r="L232" i="49"/>
  <c r="L133" i="49"/>
  <c r="B133" i="49"/>
  <c r="B232" i="49"/>
  <c r="N31" i="51"/>
  <c r="D232" i="47"/>
  <c r="D133" i="47"/>
  <c r="H232" i="47"/>
  <c r="H133" i="47"/>
  <c r="X132" i="51"/>
  <c r="X231" i="51"/>
  <c r="P231" i="51"/>
  <c r="P132" i="51"/>
  <c r="P85" i="35"/>
  <c r="AK85" i="35" s="1"/>
  <c r="L134" i="47" l="1"/>
  <c r="L233" i="47"/>
  <c r="C134" i="49"/>
  <c r="O32" i="51"/>
  <c r="C233" i="49"/>
  <c r="S32" i="51"/>
  <c r="G134" i="49"/>
  <c r="G233" i="49"/>
  <c r="B134" i="49"/>
  <c r="B233" i="49"/>
  <c r="N32" i="51"/>
  <c r="I233" i="47"/>
  <c r="I134" i="47"/>
  <c r="N232" i="51"/>
  <c r="N133" i="51"/>
  <c r="U133" i="51"/>
  <c r="U232" i="51"/>
  <c r="W133" i="51"/>
  <c r="W232" i="51"/>
  <c r="K233" i="47"/>
  <c r="K134" i="47"/>
  <c r="L134" i="49"/>
  <c r="X32" i="51"/>
  <c r="L233" i="49"/>
  <c r="D134" i="49"/>
  <c r="P32" i="51"/>
  <c r="D233" i="49"/>
  <c r="Q32" i="51"/>
  <c r="E233" i="49"/>
  <c r="E134" i="49"/>
  <c r="C233" i="47"/>
  <c r="C134" i="47"/>
  <c r="X133" i="51"/>
  <c r="X232" i="51"/>
  <c r="B134" i="47"/>
  <c r="B233" i="47"/>
  <c r="J134" i="49"/>
  <c r="J233" i="49"/>
  <c r="V32" i="51"/>
  <c r="F233" i="49"/>
  <c r="R32" i="51"/>
  <c r="F134" i="49"/>
  <c r="G134" i="47"/>
  <c r="G233" i="47"/>
  <c r="U32" i="51"/>
  <c r="I233" i="49"/>
  <c r="I134" i="49"/>
  <c r="F233" i="47"/>
  <c r="F134" i="47"/>
  <c r="V232" i="51"/>
  <c r="V133" i="51"/>
  <c r="Q232" i="51"/>
  <c r="Q133" i="51"/>
  <c r="T232" i="51"/>
  <c r="T133" i="51"/>
  <c r="R133" i="51"/>
  <c r="R232" i="51"/>
  <c r="O232" i="51"/>
  <c r="O133" i="51"/>
  <c r="E134" i="47"/>
  <c r="E233" i="47"/>
  <c r="D233" i="47"/>
  <c r="D134" i="47"/>
  <c r="H134" i="49"/>
  <c r="H233" i="49"/>
  <c r="T32" i="51"/>
  <c r="H233" i="47"/>
  <c r="H134" i="47"/>
  <c r="K134" i="49"/>
  <c r="W32" i="51"/>
  <c r="K233" i="49"/>
  <c r="J233" i="47"/>
  <c r="J134" i="47"/>
  <c r="P133" i="51"/>
  <c r="P232" i="51"/>
  <c r="S133" i="51"/>
  <c r="S232" i="51"/>
  <c r="L135" i="47" l="1"/>
  <c r="L234" i="47"/>
  <c r="P33" i="51"/>
  <c r="D135" i="49"/>
  <c r="D234" i="49"/>
  <c r="B234" i="49"/>
  <c r="N33" i="51"/>
  <c r="B135" i="49"/>
  <c r="I234" i="49"/>
  <c r="I135" i="49"/>
  <c r="U33" i="51"/>
  <c r="F135" i="47"/>
  <c r="F234" i="47"/>
  <c r="K135" i="47"/>
  <c r="K234" i="47"/>
  <c r="U134" i="51"/>
  <c r="U233" i="51"/>
  <c r="R233" i="51"/>
  <c r="R134" i="51"/>
  <c r="Q134" i="51"/>
  <c r="Q233" i="51"/>
  <c r="O134" i="51"/>
  <c r="O233" i="51"/>
  <c r="T33" i="51"/>
  <c r="H135" i="49"/>
  <c r="H234" i="49"/>
  <c r="J234" i="49"/>
  <c r="J135" i="49"/>
  <c r="V33" i="51"/>
  <c r="E135" i="47"/>
  <c r="E234" i="47"/>
  <c r="R33" i="51"/>
  <c r="F135" i="49"/>
  <c r="F234" i="49"/>
  <c r="H135" i="47"/>
  <c r="H234" i="47"/>
  <c r="P84" i="35"/>
  <c r="AK84" i="35" s="1"/>
  <c r="X134" i="51"/>
  <c r="X233" i="51"/>
  <c r="N134" i="51"/>
  <c r="N233" i="51"/>
  <c r="S33" i="51"/>
  <c r="G135" i="49"/>
  <c r="G234" i="49"/>
  <c r="E234" i="49"/>
  <c r="Q33" i="51"/>
  <c r="E135" i="49"/>
  <c r="K135" i="49"/>
  <c r="K234" i="49"/>
  <c r="W33" i="51"/>
  <c r="C234" i="47"/>
  <c r="C135" i="47"/>
  <c r="G135" i="47"/>
  <c r="G234" i="47"/>
  <c r="W134" i="51"/>
  <c r="W233" i="51"/>
  <c r="T134" i="51"/>
  <c r="T233" i="51"/>
  <c r="V134" i="51"/>
  <c r="V233" i="51"/>
  <c r="P233" i="51"/>
  <c r="P134" i="51"/>
  <c r="S233" i="51"/>
  <c r="S134" i="51"/>
  <c r="I135" i="47"/>
  <c r="I234" i="47"/>
  <c r="J135" i="47"/>
  <c r="J234" i="47"/>
  <c r="C135" i="49"/>
  <c r="C234" i="49"/>
  <c r="O33" i="51"/>
  <c r="X33" i="51"/>
  <c r="L135" i="49"/>
  <c r="L234" i="49"/>
  <c r="D234" i="47"/>
  <c r="D135" i="47"/>
  <c r="B135" i="47"/>
  <c r="B234" i="47"/>
  <c r="P83" i="35"/>
  <c r="AK83" i="35" s="1"/>
  <c r="K136" i="47" l="1"/>
  <c r="K235" i="47"/>
  <c r="L136" i="47"/>
  <c r="L235" i="47"/>
  <c r="E235" i="49"/>
  <c r="Q34" i="51"/>
  <c r="E136" i="49"/>
  <c r="J136" i="49"/>
  <c r="V34" i="51"/>
  <c r="J235" i="49"/>
  <c r="D136" i="47"/>
  <c r="D235" i="47"/>
  <c r="H136" i="47"/>
  <c r="H235" i="47"/>
  <c r="W234" i="51"/>
  <c r="W135" i="51"/>
  <c r="Q234" i="51"/>
  <c r="Q135" i="51"/>
  <c r="S135" i="51"/>
  <c r="S234" i="51"/>
  <c r="V234" i="51"/>
  <c r="V135" i="51"/>
  <c r="U135" i="51"/>
  <c r="U234" i="51"/>
  <c r="N234" i="51"/>
  <c r="N135" i="51"/>
  <c r="P135" i="51"/>
  <c r="P234" i="51"/>
  <c r="B235" i="47"/>
  <c r="B136" i="47"/>
  <c r="E235" i="47"/>
  <c r="E136" i="47"/>
  <c r="H136" i="49"/>
  <c r="H235" i="49"/>
  <c r="T34" i="51"/>
  <c r="C136" i="49"/>
  <c r="C235" i="49"/>
  <c r="O34" i="51"/>
  <c r="I235" i="47"/>
  <c r="I136" i="47"/>
  <c r="G136" i="47"/>
  <c r="G235" i="47"/>
  <c r="R234" i="51"/>
  <c r="R135" i="51"/>
  <c r="T135" i="51"/>
  <c r="T234" i="51"/>
  <c r="S34" i="51"/>
  <c r="G136" i="49"/>
  <c r="G235" i="49"/>
  <c r="X34" i="51"/>
  <c r="L136" i="49"/>
  <c r="L235" i="49"/>
  <c r="I235" i="49"/>
  <c r="U34" i="51"/>
  <c r="I136" i="49"/>
  <c r="B235" i="49"/>
  <c r="B136" i="49"/>
  <c r="N34" i="51"/>
  <c r="J235" i="47"/>
  <c r="J136" i="47"/>
  <c r="X135" i="51"/>
  <c r="X234" i="51"/>
  <c r="P34" i="51"/>
  <c r="D235" i="49"/>
  <c r="D136" i="49"/>
  <c r="F235" i="49"/>
  <c r="F136" i="49"/>
  <c r="R34" i="51"/>
  <c r="K136" i="49"/>
  <c r="K235" i="49"/>
  <c r="W34" i="51"/>
  <c r="C136" i="47"/>
  <c r="C235" i="47"/>
  <c r="F235" i="47"/>
  <c r="F136" i="47"/>
  <c r="O234" i="51"/>
  <c r="O135" i="51"/>
  <c r="P82" i="35" l="1"/>
  <c r="AK82" i="35" s="1"/>
  <c r="L137" i="47"/>
  <c r="L236" i="47"/>
  <c r="I236" i="49"/>
  <c r="I137" i="49"/>
  <c r="U35" i="51"/>
  <c r="C236" i="49"/>
  <c r="C137" i="49"/>
  <c r="O35" i="51"/>
  <c r="J236" i="49"/>
  <c r="J137" i="49"/>
  <c r="V35" i="51"/>
  <c r="C236" i="47"/>
  <c r="C137" i="47"/>
  <c r="R136" i="51"/>
  <c r="R235" i="51"/>
  <c r="O235" i="51"/>
  <c r="O136" i="51"/>
  <c r="J236" i="47"/>
  <c r="J137" i="47"/>
  <c r="K137" i="49"/>
  <c r="K236" i="49"/>
  <c r="W35" i="51"/>
  <c r="E236" i="49"/>
  <c r="E137" i="49"/>
  <c r="Q35" i="51"/>
  <c r="D236" i="49"/>
  <c r="P35" i="51"/>
  <c r="D137" i="49"/>
  <c r="G236" i="47"/>
  <c r="G137" i="47"/>
  <c r="H236" i="47"/>
  <c r="H137" i="47"/>
  <c r="W136" i="51"/>
  <c r="W235" i="51"/>
  <c r="P235" i="51"/>
  <c r="P136" i="51"/>
  <c r="E236" i="47"/>
  <c r="E137" i="47"/>
  <c r="L137" i="49"/>
  <c r="L236" i="49"/>
  <c r="X35" i="51"/>
  <c r="H137" i="49"/>
  <c r="T35" i="51"/>
  <c r="H236" i="49"/>
  <c r="B236" i="49"/>
  <c r="B137" i="49"/>
  <c r="N35" i="51"/>
  <c r="F236" i="47"/>
  <c r="F137" i="47"/>
  <c r="K137" i="47"/>
  <c r="K236" i="47"/>
  <c r="S235" i="51"/>
  <c r="S136" i="51"/>
  <c r="Q136" i="51"/>
  <c r="Q235" i="51"/>
  <c r="R35" i="51"/>
  <c r="F137" i="49"/>
  <c r="F236" i="49"/>
  <c r="I137" i="47"/>
  <c r="I236" i="47"/>
  <c r="G236" i="49"/>
  <c r="G137" i="49"/>
  <c r="S35" i="51"/>
  <c r="B137" i="47"/>
  <c r="B236" i="47"/>
  <c r="D236" i="47"/>
  <c r="D137" i="47"/>
  <c r="N235" i="51"/>
  <c r="N136" i="51"/>
  <c r="U136" i="51"/>
  <c r="U235" i="51"/>
  <c r="X235" i="51"/>
  <c r="X136" i="51"/>
  <c r="T235" i="51"/>
  <c r="T136" i="51"/>
  <c r="V136" i="51"/>
  <c r="V235" i="51"/>
  <c r="P81" i="35"/>
  <c r="AK81" i="35" s="1"/>
  <c r="J138" i="49" l="1"/>
  <c r="V36" i="51"/>
  <c r="J237" i="49"/>
  <c r="L237" i="47"/>
  <c r="L138" i="47"/>
  <c r="O36" i="51"/>
  <c r="C138" i="49"/>
  <c r="C237" i="49"/>
  <c r="H138" i="49"/>
  <c r="H237" i="49"/>
  <c r="T36" i="51"/>
  <c r="G138" i="47"/>
  <c r="G237" i="47"/>
  <c r="B138" i="49"/>
  <c r="B237" i="49"/>
  <c r="N36" i="51"/>
  <c r="I138" i="47"/>
  <c r="I237" i="47"/>
  <c r="R137" i="51"/>
  <c r="R236" i="51"/>
  <c r="X137" i="51"/>
  <c r="X236" i="51"/>
  <c r="Q137" i="51"/>
  <c r="Q236" i="51"/>
  <c r="L237" i="49"/>
  <c r="L138" i="49"/>
  <c r="X36" i="51"/>
  <c r="E138" i="47"/>
  <c r="E237" i="47"/>
  <c r="K138" i="47"/>
  <c r="K237" i="47"/>
  <c r="D237" i="47"/>
  <c r="D138" i="47"/>
  <c r="F237" i="47"/>
  <c r="F138" i="47"/>
  <c r="E237" i="49"/>
  <c r="Q36" i="51"/>
  <c r="E138" i="49"/>
  <c r="K138" i="49"/>
  <c r="W36" i="51"/>
  <c r="K237" i="49"/>
  <c r="S137" i="51"/>
  <c r="S236" i="51"/>
  <c r="U236" i="51"/>
  <c r="U137" i="51"/>
  <c r="D237" i="49"/>
  <c r="P36" i="51"/>
  <c r="D138" i="49"/>
  <c r="J237" i="47"/>
  <c r="J138" i="47"/>
  <c r="C237" i="47"/>
  <c r="C138" i="47"/>
  <c r="N236" i="51"/>
  <c r="N137" i="51"/>
  <c r="T236" i="51"/>
  <c r="T137" i="51"/>
  <c r="P236" i="51"/>
  <c r="P137" i="51"/>
  <c r="O137" i="51"/>
  <c r="O236" i="51"/>
  <c r="B237" i="47"/>
  <c r="B138" i="47"/>
  <c r="R36" i="51"/>
  <c r="F237" i="49"/>
  <c r="F138" i="49"/>
  <c r="G138" i="49"/>
  <c r="G237" i="49"/>
  <c r="S36" i="51"/>
  <c r="U36" i="51"/>
  <c r="I237" i="49"/>
  <c r="I138" i="49"/>
  <c r="H237" i="47"/>
  <c r="H138" i="47"/>
  <c r="W236" i="51"/>
  <c r="W137" i="51"/>
  <c r="V236" i="51"/>
  <c r="V137" i="51"/>
  <c r="P80" i="35" l="1"/>
  <c r="AK80" i="35" s="1"/>
  <c r="I238" i="47"/>
  <c r="I139" i="47"/>
  <c r="H238" i="49"/>
  <c r="T37" i="51"/>
  <c r="H139" i="49"/>
  <c r="W37" i="51"/>
  <c r="K238" i="49"/>
  <c r="K139" i="49"/>
  <c r="L139" i="49"/>
  <c r="X37" i="51"/>
  <c r="L238" i="49"/>
  <c r="C139" i="47"/>
  <c r="C238" i="47"/>
  <c r="U237" i="51"/>
  <c r="U138" i="51"/>
  <c r="P237" i="51"/>
  <c r="P138" i="51"/>
  <c r="X138" i="51"/>
  <c r="X237" i="51"/>
  <c r="N138" i="51"/>
  <c r="N237" i="51"/>
  <c r="D238" i="49"/>
  <c r="P37" i="51"/>
  <c r="D139" i="49"/>
  <c r="G139" i="49"/>
  <c r="G238" i="49"/>
  <c r="S37" i="51"/>
  <c r="J139" i="47"/>
  <c r="J238" i="47"/>
  <c r="G139" i="47"/>
  <c r="G238" i="47"/>
  <c r="H238" i="47"/>
  <c r="H139" i="47"/>
  <c r="S138" i="51"/>
  <c r="S237" i="51"/>
  <c r="T237" i="51"/>
  <c r="T138" i="51"/>
  <c r="O37" i="51"/>
  <c r="C238" i="49"/>
  <c r="C139" i="49"/>
  <c r="E139" i="47"/>
  <c r="E238" i="47"/>
  <c r="R37" i="51"/>
  <c r="F139" i="49"/>
  <c r="F238" i="49"/>
  <c r="V37" i="51"/>
  <c r="J238" i="49"/>
  <c r="J139" i="49"/>
  <c r="F238" i="47"/>
  <c r="F139" i="47"/>
  <c r="D238" i="47"/>
  <c r="D139" i="47"/>
  <c r="R237" i="51"/>
  <c r="R138" i="51"/>
  <c r="Q237" i="51"/>
  <c r="Q138" i="51"/>
  <c r="O237" i="51"/>
  <c r="O138" i="51"/>
  <c r="V237" i="51"/>
  <c r="V138" i="51"/>
  <c r="B238" i="49"/>
  <c r="B139" i="49"/>
  <c r="N37" i="51"/>
  <c r="E139" i="49"/>
  <c r="Q37" i="51"/>
  <c r="E238" i="49"/>
  <c r="L238" i="47"/>
  <c r="L139" i="47"/>
  <c r="U37" i="51"/>
  <c r="I238" i="49"/>
  <c r="I139" i="49"/>
  <c r="K238" i="47"/>
  <c r="K139" i="47"/>
  <c r="B139" i="47"/>
  <c r="B238" i="47"/>
  <c r="W138" i="51"/>
  <c r="W237" i="51"/>
  <c r="E140" i="47" l="1"/>
  <c r="E239" i="47"/>
  <c r="L239" i="47"/>
  <c r="L140" i="47"/>
  <c r="H140" i="47"/>
  <c r="H239" i="47"/>
  <c r="I239" i="49"/>
  <c r="I140" i="49"/>
  <c r="U38" i="51"/>
  <c r="B239" i="49"/>
  <c r="N38" i="51"/>
  <c r="B140" i="49"/>
  <c r="J140" i="47"/>
  <c r="J239" i="47"/>
  <c r="N238" i="51"/>
  <c r="N139" i="51"/>
  <c r="V139" i="51"/>
  <c r="V238" i="51"/>
  <c r="O238" i="51"/>
  <c r="O139" i="51"/>
  <c r="X139" i="51"/>
  <c r="X238" i="51"/>
  <c r="W139" i="51"/>
  <c r="W238" i="51"/>
  <c r="K140" i="47"/>
  <c r="K239" i="47"/>
  <c r="C239" i="47"/>
  <c r="C140" i="47"/>
  <c r="X38" i="51"/>
  <c r="L140" i="49"/>
  <c r="L239" i="49"/>
  <c r="H239" i="49"/>
  <c r="T38" i="51"/>
  <c r="H140" i="49"/>
  <c r="D140" i="47"/>
  <c r="D239" i="47"/>
  <c r="I239" i="47"/>
  <c r="I140" i="47"/>
  <c r="Q38" i="51"/>
  <c r="E140" i="49"/>
  <c r="E239" i="49"/>
  <c r="F140" i="49"/>
  <c r="R38" i="51"/>
  <c r="F239" i="49"/>
  <c r="W38" i="51"/>
  <c r="K239" i="49"/>
  <c r="K140" i="49"/>
  <c r="F140" i="47"/>
  <c r="F239" i="47"/>
  <c r="U139" i="51"/>
  <c r="U238" i="51"/>
  <c r="Q139" i="51"/>
  <c r="Q238" i="51"/>
  <c r="T238" i="51"/>
  <c r="T139" i="51"/>
  <c r="P79" i="35"/>
  <c r="AK79" i="35" s="1"/>
  <c r="D239" i="49"/>
  <c r="P38" i="51"/>
  <c r="D140" i="49"/>
  <c r="B140" i="47"/>
  <c r="B239" i="47"/>
  <c r="S38" i="51"/>
  <c r="G239" i="49"/>
  <c r="G140" i="49"/>
  <c r="J140" i="49"/>
  <c r="V38" i="51"/>
  <c r="J239" i="49"/>
  <c r="O38" i="51"/>
  <c r="C239" i="49"/>
  <c r="C140" i="49"/>
  <c r="G140" i="47"/>
  <c r="G239" i="47"/>
  <c r="R139" i="51"/>
  <c r="R238" i="51"/>
  <c r="S238" i="51"/>
  <c r="S139" i="51"/>
  <c r="P238" i="51"/>
  <c r="P139" i="51"/>
  <c r="P78" i="35"/>
  <c r="AK78" i="35" s="1"/>
  <c r="I240" i="49" l="1"/>
  <c r="U39" i="51"/>
  <c r="I141" i="49"/>
  <c r="F141" i="49"/>
  <c r="F240" i="49"/>
  <c r="R39" i="51"/>
  <c r="B141" i="47"/>
  <c r="B240" i="47"/>
  <c r="V39" i="51"/>
  <c r="J141" i="49"/>
  <c r="J240" i="49"/>
  <c r="F141" i="47"/>
  <c r="F240" i="47"/>
  <c r="W239" i="51"/>
  <c r="W140" i="51"/>
  <c r="T239" i="51"/>
  <c r="T140" i="51"/>
  <c r="X140" i="51"/>
  <c r="X239" i="51"/>
  <c r="I141" i="47"/>
  <c r="I240" i="47"/>
  <c r="O39" i="51"/>
  <c r="C141" i="49"/>
  <c r="C240" i="49"/>
  <c r="K240" i="49"/>
  <c r="K141" i="49"/>
  <c r="W39" i="51"/>
  <c r="E141" i="49"/>
  <c r="E240" i="49"/>
  <c r="Q39" i="51"/>
  <c r="C141" i="47"/>
  <c r="C240" i="47"/>
  <c r="G141" i="47"/>
  <c r="G240" i="47"/>
  <c r="O239" i="51"/>
  <c r="O140" i="51"/>
  <c r="N140" i="51"/>
  <c r="N239" i="51"/>
  <c r="J240" i="47"/>
  <c r="J141" i="47"/>
  <c r="B240" i="49"/>
  <c r="N39" i="51"/>
  <c r="B141" i="49"/>
  <c r="L141" i="49"/>
  <c r="L240" i="49"/>
  <c r="X39" i="51"/>
  <c r="S39" i="51"/>
  <c r="G141" i="49"/>
  <c r="G240" i="49"/>
  <c r="D240" i="47"/>
  <c r="D141" i="47"/>
  <c r="H240" i="47"/>
  <c r="H141" i="47"/>
  <c r="R140" i="51"/>
  <c r="R239" i="51"/>
  <c r="Q239" i="51"/>
  <c r="Q140" i="51"/>
  <c r="L240" i="47"/>
  <c r="L141" i="47"/>
  <c r="K141" i="47"/>
  <c r="K240" i="47"/>
  <c r="D240" i="49"/>
  <c r="D141" i="49"/>
  <c r="P39" i="51"/>
  <c r="T39" i="51"/>
  <c r="H141" i="49"/>
  <c r="H240" i="49"/>
  <c r="E240" i="47"/>
  <c r="E141" i="47"/>
  <c r="V239" i="51"/>
  <c r="V140" i="51"/>
  <c r="S239" i="51"/>
  <c r="S140" i="51"/>
  <c r="P239" i="51"/>
  <c r="P140" i="51"/>
  <c r="U239" i="51"/>
  <c r="U140" i="51"/>
  <c r="J142" i="49" l="1"/>
  <c r="J241" i="49"/>
  <c r="V40" i="51"/>
  <c r="E241" i="47"/>
  <c r="E142" i="47"/>
  <c r="K142" i="47"/>
  <c r="K241" i="47"/>
  <c r="S40" i="51"/>
  <c r="G241" i="49"/>
  <c r="G142" i="49"/>
  <c r="F241" i="47"/>
  <c r="F142" i="47"/>
  <c r="E142" i="49"/>
  <c r="Q40" i="51"/>
  <c r="E241" i="49"/>
  <c r="P141" i="51"/>
  <c r="P240" i="51"/>
  <c r="W141" i="51"/>
  <c r="W240" i="51"/>
  <c r="B241" i="47"/>
  <c r="B142" i="47"/>
  <c r="L241" i="49"/>
  <c r="X40" i="51"/>
  <c r="L142" i="49"/>
  <c r="D241" i="49"/>
  <c r="P40" i="51"/>
  <c r="D142" i="49"/>
  <c r="B142" i="49"/>
  <c r="B241" i="49"/>
  <c r="N40" i="51"/>
  <c r="C142" i="47"/>
  <c r="C241" i="47"/>
  <c r="Q141" i="51"/>
  <c r="Q240" i="51"/>
  <c r="O141" i="51"/>
  <c r="O240" i="51"/>
  <c r="L241" i="47"/>
  <c r="L142" i="47"/>
  <c r="G142" i="47"/>
  <c r="G241" i="47"/>
  <c r="U40" i="51"/>
  <c r="I241" i="49"/>
  <c r="I142" i="49"/>
  <c r="I142" i="47"/>
  <c r="I241" i="47"/>
  <c r="S141" i="51"/>
  <c r="S240" i="51"/>
  <c r="R240" i="51"/>
  <c r="R141" i="51"/>
  <c r="U141" i="51"/>
  <c r="U240" i="51"/>
  <c r="R40" i="51"/>
  <c r="F241" i="49"/>
  <c r="F142" i="49"/>
  <c r="H241" i="49"/>
  <c r="H142" i="49"/>
  <c r="T40" i="51"/>
  <c r="C241" i="49"/>
  <c r="C142" i="49"/>
  <c r="O40" i="51"/>
  <c r="D142" i="47"/>
  <c r="D241" i="47"/>
  <c r="K142" i="49"/>
  <c r="K241" i="49"/>
  <c r="W40" i="51"/>
  <c r="H241" i="47"/>
  <c r="H142" i="47"/>
  <c r="J241" i="47"/>
  <c r="J142" i="47"/>
  <c r="T240" i="51"/>
  <c r="T141" i="51"/>
  <c r="X240" i="51"/>
  <c r="X141" i="51"/>
  <c r="N141" i="51"/>
  <c r="N240" i="51"/>
  <c r="P77" i="35"/>
  <c r="AK77" i="35" s="1"/>
  <c r="V240" i="51"/>
  <c r="V141" i="51"/>
  <c r="W41" i="51" l="1"/>
  <c r="K143" i="49"/>
  <c r="K242" i="49"/>
  <c r="I242" i="47"/>
  <c r="I143" i="47"/>
  <c r="R41" i="51"/>
  <c r="F143" i="49"/>
  <c r="F242" i="49"/>
  <c r="E242" i="47"/>
  <c r="E143" i="47"/>
  <c r="J143" i="49"/>
  <c r="V41" i="51"/>
  <c r="J242" i="49"/>
  <c r="F143" i="47"/>
  <c r="F242" i="47"/>
  <c r="K143" i="47"/>
  <c r="K242" i="47"/>
  <c r="W241" i="51"/>
  <c r="W142" i="51"/>
  <c r="T241" i="51"/>
  <c r="T142" i="51"/>
  <c r="U241" i="51"/>
  <c r="U142" i="51"/>
  <c r="N241" i="51"/>
  <c r="N142" i="51"/>
  <c r="P142" i="51"/>
  <c r="P241" i="51"/>
  <c r="S241" i="51"/>
  <c r="S142" i="51"/>
  <c r="E242" i="49"/>
  <c r="Q41" i="51"/>
  <c r="E143" i="49"/>
  <c r="I143" i="49"/>
  <c r="I242" i="49"/>
  <c r="U41" i="51"/>
  <c r="J242" i="47"/>
  <c r="J143" i="47"/>
  <c r="B143" i="47"/>
  <c r="B242" i="47"/>
  <c r="O142" i="51"/>
  <c r="O241" i="51"/>
  <c r="V241" i="51"/>
  <c r="V142" i="51"/>
  <c r="H143" i="49"/>
  <c r="H242" i="49"/>
  <c r="T41" i="51"/>
  <c r="C242" i="47"/>
  <c r="C143" i="47"/>
  <c r="G242" i="47"/>
  <c r="G143" i="47"/>
  <c r="R241" i="51"/>
  <c r="R142" i="51"/>
  <c r="Q142" i="51"/>
  <c r="Q241" i="51"/>
  <c r="L242" i="47"/>
  <c r="L143" i="47"/>
  <c r="C242" i="49"/>
  <c r="O41" i="51"/>
  <c r="C143" i="49"/>
  <c r="G143" i="49"/>
  <c r="S41" i="51"/>
  <c r="G242" i="49"/>
  <c r="D143" i="49"/>
  <c r="D242" i="49"/>
  <c r="P41" i="51"/>
  <c r="B143" i="49"/>
  <c r="N41" i="51"/>
  <c r="B242" i="49"/>
  <c r="X41" i="51"/>
  <c r="L242" i="49"/>
  <c r="L143" i="49"/>
  <c r="D143" i="47"/>
  <c r="D242" i="47"/>
  <c r="H242" i="47"/>
  <c r="H143" i="47"/>
  <c r="P76" i="35"/>
  <c r="AK76" i="35" s="1"/>
  <c r="X241" i="51"/>
  <c r="X142" i="51"/>
  <c r="B243" i="47" l="1"/>
  <c r="B144" i="47"/>
  <c r="I144" i="49"/>
  <c r="I243" i="49"/>
  <c r="U42" i="51"/>
  <c r="C144" i="47"/>
  <c r="C243" i="47"/>
  <c r="X42" i="51"/>
  <c r="L144" i="49"/>
  <c r="L243" i="49"/>
  <c r="I243" i="47"/>
  <c r="I144" i="47"/>
  <c r="D144" i="47"/>
  <c r="D243" i="47"/>
  <c r="X242" i="51"/>
  <c r="X143" i="51"/>
  <c r="P143" i="51"/>
  <c r="P242" i="51"/>
  <c r="S143" i="51"/>
  <c r="S242" i="51"/>
  <c r="T143" i="51"/>
  <c r="T242" i="51"/>
  <c r="H243" i="47"/>
  <c r="H144" i="47"/>
  <c r="E144" i="49"/>
  <c r="E243" i="49"/>
  <c r="Q42" i="51"/>
  <c r="K243" i="49"/>
  <c r="W42" i="51"/>
  <c r="K144" i="49"/>
  <c r="R42" i="51"/>
  <c r="F243" i="49"/>
  <c r="F144" i="49"/>
  <c r="J144" i="47"/>
  <c r="J243" i="47"/>
  <c r="U143" i="51"/>
  <c r="U242" i="51"/>
  <c r="Q242" i="51"/>
  <c r="Q143" i="51"/>
  <c r="R143" i="51"/>
  <c r="R242" i="51"/>
  <c r="L243" i="47"/>
  <c r="L144" i="47"/>
  <c r="S42" i="51"/>
  <c r="G144" i="49"/>
  <c r="G243" i="49"/>
  <c r="O42" i="51"/>
  <c r="C144" i="49"/>
  <c r="C243" i="49"/>
  <c r="H144" i="49"/>
  <c r="T42" i="51"/>
  <c r="H243" i="49"/>
  <c r="F243" i="47"/>
  <c r="F144" i="47"/>
  <c r="N242" i="51"/>
  <c r="N143" i="51"/>
  <c r="W143" i="51"/>
  <c r="W242" i="51"/>
  <c r="K243" i="47"/>
  <c r="K144" i="47"/>
  <c r="E144" i="47"/>
  <c r="E243" i="47"/>
  <c r="P42" i="51"/>
  <c r="D243" i="49"/>
  <c r="D144" i="49"/>
  <c r="V42" i="51"/>
  <c r="J144" i="49"/>
  <c r="J243" i="49"/>
  <c r="N42" i="51"/>
  <c r="B144" i="49"/>
  <c r="B243" i="49"/>
  <c r="G243" i="47"/>
  <c r="G144" i="47"/>
  <c r="O143" i="51"/>
  <c r="O242" i="51"/>
  <c r="V242" i="51"/>
  <c r="V143" i="51"/>
  <c r="P75" i="35"/>
  <c r="AK75" i="35" s="1"/>
  <c r="P74" i="35"/>
  <c r="AK74" i="35" s="1"/>
  <c r="F244" i="49" l="1"/>
  <c r="F145" i="49"/>
  <c r="R43" i="51"/>
  <c r="I145" i="47"/>
  <c r="I244" i="47"/>
  <c r="C145" i="49"/>
  <c r="O43" i="51"/>
  <c r="C244" i="49"/>
  <c r="J244" i="49"/>
  <c r="J145" i="49"/>
  <c r="V43" i="51"/>
  <c r="F244" i="47"/>
  <c r="F145" i="47"/>
  <c r="X144" i="51"/>
  <c r="X243" i="51"/>
  <c r="J145" i="47"/>
  <c r="J244" i="47"/>
  <c r="L244" i="47"/>
  <c r="L145" i="47"/>
  <c r="I244" i="49"/>
  <c r="I145" i="49"/>
  <c r="U43" i="51"/>
  <c r="D244" i="49"/>
  <c r="D145" i="49"/>
  <c r="P43" i="51"/>
  <c r="C244" i="47"/>
  <c r="C145" i="47"/>
  <c r="G244" i="47"/>
  <c r="G145" i="47"/>
  <c r="P144" i="51"/>
  <c r="P243" i="51"/>
  <c r="R144" i="51"/>
  <c r="R243" i="51"/>
  <c r="Q243" i="51"/>
  <c r="Q144" i="51"/>
  <c r="L244" i="49"/>
  <c r="L145" i="49"/>
  <c r="X43" i="51"/>
  <c r="K244" i="47"/>
  <c r="K145" i="47"/>
  <c r="T43" i="51"/>
  <c r="H244" i="49"/>
  <c r="H145" i="49"/>
  <c r="S43" i="51"/>
  <c r="G244" i="49"/>
  <c r="G145" i="49"/>
  <c r="D244" i="47"/>
  <c r="D145" i="47"/>
  <c r="H145" i="47"/>
  <c r="H244" i="47"/>
  <c r="V243" i="51"/>
  <c r="V144" i="51"/>
  <c r="S144" i="51"/>
  <c r="S243" i="51"/>
  <c r="E145" i="49"/>
  <c r="Q43" i="51"/>
  <c r="E244" i="49"/>
  <c r="K145" i="49"/>
  <c r="K244" i="49"/>
  <c r="W43" i="51"/>
  <c r="B244" i="49"/>
  <c r="B145" i="49"/>
  <c r="N43" i="51"/>
  <c r="B145" i="47"/>
  <c r="B244" i="47"/>
  <c r="E145" i="47"/>
  <c r="E244" i="47"/>
  <c r="N144" i="51"/>
  <c r="N243" i="51"/>
  <c r="T243" i="51"/>
  <c r="T144" i="51"/>
  <c r="O243" i="51"/>
  <c r="O144" i="51"/>
  <c r="W243" i="51"/>
  <c r="W144" i="51"/>
  <c r="U144" i="51"/>
  <c r="U243" i="51"/>
  <c r="H245" i="49" l="1"/>
  <c r="H146" i="49"/>
  <c r="T44" i="51"/>
  <c r="G146" i="47"/>
  <c r="G245" i="47"/>
  <c r="P73" i="35"/>
  <c r="AK73" i="35" s="1"/>
  <c r="K146" i="47"/>
  <c r="K245" i="47"/>
  <c r="J146" i="49"/>
  <c r="V44" i="51"/>
  <c r="J245" i="49"/>
  <c r="D245" i="49"/>
  <c r="P44" i="51"/>
  <c r="D146" i="49"/>
  <c r="I146" i="47"/>
  <c r="I245" i="47"/>
  <c r="F245" i="47"/>
  <c r="F146" i="47"/>
  <c r="X145" i="51"/>
  <c r="X244" i="51"/>
  <c r="U145" i="51"/>
  <c r="U244" i="51"/>
  <c r="C245" i="49"/>
  <c r="O44" i="51"/>
  <c r="C146" i="49"/>
  <c r="E245" i="49"/>
  <c r="E146" i="49"/>
  <c r="Q44" i="51"/>
  <c r="N44" i="51"/>
  <c r="B245" i="49"/>
  <c r="B146" i="49"/>
  <c r="L146" i="47"/>
  <c r="L245" i="47"/>
  <c r="W145" i="51"/>
  <c r="W244" i="51"/>
  <c r="Q145" i="51"/>
  <c r="Q244" i="51"/>
  <c r="T145" i="51"/>
  <c r="T244" i="51"/>
  <c r="P244" i="51"/>
  <c r="P145" i="51"/>
  <c r="V145" i="51"/>
  <c r="V244" i="51"/>
  <c r="O244" i="51"/>
  <c r="O145" i="51"/>
  <c r="R244" i="51"/>
  <c r="R145" i="51"/>
  <c r="B245" i="47"/>
  <c r="B146" i="47"/>
  <c r="J146" i="47"/>
  <c r="J245" i="47"/>
  <c r="H245" i="47"/>
  <c r="H146" i="47"/>
  <c r="N244" i="51"/>
  <c r="N145" i="51"/>
  <c r="S145" i="51"/>
  <c r="S244" i="51"/>
  <c r="E146" i="47"/>
  <c r="E245" i="47"/>
  <c r="L146" i="49"/>
  <c r="L245" i="49"/>
  <c r="X44" i="51"/>
  <c r="I245" i="49"/>
  <c r="U44" i="51"/>
  <c r="I146" i="49"/>
  <c r="D245" i="47"/>
  <c r="D146" i="47"/>
  <c r="F245" i="49"/>
  <c r="R44" i="51"/>
  <c r="F146" i="49"/>
  <c r="G245" i="49"/>
  <c r="G146" i="49"/>
  <c r="S44" i="51"/>
  <c r="K245" i="49"/>
  <c r="K146" i="49"/>
  <c r="W44" i="51"/>
  <c r="C146" i="47"/>
  <c r="C245" i="47"/>
  <c r="L246" i="47" l="1"/>
  <c r="L147" i="47"/>
  <c r="N45" i="51"/>
  <c r="B147" i="49"/>
  <c r="B246" i="49"/>
  <c r="T45" i="51"/>
  <c r="H246" i="49"/>
  <c r="H147" i="49"/>
  <c r="I246" i="49"/>
  <c r="I147" i="49"/>
  <c r="U45" i="51"/>
  <c r="J246" i="49"/>
  <c r="V45" i="51"/>
  <c r="J147" i="49"/>
  <c r="H246" i="47"/>
  <c r="H147" i="47"/>
  <c r="G147" i="49"/>
  <c r="S45" i="51"/>
  <c r="G246" i="49"/>
  <c r="F246" i="49"/>
  <c r="R45" i="51"/>
  <c r="F147" i="49"/>
  <c r="F147" i="47"/>
  <c r="F246" i="47"/>
  <c r="C147" i="47"/>
  <c r="C246" i="47"/>
  <c r="X245" i="51"/>
  <c r="X146" i="51"/>
  <c r="V245" i="51"/>
  <c r="V146" i="51"/>
  <c r="P72" i="35"/>
  <c r="AK72" i="35" s="1"/>
  <c r="T146" i="51"/>
  <c r="T245" i="51"/>
  <c r="I246" i="47"/>
  <c r="I147" i="47"/>
  <c r="J246" i="47"/>
  <c r="J147" i="47"/>
  <c r="B147" i="47"/>
  <c r="B246" i="47"/>
  <c r="K147" i="47"/>
  <c r="K246" i="47"/>
  <c r="S245" i="51"/>
  <c r="S146" i="51"/>
  <c r="R146" i="51"/>
  <c r="R245" i="51"/>
  <c r="N146" i="51"/>
  <c r="N245" i="51"/>
  <c r="P245" i="51"/>
  <c r="P146" i="51"/>
  <c r="D147" i="49"/>
  <c r="P45" i="51"/>
  <c r="D246" i="49"/>
  <c r="E147" i="47"/>
  <c r="E246" i="47"/>
  <c r="C147" i="49"/>
  <c r="C246" i="49"/>
  <c r="O45" i="51"/>
  <c r="E246" i="49"/>
  <c r="Q45" i="51"/>
  <c r="E147" i="49"/>
  <c r="K147" i="49"/>
  <c r="W45" i="51"/>
  <c r="K246" i="49"/>
  <c r="L147" i="49"/>
  <c r="X45" i="51"/>
  <c r="L246" i="49"/>
  <c r="D147" i="47"/>
  <c r="D246" i="47"/>
  <c r="G147" i="47"/>
  <c r="G246" i="47"/>
  <c r="W245" i="51"/>
  <c r="W146" i="51"/>
  <c r="U146" i="51"/>
  <c r="U245" i="51"/>
  <c r="Q146" i="51"/>
  <c r="Q245" i="51"/>
  <c r="O245" i="51"/>
  <c r="O146" i="51"/>
  <c r="P71" i="35"/>
  <c r="AK71" i="35" s="1"/>
  <c r="B148" i="47" l="1"/>
  <c r="B247" i="47"/>
  <c r="C148" i="47"/>
  <c r="C247" i="47"/>
  <c r="K247" i="49"/>
  <c r="K148" i="49"/>
  <c r="W46" i="51"/>
  <c r="F148" i="49"/>
  <c r="R46" i="51"/>
  <c r="F247" i="49"/>
  <c r="B247" i="49"/>
  <c r="N46" i="51"/>
  <c r="B148" i="49"/>
  <c r="J247" i="47"/>
  <c r="J148" i="47"/>
  <c r="W246" i="51"/>
  <c r="W147" i="51"/>
  <c r="U246" i="51"/>
  <c r="U147" i="51"/>
  <c r="N147" i="51"/>
  <c r="N246" i="51"/>
  <c r="E247" i="47"/>
  <c r="E148" i="47"/>
  <c r="G148" i="49"/>
  <c r="S46" i="51"/>
  <c r="G247" i="49"/>
  <c r="J247" i="49"/>
  <c r="V46" i="51"/>
  <c r="J148" i="49"/>
  <c r="U46" i="51"/>
  <c r="I148" i="49"/>
  <c r="I247" i="49"/>
  <c r="D148" i="47"/>
  <c r="D247" i="47"/>
  <c r="X147" i="51"/>
  <c r="X246" i="51"/>
  <c r="O246" i="51"/>
  <c r="O147" i="51"/>
  <c r="T147" i="51"/>
  <c r="T246" i="51"/>
  <c r="G247" i="47"/>
  <c r="G148" i="47"/>
  <c r="P46" i="51"/>
  <c r="D247" i="49"/>
  <c r="D148" i="49"/>
  <c r="C148" i="49"/>
  <c r="O46" i="51"/>
  <c r="C247" i="49"/>
  <c r="E247" i="49"/>
  <c r="E148" i="49"/>
  <c r="Q46" i="51"/>
  <c r="F148" i="47"/>
  <c r="F247" i="47"/>
  <c r="S246" i="51"/>
  <c r="S147" i="51"/>
  <c r="V147" i="51"/>
  <c r="V246" i="51"/>
  <c r="K148" i="47"/>
  <c r="K247" i="47"/>
  <c r="L148" i="47"/>
  <c r="L247" i="47"/>
  <c r="H148" i="47"/>
  <c r="H247" i="47"/>
  <c r="L148" i="49"/>
  <c r="L247" i="49"/>
  <c r="X46" i="51"/>
  <c r="H148" i="49"/>
  <c r="H247" i="49"/>
  <c r="T46" i="51"/>
  <c r="I148" i="47"/>
  <c r="I247" i="47"/>
  <c r="Q147" i="51"/>
  <c r="Q246" i="51"/>
  <c r="P246" i="51"/>
  <c r="P147" i="51"/>
  <c r="R147" i="51"/>
  <c r="R246" i="51"/>
  <c r="P70" i="35"/>
  <c r="AK70" i="35" s="1"/>
  <c r="L149" i="47" l="1"/>
  <c r="L248" i="47"/>
  <c r="K149" i="47"/>
  <c r="K248" i="47"/>
  <c r="L149" i="49"/>
  <c r="L248" i="49"/>
  <c r="X47" i="51"/>
  <c r="H149" i="49"/>
  <c r="H248" i="49"/>
  <c r="T47" i="51"/>
  <c r="H149" i="47"/>
  <c r="H248" i="47"/>
  <c r="Q148" i="51"/>
  <c r="Q247" i="51"/>
  <c r="O148" i="51"/>
  <c r="O247" i="51"/>
  <c r="P247" i="51"/>
  <c r="P148" i="51"/>
  <c r="U148" i="51"/>
  <c r="U247" i="51"/>
  <c r="N148" i="51"/>
  <c r="N247" i="51"/>
  <c r="B248" i="47"/>
  <c r="B149" i="47"/>
  <c r="F248" i="49"/>
  <c r="F149" i="49"/>
  <c r="R47" i="51"/>
  <c r="E149" i="49"/>
  <c r="Q47" i="51"/>
  <c r="E248" i="49"/>
  <c r="G248" i="47"/>
  <c r="G149" i="47"/>
  <c r="D149" i="47"/>
  <c r="D248" i="47"/>
  <c r="X247" i="51"/>
  <c r="X148" i="51"/>
  <c r="S247" i="51"/>
  <c r="S148" i="51"/>
  <c r="W247" i="51"/>
  <c r="W148" i="51"/>
  <c r="I149" i="47"/>
  <c r="I248" i="47"/>
  <c r="G248" i="49"/>
  <c r="S47" i="51"/>
  <c r="G149" i="49"/>
  <c r="C248" i="49"/>
  <c r="C149" i="49"/>
  <c r="O47" i="51"/>
  <c r="N47" i="51"/>
  <c r="B248" i="49"/>
  <c r="B149" i="49"/>
  <c r="V47" i="51"/>
  <c r="J149" i="49"/>
  <c r="J248" i="49"/>
  <c r="F149" i="47"/>
  <c r="F248" i="47"/>
  <c r="T247" i="51"/>
  <c r="T148" i="51"/>
  <c r="V148" i="51"/>
  <c r="V247" i="51"/>
  <c r="J248" i="47"/>
  <c r="J149" i="47"/>
  <c r="I149" i="49"/>
  <c r="U47" i="51"/>
  <c r="I248" i="49"/>
  <c r="K248" i="49"/>
  <c r="K149" i="49"/>
  <c r="W47" i="51"/>
  <c r="P47" i="51"/>
  <c r="D248" i="49"/>
  <c r="D149" i="49"/>
  <c r="C149" i="47"/>
  <c r="C248" i="47"/>
  <c r="E149" i="47"/>
  <c r="E248" i="47"/>
  <c r="R148" i="51"/>
  <c r="R247" i="51"/>
  <c r="P69" i="35"/>
  <c r="AK69" i="35" s="1"/>
  <c r="B150" i="47" l="1"/>
  <c r="B249" i="47"/>
  <c r="L249" i="49"/>
  <c r="L150" i="49"/>
  <c r="X48" i="51"/>
  <c r="D150" i="49"/>
  <c r="D249" i="49"/>
  <c r="P48" i="51"/>
  <c r="C150" i="47"/>
  <c r="C249" i="47"/>
  <c r="H249" i="47"/>
  <c r="H150" i="47"/>
  <c r="P248" i="51"/>
  <c r="P149" i="51"/>
  <c r="V48" i="51"/>
  <c r="J249" i="49"/>
  <c r="J150" i="49"/>
  <c r="K249" i="47"/>
  <c r="K150" i="47"/>
  <c r="F249" i="49"/>
  <c r="R48" i="51"/>
  <c r="F150" i="49"/>
  <c r="G249" i="47"/>
  <c r="G150" i="47"/>
  <c r="I249" i="49"/>
  <c r="U48" i="51"/>
  <c r="I150" i="49"/>
  <c r="I150" i="47"/>
  <c r="I249" i="47"/>
  <c r="W149" i="51"/>
  <c r="W248" i="51"/>
  <c r="U248" i="51"/>
  <c r="U149" i="51"/>
  <c r="Q149" i="51"/>
  <c r="Q248" i="51"/>
  <c r="X248" i="51"/>
  <c r="X149" i="51"/>
  <c r="E150" i="47"/>
  <c r="E249" i="47"/>
  <c r="D150" i="47"/>
  <c r="D249" i="47"/>
  <c r="T48" i="51"/>
  <c r="H249" i="49"/>
  <c r="H150" i="49"/>
  <c r="B150" i="49"/>
  <c r="B249" i="49"/>
  <c r="N48" i="51"/>
  <c r="W48" i="51"/>
  <c r="K150" i="49"/>
  <c r="K249" i="49"/>
  <c r="J249" i="47"/>
  <c r="J150" i="47"/>
  <c r="N248" i="51"/>
  <c r="N149" i="51"/>
  <c r="T248" i="51"/>
  <c r="T149" i="51"/>
  <c r="L150" i="47"/>
  <c r="L249" i="47"/>
  <c r="C150" i="49"/>
  <c r="C249" i="49"/>
  <c r="O48" i="51"/>
  <c r="G150" i="49"/>
  <c r="G249" i="49"/>
  <c r="S48" i="51"/>
  <c r="E249" i="49"/>
  <c r="Q48" i="51"/>
  <c r="E150" i="49"/>
  <c r="F249" i="47"/>
  <c r="F150" i="47"/>
  <c r="V248" i="51"/>
  <c r="V149" i="51"/>
  <c r="O149" i="51"/>
  <c r="O248" i="51"/>
  <c r="S149" i="51"/>
  <c r="S248" i="51"/>
  <c r="R248" i="51"/>
  <c r="R149" i="51"/>
  <c r="P68" i="35" l="1"/>
  <c r="AK68" i="35" s="1"/>
  <c r="L151" i="49"/>
  <c r="L250" i="49"/>
  <c r="X49" i="51"/>
  <c r="J151" i="49"/>
  <c r="V49" i="51"/>
  <c r="J250" i="49"/>
  <c r="B250" i="49"/>
  <c r="N49" i="51"/>
  <c r="B151" i="49"/>
  <c r="I151" i="49"/>
  <c r="I250" i="49"/>
  <c r="U49" i="51"/>
  <c r="D250" i="47"/>
  <c r="D151" i="47"/>
  <c r="K250" i="47"/>
  <c r="K151" i="47"/>
  <c r="Q150" i="51"/>
  <c r="Q249" i="51"/>
  <c r="T249" i="51"/>
  <c r="T150" i="51"/>
  <c r="P150" i="51"/>
  <c r="P249" i="51"/>
  <c r="L250" i="47"/>
  <c r="L151" i="47"/>
  <c r="P49" i="51"/>
  <c r="D151" i="49"/>
  <c r="D250" i="49"/>
  <c r="E151" i="47"/>
  <c r="E250" i="47"/>
  <c r="J250" i="47"/>
  <c r="J151" i="47"/>
  <c r="F151" i="47"/>
  <c r="F250" i="47"/>
  <c r="O249" i="51"/>
  <c r="O150" i="51"/>
  <c r="V150" i="51"/>
  <c r="V249" i="51"/>
  <c r="G151" i="49"/>
  <c r="S49" i="51"/>
  <c r="G250" i="49"/>
  <c r="Q49" i="51"/>
  <c r="E151" i="49"/>
  <c r="E250" i="49"/>
  <c r="K151" i="49"/>
  <c r="K250" i="49"/>
  <c r="W49" i="51"/>
  <c r="G151" i="47"/>
  <c r="G250" i="47"/>
  <c r="B250" i="47"/>
  <c r="B151" i="47"/>
  <c r="S249" i="51"/>
  <c r="S150" i="51"/>
  <c r="W249" i="51"/>
  <c r="W150" i="51"/>
  <c r="U150" i="51"/>
  <c r="U249" i="51"/>
  <c r="I250" i="47"/>
  <c r="I151" i="47"/>
  <c r="H250" i="49"/>
  <c r="T49" i="51"/>
  <c r="H151" i="49"/>
  <c r="O49" i="51"/>
  <c r="C151" i="49"/>
  <c r="C250" i="49"/>
  <c r="F250" i="49"/>
  <c r="R49" i="51"/>
  <c r="F151" i="49"/>
  <c r="C151" i="47"/>
  <c r="C250" i="47"/>
  <c r="H151" i="47"/>
  <c r="H250" i="47"/>
  <c r="N249" i="51"/>
  <c r="N150" i="51"/>
  <c r="R150" i="51"/>
  <c r="R249" i="51"/>
  <c r="X150" i="51"/>
  <c r="X249" i="51"/>
  <c r="P67" i="35"/>
  <c r="AK67" i="35" s="1"/>
  <c r="L251" i="49" l="1"/>
  <c r="L152" i="49"/>
  <c r="X50" i="51"/>
  <c r="B152" i="49"/>
  <c r="N50" i="51"/>
  <c r="B251" i="49"/>
  <c r="W151" i="51"/>
  <c r="W250" i="51"/>
  <c r="U250" i="51"/>
  <c r="U151" i="51"/>
  <c r="B251" i="47"/>
  <c r="B152" i="47"/>
  <c r="D152" i="49"/>
  <c r="D251" i="49"/>
  <c r="P50" i="51"/>
  <c r="I152" i="49"/>
  <c r="U50" i="51"/>
  <c r="I251" i="49"/>
  <c r="V50" i="51"/>
  <c r="J251" i="49"/>
  <c r="J152" i="49"/>
  <c r="I251" i="47"/>
  <c r="I152" i="47"/>
  <c r="G251" i="47"/>
  <c r="G152" i="47"/>
  <c r="P250" i="51"/>
  <c r="P151" i="51"/>
  <c r="O50" i="51"/>
  <c r="C251" i="49"/>
  <c r="C152" i="49"/>
  <c r="L152" i="47"/>
  <c r="L251" i="47"/>
  <c r="H152" i="49"/>
  <c r="T50" i="51"/>
  <c r="H251" i="49"/>
  <c r="E152" i="49"/>
  <c r="E251" i="49"/>
  <c r="Q50" i="51"/>
  <c r="F152" i="47"/>
  <c r="F251" i="47"/>
  <c r="D152" i="47"/>
  <c r="D251" i="47"/>
  <c r="T250" i="51"/>
  <c r="T151" i="51"/>
  <c r="S250" i="51"/>
  <c r="S151" i="51"/>
  <c r="V250" i="51"/>
  <c r="V151" i="51"/>
  <c r="E152" i="47"/>
  <c r="E251" i="47"/>
  <c r="J251" i="47"/>
  <c r="J152" i="47"/>
  <c r="N250" i="51"/>
  <c r="N151" i="51"/>
  <c r="K251" i="47"/>
  <c r="K152" i="47"/>
  <c r="S50" i="51"/>
  <c r="G152" i="49"/>
  <c r="G251" i="49"/>
  <c r="R50" i="51"/>
  <c r="F251" i="49"/>
  <c r="F152" i="49"/>
  <c r="K152" i="49"/>
  <c r="K251" i="49"/>
  <c r="W50" i="51"/>
  <c r="H152" i="47"/>
  <c r="H251" i="47"/>
  <c r="C152" i="47"/>
  <c r="C251" i="47"/>
  <c r="R250" i="51"/>
  <c r="R151" i="51"/>
  <c r="O151" i="51"/>
  <c r="O250" i="51"/>
  <c r="Q151" i="51"/>
  <c r="Q250" i="51"/>
  <c r="X151" i="51"/>
  <c r="X250" i="51"/>
  <c r="P66" i="35"/>
  <c r="AK66" i="35" s="1"/>
  <c r="J153" i="47" l="1"/>
  <c r="J252" i="47"/>
  <c r="K252" i="47"/>
  <c r="K153" i="47"/>
  <c r="R152" i="51"/>
  <c r="R251" i="51"/>
  <c r="P251" i="51"/>
  <c r="P152" i="51"/>
  <c r="I153" i="47"/>
  <c r="I252" i="47"/>
  <c r="Q51" i="51"/>
  <c r="E252" i="49"/>
  <c r="E153" i="49"/>
  <c r="U51" i="51"/>
  <c r="I252" i="49"/>
  <c r="I153" i="49"/>
  <c r="B153" i="49"/>
  <c r="N51" i="51"/>
  <c r="B252" i="49"/>
  <c r="H252" i="47"/>
  <c r="H153" i="47"/>
  <c r="G252" i="47"/>
  <c r="G153" i="47"/>
  <c r="X152" i="51"/>
  <c r="X251" i="51"/>
  <c r="L252" i="49"/>
  <c r="X51" i="51"/>
  <c r="L153" i="49"/>
  <c r="C252" i="49"/>
  <c r="C153" i="49"/>
  <c r="O51" i="51"/>
  <c r="V152" i="51"/>
  <c r="V251" i="51"/>
  <c r="E153" i="47"/>
  <c r="E252" i="47"/>
  <c r="S51" i="51"/>
  <c r="G153" i="49"/>
  <c r="G252" i="49"/>
  <c r="T51" i="51"/>
  <c r="H153" i="49"/>
  <c r="H252" i="49"/>
  <c r="P51" i="51"/>
  <c r="D153" i="49"/>
  <c r="D252" i="49"/>
  <c r="C153" i="47"/>
  <c r="C252" i="47"/>
  <c r="Q251" i="51"/>
  <c r="Q152" i="51"/>
  <c r="T152" i="51"/>
  <c r="T251" i="51"/>
  <c r="U251" i="51"/>
  <c r="U152" i="51"/>
  <c r="F252" i="49"/>
  <c r="F153" i="49"/>
  <c r="R51" i="51"/>
  <c r="F153" i="47"/>
  <c r="F252" i="47"/>
  <c r="O152" i="51"/>
  <c r="O251" i="51"/>
  <c r="K153" i="49"/>
  <c r="K252" i="49"/>
  <c r="W51" i="51"/>
  <c r="L153" i="47"/>
  <c r="L252" i="47"/>
  <c r="B153" i="47"/>
  <c r="B252" i="47"/>
  <c r="J252" i="49"/>
  <c r="J153" i="49"/>
  <c r="V51" i="51"/>
  <c r="D252" i="47"/>
  <c r="D153" i="47"/>
  <c r="W152" i="51"/>
  <c r="W251" i="51"/>
  <c r="S152" i="51"/>
  <c r="S251" i="51"/>
  <c r="N152" i="51"/>
  <c r="N251" i="51"/>
  <c r="P65" i="35"/>
  <c r="AK65" i="35" s="1"/>
  <c r="D253" i="47" l="1"/>
  <c r="D154" i="47"/>
  <c r="B154" i="47"/>
  <c r="B253" i="47"/>
  <c r="G253" i="49"/>
  <c r="G154" i="49"/>
  <c r="S52" i="51"/>
  <c r="J253" i="47"/>
  <c r="J154" i="47"/>
  <c r="C154" i="47"/>
  <c r="C253" i="47"/>
  <c r="V153" i="51"/>
  <c r="V252" i="51"/>
  <c r="R153" i="51"/>
  <c r="R252" i="51"/>
  <c r="O153" i="51"/>
  <c r="O252" i="51"/>
  <c r="X153" i="51"/>
  <c r="X252" i="51"/>
  <c r="N153" i="51"/>
  <c r="N252" i="51"/>
  <c r="U153" i="51"/>
  <c r="U252" i="51"/>
  <c r="E253" i="47"/>
  <c r="E154" i="47"/>
  <c r="C154" i="49"/>
  <c r="C253" i="49"/>
  <c r="O52" i="51"/>
  <c r="L154" i="49"/>
  <c r="X52" i="51"/>
  <c r="L253" i="49"/>
  <c r="V52" i="51"/>
  <c r="J154" i="49"/>
  <c r="J253" i="49"/>
  <c r="U52" i="51"/>
  <c r="I154" i="49"/>
  <c r="I253" i="49"/>
  <c r="I253" i="47"/>
  <c r="I154" i="47"/>
  <c r="S153" i="51"/>
  <c r="S252" i="51"/>
  <c r="K154" i="47"/>
  <c r="K253" i="47"/>
  <c r="P52" i="51"/>
  <c r="D253" i="49"/>
  <c r="D154" i="49"/>
  <c r="F253" i="49"/>
  <c r="F154" i="49"/>
  <c r="R52" i="51"/>
  <c r="G154" i="47"/>
  <c r="G253" i="47"/>
  <c r="E154" i="49"/>
  <c r="Q52" i="51"/>
  <c r="E253" i="49"/>
  <c r="H154" i="47"/>
  <c r="H253" i="47"/>
  <c r="T153" i="51"/>
  <c r="T252" i="51"/>
  <c r="L253" i="47"/>
  <c r="L154" i="47"/>
  <c r="F154" i="47"/>
  <c r="F253" i="47"/>
  <c r="T52" i="51"/>
  <c r="H154" i="49"/>
  <c r="H253" i="49"/>
  <c r="N52" i="51"/>
  <c r="B253" i="49"/>
  <c r="B154" i="49"/>
  <c r="K253" i="49"/>
  <c r="W52" i="51"/>
  <c r="K154" i="49"/>
  <c r="W252" i="51"/>
  <c r="W153" i="51"/>
  <c r="P252" i="51"/>
  <c r="P153" i="51"/>
  <c r="Q153" i="51"/>
  <c r="Q252" i="51"/>
  <c r="P64" i="35"/>
  <c r="AK64" i="35" s="1"/>
  <c r="E254" i="49" l="1"/>
  <c r="Q53" i="51"/>
  <c r="E155" i="49"/>
  <c r="E155" i="47"/>
  <c r="E254" i="47"/>
  <c r="W53" i="51"/>
  <c r="K254" i="49"/>
  <c r="K155" i="49"/>
  <c r="I254" i="49"/>
  <c r="I155" i="49"/>
  <c r="U53" i="51"/>
  <c r="F254" i="47"/>
  <c r="F155" i="47"/>
  <c r="B155" i="47"/>
  <c r="B254" i="47"/>
  <c r="T253" i="51"/>
  <c r="T154" i="51"/>
  <c r="Q253" i="51"/>
  <c r="Q154" i="51"/>
  <c r="R253" i="51"/>
  <c r="R154" i="51"/>
  <c r="U154" i="51"/>
  <c r="U253" i="51"/>
  <c r="O53" i="51"/>
  <c r="C155" i="49"/>
  <c r="C254" i="49"/>
  <c r="T53" i="51"/>
  <c r="H254" i="49"/>
  <c r="H155" i="49"/>
  <c r="J155" i="49"/>
  <c r="V53" i="51"/>
  <c r="J254" i="49"/>
  <c r="J254" i="47"/>
  <c r="J155" i="47"/>
  <c r="K155" i="47"/>
  <c r="K254" i="47"/>
  <c r="W154" i="51"/>
  <c r="W253" i="51"/>
  <c r="N154" i="51"/>
  <c r="N253" i="51"/>
  <c r="P154" i="51"/>
  <c r="P253" i="51"/>
  <c r="X253" i="51"/>
  <c r="X154" i="51"/>
  <c r="S154" i="51"/>
  <c r="S253" i="51"/>
  <c r="B254" i="49"/>
  <c r="B155" i="49"/>
  <c r="N53" i="51"/>
  <c r="S53" i="51"/>
  <c r="G254" i="49"/>
  <c r="G155" i="49"/>
  <c r="L155" i="49"/>
  <c r="L254" i="49"/>
  <c r="X53" i="51"/>
  <c r="D254" i="47"/>
  <c r="D155" i="47"/>
  <c r="G155" i="47"/>
  <c r="G254" i="47"/>
  <c r="I155" i="47"/>
  <c r="I254" i="47"/>
  <c r="P53" i="51"/>
  <c r="D254" i="49"/>
  <c r="D155" i="49"/>
  <c r="L155" i="47"/>
  <c r="L254" i="47"/>
  <c r="F155" i="49"/>
  <c r="R53" i="51"/>
  <c r="F254" i="49"/>
  <c r="C155" i="47"/>
  <c r="C254" i="47"/>
  <c r="H254" i="47"/>
  <c r="H155" i="47"/>
  <c r="V253" i="51"/>
  <c r="V154" i="51"/>
  <c r="O253" i="51"/>
  <c r="O154" i="51"/>
  <c r="P63" i="35"/>
  <c r="AK63" i="35" s="1"/>
  <c r="K156" i="48"/>
  <c r="E156" i="47" l="1"/>
  <c r="E255" i="47"/>
  <c r="H156" i="47"/>
  <c r="H255" i="47"/>
  <c r="H156" i="49"/>
  <c r="T54" i="51"/>
  <c r="H255" i="49"/>
  <c r="K156" i="49"/>
  <c r="W54" i="51"/>
  <c r="K255" i="49"/>
  <c r="F156" i="47"/>
  <c r="F255" i="47"/>
  <c r="S155" i="51"/>
  <c r="S254" i="51"/>
  <c r="O254" i="51"/>
  <c r="O155" i="51"/>
  <c r="W254" i="51"/>
  <c r="W155" i="51"/>
  <c r="Q155" i="51"/>
  <c r="Q254" i="51"/>
  <c r="I156" i="47"/>
  <c r="I255" i="47"/>
  <c r="L156" i="47"/>
  <c r="L255" i="47"/>
  <c r="L156" i="49"/>
  <c r="L255" i="49"/>
  <c r="X54" i="51"/>
  <c r="J156" i="49"/>
  <c r="V54" i="51"/>
  <c r="J255" i="49"/>
  <c r="C255" i="49"/>
  <c r="C156" i="49"/>
  <c r="O54" i="51"/>
  <c r="G156" i="47"/>
  <c r="G255" i="47"/>
  <c r="R155" i="51"/>
  <c r="R254" i="51"/>
  <c r="N254" i="51"/>
  <c r="N155" i="51"/>
  <c r="V254" i="51"/>
  <c r="V155" i="51"/>
  <c r="T155" i="51"/>
  <c r="T254" i="51"/>
  <c r="C156" i="48"/>
  <c r="K156" i="47"/>
  <c r="K255" i="47"/>
  <c r="S54" i="51"/>
  <c r="G255" i="49"/>
  <c r="G156" i="49"/>
  <c r="F156" i="49"/>
  <c r="F255" i="49"/>
  <c r="R54" i="51"/>
  <c r="U54" i="51"/>
  <c r="I255" i="49"/>
  <c r="I156" i="49"/>
  <c r="B156" i="49"/>
  <c r="N54" i="51"/>
  <c r="B255" i="49"/>
  <c r="J255" i="47"/>
  <c r="J156" i="47"/>
  <c r="B255" i="47"/>
  <c r="B156" i="47"/>
  <c r="P54" i="51"/>
  <c r="D255" i="49"/>
  <c r="D156" i="49"/>
  <c r="C156" i="47"/>
  <c r="C255" i="47"/>
  <c r="E255" i="49"/>
  <c r="Q54" i="51"/>
  <c r="E156" i="49"/>
  <c r="D156" i="47"/>
  <c r="D255" i="47"/>
  <c r="P155" i="51"/>
  <c r="P254" i="51"/>
  <c r="L156" i="48"/>
  <c r="X155" i="51"/>
  <c r="X254" i="51"/>
  <c r="U155" i="51"/>
  <c r="U254" i="51"/>
  <c r="J156" i="48"/>
  <c r="J157" i="48"/>
  <c r="L157" i="48"/>
  <c r="P62" i="35"/>
  <c r="AK62" i="35" s="1"/>
  <c r="I156" i="48"/>
  <c r="F156" i="48"/>
  <c r="L155" i="48"/>
  <c r="B156" i="48" l="1"/>
  <c r="D157" i="48"/>
  <c r="I157" i="48"/>
  <c r="J157" i="47"/>
  <c r="J256" i="47"/>
  <c r="R55" i="51"/>
  <c r="F256" i="49"/>
  <c r="F157" i="49"/>
  <c r="O55" i="51"/>
  <c r="C256" i="49"/>
  <c r="C157" i="49"/>
  <c r="P55" i="51"/>
  <c r="D256" i="49"/>
  <c r="D157" i="49"/>
  <c r="D157" i="47"/>
  <c r="D256" i="47"/>
  <c r="E157" i="47"/>
  <c r="E256" i="47"/>
  <c r="N156" i="51"/>
  <c r="N255" i="51"/>
  <c r="U156" i="51"/>
  <c r="U255" i="51"/>
  <c r="W156" i="51"/>
  <c r="W255" i="51"/>
  <c r="E156" i="48"/>
  <c r="E157" i="48"/>
  <c r="F157" i="48"/>
  <c r="K157" i="48"/>
  <c r="U55" i="51"/>
  <c r="I157" i="49"/>
  <c r="I256" i="49"/>
  <c r="K157" i="47"/>
  <c r="K256" i="47"/>
  <c r="S55" i="51"/>
  <c r="G157" i="49"/>
  <c r="G256" i="49"/>
  <c r="B256" i="47"/>
  <c r="B157" i="47"/>
  <c r="F256" i="47"/>
  <c r="F157" i="47"/>
  <c r="P255" i="51"/>
  <c r="P156" i="51"/>
  <c r="K155" i="48"/>
  <c r="R255" i="51"/>
  <c r="R156" i="51"/>
  <c r="X255" i="51"/>
  <c r="X156" i="51"/>
  <c r="H156" i="48"/>
  <c r="G156" i="48"/>
  <c r="D156" i="48"/>
  <c r="B157" i="48"/>
  <c r="H157" i="48"/>
  <c r="C157" i="48"/>
  <c r="B157" i="49"/>
  <c r="B256" i="49"/>
  <c r="N55" i="51"/>
  <c r="W55" i="51"/>
  <c r="K256" i="49"/>
  <c r="K157" i="49"/>
  <c r="E256" i="49"/>
  <c r="E157" i="49"/>
  <c r="Q55" i="51"/>
  <c r="H256" i="47"/>
  <c r="H157" i="47"/>
  <c r="C256" i="47"/>
  <c r="C157" i="47"/>
  <c r="S156" i="51"/>
  <c r="S255" i="51"/>
  <c r="G157" i="48"/>
  <c r="L157" i="47"/>
  <c r="L256" i="47"/>
  <c r="I256" i="47"/>
  <c r="I157" i="47"/>
  <c r="X55" i="51"/>
  <c r="L157" i="49"/>
  <c r="L256" i="49"/>
  <c r="H157" i="49"/>
  <c r="T55" i="51"/>
  <c r="H256" i="49"/>
  <c r="J256" i="49"/>
  <c r="J157" i="49"/>
  <c r="V55" i="51"/>
  <c r="G157" i="47"/>
  <c r="G256" i="47"/>
  <c r="Q255" i="51"/>
  <c r="Q156" i="51"/>
  <c r="J155" i="48"/>
  <c r="C155" i="48"/>
  <c r="O156" i="51"/>
  <c r="O255" i="51"/>
  <c r="V156" i="51"/>
  <c r="V255" i="51"/>
  <c r="T255" i="51"/>
  <c r="T156" i="51"/>
  <c r="H155" i="48" l="1"/>
  <c r="K154" i="48"/>
  <c r="J256" i="48"/>
  <c r="F257" i="48"/>
  <c r="F158" i="48"/>
  <c r="I257" i="48"/>
  <c r="I158" i="48"/>
  <c r="D158" i="48"/>
  <c r="D257" i="48"/>
  <c r="J257" i="48"/>
  <c r="J158" i="48"/>
  <c r="E257" i="47"/>
  <c r="E158" i="47"/>
  <c r="H257" i="49"/>
  <c r="T56" i="51"/>
  <c r="H158" i="49"/>
  <c r="D257" i="49"/>
  <c r="P56" i="51"/>
  <c r="D158" i="49"/>
  <c r="K257" i="49"/>
  <c r="W56" i="51"/>
  <c r="K158" i="49"/>
  <c r="H158" i="47"/>
  <c r="H257" i="47"/>
  <c r="C154" i="48"/>
  <c r="S256" i="51"/>
  <c r="S157" i="51"/>
  <c r="P157" i="51"/>
  <c r="P256" i="51"/>
  <c r="I155" i="48"/>
  <c r="L257" i="48"/>
  <c r="L158" i="48"/>
  <c r="B158" i="47"/>
  <c r="B257" i="47"/>
  <c r="V56" i="51"/>
  <c r="J257" i="49"/>
  <c r="J158" i="49"/>
  <c r="O56" i="51"/>
  <c r="C257" i="49"/>
  <c r="C158" i="49"/>
  <c r="G257" i="47"/>
  <c r="G158" i="47"/>
  <c r="Q56" i="51"/>
  <c r="E257" i="49"/>
  <c r="E158" i="49"/>
  <c r="I257" i="47"/>
  <c r="I158" i="47"/>
  <c r="Q256" i="51"/>
  <c r="Q157" i="51"/>
  <c r="J154" i="48"/>
  <c r="U157" i="51"/>
  <c r="U256" i="51"/>
  <c r="E155" i="48"/>
  <c r="L256" i="48"/>
  <c r="G158" i="48"/>
  <c r="G257" i="48"/>
  <c r="P61" i="35"/>
  <c r="AK61" i="35" s="1"/>
  <c r="B257" i="48"/>
  <c r="B158" i="48"/>
  <c r="H257" i="48"/>
  <c r="H158" i="48"/>
  <c r="K158" i="48"/>
  <c r="K257" i="48"/>
  <c r="L158" i="49"/>
  <c r="X56" i="51"/>
  <c r="L257" i="49"/>
  <c r="K158" i="47"/>
  <c r="K257" i="47"/>
  <c r="D257" i="47"/>
  <c r="D158" i="47"/>
  <c r="B257" i="49"/>
  <c r="N56" i="51"/>
  <c r="B158" i="49"/>
  <c r="C158" i="47"/>
  <c r="C257" i="47"/>
  <c r="J158" i="47"/>
  <c r="J257" i="47"/>
  <c r="V256" i="51"/>
  <c r="V157" i="51"/>
  <c r="T256" i="51"/>
  <c r="T157" i="51"/>
  <c r="X256" i="51"/>
  <c r="X157" i="51"/>
  <c r="W157" i="51"/>
  <c r="W256" i="51"/>
  <c r="C256" i="48"/>
  <c r="K256" i="48"/>
  <c r="R157" i="51"/>
  <c r="R256" i="51"/>
  <c r="G155" i="48"/>
  <c r="F155" i="48"/>
  <c r="E257" i="48"/>
  <c r="E158" i="48"/>
  <c r="C257" i="48"/>
  <c r="C158" i="48"/>
  <c r="L257" i="47"/>
  <c r="L158" i="47"/>
  <c r="F257" i="49"/>
  <c r="R56" i="51"/>
  <c r="F158" i="49"/>
  <c r="G257" i="49"/>
  <c r="S56" i="51"/>
  <c r="G158" i="49"/>
  <c r="U56" i="51"/>
  <c r="I257" i="49"/>
  <c r="I158" i="49"/>
  <c r="F158" i="47"/>
  <c r="F257" i="47"/>
  <c r="L154" i="48"/>
  <c r="N256" i="51"/>
  <c r="N157" i="51"/>
  <c r="D155" i="48"/>
  <c r="O256" i="51"/>
  <c r="O157" i="51"/>
  <c r="B155" i="48"/>
  <c r="P60" i="35"/>
  <c r="AK60" i="35" s="1"/>
  <c r="L153" i="48"/>
  <c r="K153" i="48"/>
  <c r="E154" i="48"/>
  <c r="H256" i="48" l="1"/>
  <c r="J159" i="48"/>
  <c r="J258" i="48"/>
  <c r="F258" i="47"/>
  <c r="F159" i="47"/>
  <c r="S257" i="51"/>
  <c r="S158" i="51"/>
  <c r="L255" i="48"/>
  <c r="J159" i="49"/>
  <c r="V57" i="51"/>
  <c r="J258" i="49"/>
  <c r="H154" i="48"/>
  <c r="E256" i="48"/>
  <c r="F258" i="48"/>
  <c r="F159" i="48"/>
  <c r="G159" i="49"/>
  <c r="G258" i="49"/>
  <c r="S57" i="51"/>
  <c r="K258" i="49"/>
  <c r="K159" i="49"/>
  <c r="W57" i="51"/>
  <c r="D154" i="48"/>
  <c r="D256" i="48"/>
  <c r="C258" i="48"/>
  <c r="C159" i="48"/>
  <c r="N57" i="51"/>
  <c r="B159" i="49"/>
  <c r="B258" i="49"/>
  <c r="C159" i="47"/>
  <c r="C258" i="47"/>
  <c r="G256" i="48"/>
  <c r="G258" i="48"/>
  <c r="G159" i="48"/>
  <c r="I258" i="47"/>
  <c r="I159" i="47"/>
  <c r="U57" i="51"/>
  <c r="I159" i="49"/>
  <c r="I258" i="49"/>
  <c r="F159" i="49"/>
  <c r="F258" i="49"/>
  <c r="R57" i="51"/>
  <c r="B159" i="47"/>
  <c r="B258" i="47"/>
  <c r="H159" i="47"/>
  <c r="H258" i="47"/>
  <c r="U158" i="51"/>
  <c r="U257" i="51"/>
  <c r="G154" i="48"/>
  <c r="X257" i="51"/>
  <c r="X158" i="51"/>
  <c r="T158" i="51"/>
  <c r="T257" i="51"/>
  <c r="B256" i="48"/>
  <c r="H258" i="48"/>
  <c r="H159" i="48"/>
  <c r="C258" i="49"/>
  <c r="C159" i="49"/>
  <c r="O57" i="51"/>
  <c r="K159" i="47"/>
  <c r="K258" i="47"/>
  <c r="O158" i="51"/>
  <c r="O257" i="51"/>
  <c r="W158" i="51"/>
  <c r="W257" i="51"/>
  <c r="J255" i="48"/>
  <c r="B258" i="48"/>
  <c r="B159" i="48"/>
  <c r="H258" i="49"/>
  <c r="H159" i="49"/>
  <c r="T57" i="51"/>
  <c r="P57" i="51"/>
  <c r="D159" i="49"/>
  <c r="D258" i="49"/>
  <c r="G159" i="47"/>
  <c r="G258" i="47"/>
  <c r="I154" i="48"/>
  <c r="I256" i="48"/>
  <c r="F154" i="48"/>
  <c r="F256" i="48"/>
  <c r="E159" i="48"/>
  <c r="E258" i="48"/>
  <c r="K258" i="48"/>
  <c r="K159" i="48"/>
  <c r="E258" i="47"/>
  <c r="E159" i="47"/>
  <c r="K255" i="48"/>
  <c r="C255" i="48"/>
  <c r="I258" i="48"/>
  <c r="I159" i="48"/>
  <c r="D159" i="48"/>
  <c r="D258" i="48"/>
  <c r="L258" i="48"/>
  <c r="L159" i="48"/>
  <c r="L258" i="47"/>
  <c r="L159" i="47"/>
  <c r="E159" i="49"/>
  <c r="Q57" i="51"/>
  <c r="E258" i="49"/>
  <c r="J159" i="47"/>
  <c r="J258" i="47"/>
  <c r="X57" i="51"/>
  <c r="L159" i="49"/>
  <c r="L258" i="49"/>
  <c r="D159" i="47"/>
  <c r="D258" i="47"/>
  <c r="R158" i="51"/>
  <c r="R257" i="51"/>
  <c r="N257" i="51"/>
  <c r="N158" i="51"/>
  <c r="B154" i="48"/>
  <c r="Q257" i="51"/>
  <c r="Q158" i="51"/>
  <c r="V158" i="51"/>
  <c r="V257" i="51"/>
  <c r="P257" i="51"/>
  <c r="P158" i="51"/>
  <c r="J153" i="48"/>
  <c r="C153" i="48"/>
  <c r="E255" i="48" l="1"/>
  <c r="D259" i="48"/>
  <c r="D160" i="48"/>
  <c r="K160" i="48"/>
  <c r="K259" i="48"/>
  <c r="F255" i="48"/>
  <c r="D255" i="48"/>
  <c r="G153" i="48"/>
  <c r="G255" i="48"/>
  <c r="I259" i="48"/>
  <c r="I160" i="48"/>
  <c r="H259" i="48"/>
  <c r="H160" i="48"/>
  <c r="C259" i="48"/>
  <c r="C160" i="48"/>
  <c r="C160" i="47"/>
  <c r="C259" i="47"/>
  <c r="H160" i="47"/>
  <c r="H259" i="47"/>
  <c r="W58" i="51"/>
  <c r="K259" i="49"/>
  <c r="K160" i="49"/>
  <c r="L160" i="49"/>
  <c r="X58" i="51"/>
  <c r="L259" i="49"/>
  <c r="F259" i="47"/>
  <c r="F160" i="47"/>
  <c r="P159" i="51"/>
  <c r="P258" i="51"/>
  <c r="O258" i="51"/>
  <c r="O159" i="51"/>
  <c r="D153" i="48"/>
  <c r="S258" i="51"/>
  <c r="S159" i="51"/>
  <c r="B255" i="48"/>
  <c r="J152" i="48"/>
  <c r="J254" i="48"/>
  <c r="F259" i="48"/>
  <c r="F160" i="48"/>
  <c r="J160" i="48"/>
  <c r="J259" i="48"/>
  <c r="L160" i="47"/>
  <c r="L259" i="47"/>
  <c r="G259" i="49"/>
  <c r="G160" i="49"/>
  <c r="S58" i="51"/>
  <c r="E259" i="49"/>
  <c r="E160" i="49"/>
  <c r="Q58" i="51"/>
  <c r="F160" i="49"/>
  <c r="R58" i="51"/>
  <c r="F259" i="49"/>
  <c r="J160" i="47"/>
  <c r="J259" i="47"/>
  <c r="X258" i="51"/>
  <c r="X159" i="51"/>
  <c r="Q258" i="51"/>
  <c r="Q159" i="51"/>
  <c r="T258" i="51"/>
  <c r="T159" i="51"/>
  <c r="W258" i="51"/>
  <c r="W159" i="51"/>
  <c r="V258" i="51"/>
  <c r="V159" i="51"/>
  <c r="K152" i="48"/>
  <c r="K254" i="48"/>
  <c r="B259" i="48"/>
  <c r="B160" i="48"/>
  <c r="H153" i="48"/>
  <c r="H255" i="48"/>
  <c r="C152" i="48"/>
  <c r="C254" i="48"/>
  <c r="P59" i="35"/>
  <c r="AK59" i="35" s="1"/>
  <c r="P58" i="35"/>
  <c r="AK58" i="35" s="1"/>
  <c r="G259" i="48"/>
  <c r="G160" i="48"/>
  <c r="L160" i="48"/>
  <c r="L259" i="48"/>
  <c r="K259" i="47"/>
  <c r="K160" i="47"/>
  <c r="I160" i="49"/>
  <c r="U58" i="51"/>
  <c r="I259" i="49"/>
  <c r="D259" i="49"/>
  <c r="D160" i="49"/>
  <c r="P58" i="51"/>
  <c r="T58" i="51"/>
  <c r="H160" i="49"/>
  <c r="H259" i="49"/>
  <c r="G160" i="47"/>
  <c r="G259" i="47"/>
  <c r="D160" i="47"/>
  <c r="D259" i="47"/>
  <c r="R159" i="51"/>
  <c r="R258" i="51"/>
  <c r="L152" i="48"/>
  <c r="L254" i="48"/>
  <c r="I153" i="48"/>
  <c r="I255" i="48"/>
  <c r="E160" i="48"/>
  <c r="E259" i="48"/>
  <c r="B160" i="47"/>
  <c r="B259" i="47"/>
  <c r="E160" i="47"/>
  <c r="E259" i="47"/>
  <c r="C259" i="49"/>
  <c r="C160" i="49"/>
  <c r="O58" i="51"/>
  <c r="J259" i="49"/>
  <c r="V58" i="51"/>
  <c r="J160" i="49"/>
  <c r="B160" i="49"/>
  <c r="N58" i="51"/>
  <c r="B259" i="49"/>
  <c r="I259" i="47"/>
  <c r="I160" i="47"/>
  <c r="F153" i="48"/>
  <c r="B153" i="48"/>
  <c r="U159" i="51"/>
  <c r="U258" i="51"/>
  <c r="N159" i="51"/>
  <c r="N258" i="51"/>
  <c r="E153" i="48"/>
  <c r="J151" i="48"/>
  <c r="H152" i="48"/>
  <c r="D152" i="48" l="1"/>
  <c r="D254" i="48"/>
  <c r="G254" i="48"/>
  <c r="F152" i="48"/>
  <c r="F254" i="48"/>
  <c r="E254" i="48"/>
  <c r="I254" i="48"/>
  <c r="C253" i="48"/>
  <c r="B152" i="48"/>
  <c r="B254" i="48"/>
  <c r="G161" i="48"/>
  <c r="G260" i="48"/>
  <c r="I161" i="48"/>
  <c r="I260" i="48"/>
  <c r="K161" i="48"/>
  <c r="K260" i="48"/>
  <c r="K161" i="49"/>
  <c r="W59" i="51"/>
  <c r="K260" i="49"/>
  <c r="K260" i="47"/>
  <c r="K161" i="47"/>
  <c r="I161" i="49"/>
  <c r="I260" i="49"/>
  <c r="U59" i="51"/>
  <c r="O59" i="51"/>
  <c r="C260" i="49"/>
  <c r="C161" i="49"/>
  <c r="J260" i="49"/>
  <c r="V59" i="51"/>
  <c r="J161" i="49"/>
  <c r="V160" i="51"/>
  <c r="V259" i="51"/>
  <c r="T160" i="51"/>
  <c r="T259" i="51"/>
  <c r="E161" i="48"/>
  <c r="E260" i="48"/>
  <c r="D161" i="48"/>
  <c r="D260" i="48"/>
  <c r="C260" i="48"/>
  <c r="C161" i="48"/>
  <c r="P59" i="51"/>
  <c r="D161" i="49"/>
  <c r="D260" i="49"/>
  <c r="L161" i="49"/>
  <c r="L260" i="49"/>
  <c r="X59" i="51"/>
  <c r="T59" i="51"/>
  <c r="H161" i="49"/>
  <c r="H260" i="49"/>
  <c r="C161" i="47"/>
  <c r="C260" i="47"/>
  <c r="G161" i="47"/>
  <c r="G260" i="47"/>
  <c r="N259" i="51"/>
  <c r="N160" i="51"/>
  <c r="I152" i="48"/>
  <c r="P259" i="51"/>
  <c r="P160" i="51"/>
  <c r="U259" i="51"/>
  <c r="U160" i="51"/>
  <c r="C151" i="48"/>
  <c r="R259" i="51"/>
  <c r="R160" i="51"/>
  <c r="J253" i="48"/>
  <c r="B260" i="48"/>
  <c r="B161" i="48"/>
  <c r="I161" i="47"/>
  <c r="I260" i="47"/>
  <c r="N59" i="51"/>
  <c r="B161" i="49"/>
  <c r="B260" i="49"/>
  <c r="E161" i="47"/>
  <c r="E260" i="47"/>
  <c r="H161" i="47"/>
  <c r="H260" i="47"/>
  <c r="O259" i="51"/>
  <c r="O160" i="51"/>
  <c r="S160" i="51"/>
  <c r="S259" i="51"/>
  <c r="X160" i="51"/>
  <c r="X259" i="51"/>
  <c r="W259" i="51"/>
  <c r="W160" i="51"/>
  <c r="H254" i="48"/>
  <c r="K151" i="48"/>
  <c r="K253" i="48"/>
  <c r="L151" i="48"/>
  <c r="L253" i="48"/>
  <c r="L260" i="48"/>
  <c r="L161" i="48"/>
  <c r="B260" i="47"/>
  <c r="B161" i="47"/>
  <c r="R59" i="51"/>
  <c r="F161" i="49"/>
  <c r="F260" i="49"/>
  <c r="F260" i="48"/>
  <c r="F161" i="48"/>
  <c r="H161" i="48"/>
  <c r="H260" i="48"/>
  <c r="J260" i="48"/>
  <c r="J161" i="48"/>
  <c r="J260" i="47"/>
  <c r="J161" i="47"/>
  <c r="L161" i="47"/>
  <c r="L260" i="47"/>
  <c r="Q59" i="51"/>
  <c r="E161" i="49"/>
  <c r="E260" i="49"/>
  <c r="S59" i="51"/>
  <c r="G161" i="49"/>
  <c r="G260" i="49"/>
  <c r="D260" i="47"/>
  <c r="D161" i="47"/>
  <c r="F260" i="47"/>
  <c r="F161" i="47"/>
  <c r="Q259" i="51"/>
  <c r="Q160" i="51"/>
  <c r="G152" i="48"/>
  <c r="E152" i="48"/>
  <c r="F151" i="48"/>
  <c r="C150" i="48"/>
  <c r="G151" i="48"/>
  <c r="D151" i="48" l="1"/>
  <c r="D253" i="48"/>
  <c r="I162" i="48"/>
  <c r="I261" i="48"/>
  <c r="G261" i="48"/>
  <c r="G162" i="48"/>
  <c r="K261" i="48"/>
  <c r="K162" i="48"/>
  <c r="B162" i="47"/>
  <c r="B261" i="47"/>
  <c r="J261" i="49"/>
  <c r="V60" i="51"/>
  <c r="J162" i="49"/>
  <c r="D162" i="49"/>
  <c r="P60" i="51"/>
  <c r="D261" i="49"/>
  <c r="I261" i="49"/>
  <c r="U60" i="51"/>
  <c r="I162" i="49"/>
  <c r="C162" i="47"/>
  <c r="C261" i="47"/>
  <c r="Q260" i="51"/>
  <c r="Q161" i="51"/>
  <c r="X260" i="51"/>
  <c r="X161" i="51"/>
  <c r="B151" i="48"/>
  <c r="B253" i="48"/>
  <c r="E261" i="48"/>
  <c r="E162" i="48"/>
  <c r="J261" i="48"/>
  <c r="J162" i="48"/>
  <c r="E261" i="47"/>
  <c r="E162" i="47"/>
  <c r="D162" i="47"/>
  <c r="D261" i="47"/>
  <c r="O60" i="51"/>
  <c r="C261" i="49"/>
  <c r="C162" i="49"/>
  <c r="E162" i="49"/>
  <c r="Q60" i="51"/>
  <c r="E261" i="49"/>
  <c r="K261" i="49"/>
  <c r="K162" i="49"/>
  <c r="W60" i="51"/>
  <c r="F162" i="47"/>
  <c r="F261" i="47"/>
  <c r="S260" i="51"/>
  <c r="S161" i="51"/>
  <c r="R161" i="51"/>
  <c r="R260" i="51"/>
  <c r="P161" i="51"/>
  <c r="P260" i="51"/>
  <c r="W260" i="51"/>
  <c r="W161" i="51"/>
  <c r="I151" i="48"/>
  <c r="I253" i="48"/>
  <c r="J150" i="48"/>
  <c r="J252" i="48"/>
  <c r="H253" i="48"/>
  <c r="K252" i="48"/>
  <c r="E253" i="48"/>
  <c r="B162" i="48"/>
  <c r="B261" i="48"/>
  <c r="H261" i="48"/>
  <c r="H162" i="48"/>
  <c r="C162" i="48"/>
  <c r="C261" i="48"/>
  <c r="K162" i="47"/>
  <c r="K261" i="47"/>
  <c r="T60" i="51"/>
  <c r="H261" i="49"/>
  <c r="H162" i="49"/>
  <c r="G261" i="47"/>
  <c r="G162" i="47"/>
  <c r="I162" i="47"/>
  <c r="I261" i="47"/>
  <c r="H261" i="47"/>
  <c r="H162" i="47"/>
  <c r="L162" i="47"/>
  <c r="L261" i="47"/>
  <c r="N260" i="51"/>
  <c r="N161" i="51"/>
  <c r="V161" i="51"/>
  <c r="V260" i="51"/>
  <c r="O260" i="51"/>
  <c r="O161" i="51"/>
  <c r="G253" i="48"/>
  <c r="F253" i="48"/>
  <c r="L150" i="48"/>
  <c r="L252" i="48"/>
  <c r="C252" i="48"/>
  <c r="D261" i="48"/>
  <c r="D162" i="48"/>
  <c r="F162" i="48"/>
  <c r="F261" i="48"/>
  <c r="L261" i="48"/>
  <c r="L162" i="48"/>
  <c r="F261" i="49"/>
  <c r="R60" i="51"/>
  <c r="F162" i="49"/>
  <c r="L162" i="49"/>
  <c r="X60" i="51"/>
  <c r="L261" i="49"/>
  <c r="G261" i="49"/>
  <c r="S60" i="51"/>
  <c r="G162" i="49"/>
  <c r="B162" i="49"/>
  <c r="B261" i="49"/>
  <c r="N60" i="51"/>
  <c r="J162" i="47"/>
  <c r="J261" i="47"/>
  <c r="K150" i="48"/>
  <c r="H151" i="48"/>
  <c r="T161" i="51"/>
  <c r="T260" i="51"/>
  <c r="U260" i="51"/>
  <c r="U161" i="51"/>
  <c r="E151" i="48"/>
  <c r="B252" i="48" l="1"/>
  <c r="G252" i="48"/>
  <c r="F150" i="48"/>
  <c r="F252" i="48"/>
  <c r="H163" i="48"/>
  <c r="H262" i="48"/>
  <c r="B163" i="49"/>
  <c r="B262" i="49"/>
  <c r="N61" i="51"/>
  <c r="K251" i="48"/>
  <c r="F163" i="48"/>
  <c r="F262" i="48"/>
  <c r="J163" i="48"/>
  <c r="J262" i="48"/>
  <c r="E163" i="49"/>
  <c r="E262" i="49"/>
  <c r="Q61" i="51"/>
  <c r="D163" i="49"/>
  <c r="D262" i="49"/>
  <c r="P61" i="51"/>
  <c r="R61" i="51"/>
  <c r="F262" i="49"/>
  <c r="F163" i="49"/>
  <c r="I262" i="49"/>
  <c r="U61" i="51"/>
  <c r="I163" i="49"/>
  <c r="C163" i="47"/>
  <c r="C262" i="47"/>
  <c r="H163" i="47"/>
  <c r="H262" i="47"/>
  <c r="W261" i="51"/>
  <c r="W162" i="51"/>
  <c r="Q261" i="51"/>
  <c r="Q162" i="51"/>
  <c r="O162" i="51"/>
  <c r="O261" i="51"/>
  <c r="V261" i="51"/>
  <c r="V162" i="51"/>
  <c r="L251" i="48"/>
  <c r="I252" i="48"/>
  <c r="E262" i="48"/>
  <c r="E163" i="48"/>
  <c r="C163" i="49"/>
  <c r="O61" i="51"/>
  <c r="C262" i="49"/>
  <c r="L262" i="47"/>
  <c r="L163" i="47"/>
  <c r="J163" i="47"/>
  <c r="J262" i="47"/>
  <c r="D163" i="47"/>
  <c r="D262" i="47"/>
  <c r="K163" i="47"/>
  <c r="K262" i="47"/>
  <c r="R162" i="51"/>
  <c r="R261" i="51"/>
  <c r="L149" i="48"/>
  <c r="T261" i="51"/>
  <c r="T162" i="51"/>
  <c r="P162" i="51"/>
  <c r="P261" i="51"/>
  <c r="E150" i="48"/>
  <c r="E252" i="48"/>
  <c r="C149" i="48"/>
  <c r="C251" i="48"/>
  <c r="I163" i="48"/>
  <c r="I262" i="48"/>
  <c r="C262" i="48"/>
  <c r="C163" i="48"/>
  <c r="E262" i="47"/>
  <c r="E163" i="47"/>
  <c r="D150" i="48"/>
  <c r="D252" i="48"/>
  <c r="B262" i="48"/>
  <c r="B163" i="48"/>
  <c r="D262" i="48"/>
  <c r="D163" i="48"/>
  <c r="K163" i="48"/>
  <c r="K262" i="48"/>
  <c r="I163" i="47"/>
  <c r="I262" i="47"/>
  <c r="H163" i="49"/>
  <c r="T61" i="51"/>
  <c r="H262" i="49"/>
  <c r="L163" i="49"/>
  <c r="L262" i="49"/>
  <c r="X61" i="51"/>
  <c r="V61" i="51"/>
  <c r="J262" i="49"/>
  <c r="J163" i="49"/>
  <c r="F262" i="47"/>
  <c r="F163" i="47"/>
  <c r="X261" i="51"/>
  <c r="X162" i="51"/>
  <c r="K149" i="48"/>
  <c r="I150" i="48"/>
  <c r="U162" i="51"/>
  <c r="U261" i="51"/>
  <c r="J149" i="48"/>
  <c r="J251" i="48"/>
  <c r="H150" i="48"/>
  <c r="H252" i="48"/>
  <c r="G163" i="48"/>
  <c r="G262" i="48"/>
  <c r="L262" i="48"/>
  <c r="L163" i="48"/>
  <c r="G163" i="49"/>
  <c r="G262" i="49"/>
  <c r="S61" i="51"/>
  <c r="K262" i="49"/>
  <c r="K163" i="49"/>
  <c r="W61" i="51"/>
  <c r="B163" i="47"/>
  <c r="B262" i="47"/>
  <c r="G262" i="47"/>
  <c r="G163" i="47"/>
  <c r="N261" i="51"/>
  <c r="N162" i="51"/>
  <c r="S162" i="51"/>
  <c r="S261" i="51"/>
  <c r="G150" i="48"/>
  <c r="B150" i="48"/>
  <c r="C148" i="48"/>
  <c r="G149" i="48" l="1"/>
  <c r="G251" i="48"/>
  <c r="I251" i="48"/>
  <c r="D251" i="48"/>
  <c r="B149" i="48"/>
  <c r="B251" i="48"/>
  <c r="J250" i="48"/>
  <c r="G263" i="48"/>
  <c r="G164" i="48"/>
  <c r="I263" i="48"/>
  <c r="I164" i="48"/>
  <c r="L164" i="48"/>
  <c r="L263" i="48"/>
  <c r="G164" i="47"/>
  <c r="G263" i="47"/>
  <c r="C263" i="49"/>
  <c r="O62" i="51"/>
  <c r="C164" i="49"/>
  <c r="Q62" i="51"/>
  <c r="E164" i="49"/>
  <c r="E263" i="49"/>
  <c r="H263" i="49"/>
  <c r="H164" i="49"/>
  <c r="T62" i="51"/>
  <c r="B164" i="49"/>
  <c r="B263" i="49"/>
  <c r="N62" i="51"/>
  <c r="W163" i="51"/>
  <c r="W262" i="51"/>
  <c r="X163" i="51"/>
  <c r="X262" i="51"/>
  <c r="T163" i="51"/>
  <c r="T262" i="51"/>
  <c r="D149" i="48"/>
  <c r="I149" i="48"/>
  <c r="P163" i="51"/>
  <c r="P262" i="51"/>
  <c r="N262" i="51"/>
  <c r="N163" i="51"/>
  <c r="L148" i="48"/>
  <c r="L250" i="48"/>
  <c r="J164" i="48"/>
  <c r="J263" i="48"/>
  <c r="E263" i="47"/>
  <c r="E164" i="47"/>
  <c r="H164" i="47"/>
  <c r="H263" i="47"/>
  <c r="G263" i="49"/>
  <c r="S62" i="51"/>
  <c r="G164" i="49"/>
  <c r="J263" i="49"/>
  <c r="J164" i="49"/>
  <c r="V62" i="51"/>
  <c r="I263" i="49"/>
  <c r="U62" i="51"/>
  <c r="I164" i="49"/>
  <c r="D263" i="47"/>
  <c r="D164" i="47"/>
  <c r="K148" i="48"/>
  <c r="K250" i="48"/>
  <c r="H263" i="48"/>
  <c r="H164" i="48"/>
  <c r="H149" i="48"/>
  <c r="H251" i="48"/>
  <c r="F149" i="48"/>
  <c r="F251" i="48"/>
  <c r="E251" i="48"/>
  <c r="D164" i="48"/>
  <c r="D263" i="48"/>
  <c r="B164" i="48"/>
  <c r="B263" i="48"/>
  <c r="K164" i="48"/>
  <c r="K263" i="48"/>
  <c r="K164" i="47"/>
  <c r="K263" i="47"/>
  <c r="L263" i="47"/>
  <c r="L164" i="47"/>
  <c r="D263" i="49"/>
  <c r="D164" i="49"/>
  <c r="P62" i="51"/>
  <c r="L263" i="49"/>
  <c r="L164" i="49"/>
  <c r="X62" i="51"/>
  <c r="F164" i="47"/>
  <c r="F263" i="47"/>
  <c r="J164" i="47"/>
  <c r="J263" i="47"/>
  <c r="E149" i="48"/>
  <c r="O163" i="51"/>
  <c r="O262" i="51"/>
  <c r="C250" i="48"/>
  <c r="F164" i="48"/>
  <c r="F263" i="48"/>
  <c r="E263" i="48"/>
  <c r="E164" i="48"/>
  <c r="C164" i="48"/>
  <c r="C263" i="48"/>
  <c r="B164" i="47"/>
  <c r="B263" i="47"/>
  <c r="K164" i="49"/>
  <c r="W62" i="51"/>
  <c r="K263" i="49"/>
  <c r="C164" i="47"/>
  <c r="C263" i="47"/>
  <c r="R62" i="51"/>
  <c r="F263" i="49"/>
  <c r="F164" i="49"/>
  <c r="I164" i="47"/>
  <c r="I263" i="47"/>
  <c r="S262" i="51"/>
  <c r="S163" i="51"/>
  <c r="J148" i="48"/>
  <c r="V163" i="51"/>
  <c r="V262" i="51"/>
  <c r="U262" i="51"/>
  <c r="U163" i="51"/>
  <c r="R163" i="51"/>
  <c r="R262" i="51"/>
  <c r="Q262" i="51"/>
  <c r="Q163" i="51"/>
  <c r="H148" i="48"/>
  <c r="F148" i="48"/>
  <c r="I148" i="48"/>
  <c r="G148" i="48"/>
  <c r="J249" i="48" l="1"/>
  <c r="D148" i="48"/>
  <c r="D250" i="48"/>
  <c r="G165" i="48"/>
  <c r="G264" i="48"/>
  <c r="C249" i="48"/>
  <c r="D264" i="48"/>
  <c r="D165" i="48"/>
  <c r="F264" i="48"/>
  <c r="F165" i="48"/>
  <c r="C264" i="48"/>
  <c r="C165" i="48"/>
  <c r="U63" i="51"/>
  <c r="I165" i="49"/>
  <c r="I264" i="49"/>
  <c r="D264" i="49"/>
  <c r="D165" i="49"/>
  <c r="P63" i="51"/>
  <c r="X63" i="51"/>
  <c r="L264" i="49"/>
  <c r="L165" i="49"/>
  <c r="G165" i="49"/>
  <c r="G264" i="49"/>
  <c r="S63" i="51"/>
  <c r="E165" i="47"/>
  <c r="E264" i="47"/>
  <c r="H264" i="47"/>
  <c r="H165" i="47"/>
  <c r="X263" i="51"/>
  <c r="X164" i="51"/>
  <c r="V164" i="51"/>
  <c r="V263" i="51"/>
  <c r="S263" i="51"/>
  <c r="S164" i="51"/>
  <c r="N263" i="51"/>
  <c r="N164" i="51"/>
  <c r="Q263" i="51"/>
  <c r="Q164" i="51"/>
  <c r="K249" i="48"/>
  <c r="E165" i="48"/>
  <c r="E264" i="48"/>
  <c r="J264" i="48"/>
  <c r="J165" i="48"/>
  <c r="J165" i="47"/>
  <c r="J264" i="47"/>
  <c r="F264" i="49"/>
  <c r="R63" i="51"/>
  <c r="F165" i="49"/>
  <c r="B165" i="47"/>
  <c r="B264" i="47"/>
  <c r="H264" i="49"/>
  <c r="T63" i="51"/>
  <c r="H165" i="49"/>
  <c r="C165" i="47"/>
  <c r="C264" i="47"/>
  <c r="G250" i="48"/>
  <c r="E250" i="48"/>
  <c r="B165" i="48"/>
  <c r="B264" i="48"/>
  <c r="L264" i="47"/>
  <c r="L165" i="47"/>
  <c r="K264" i="47"/>
  <c r="K165" i="47"/>
  <c r="Q63" i="51"/>
  <c r="E165" i="49"/>
  <c r="E264" i="49"/>
  <c r="V63" i="51"/>
  <c r="J264" i="49"/>
  <c r="J165" i="49"/>
  <c r="D264" i="47"/>
  <c r="D165" i="47"/>
  <c r="R164" i="51"/>
  <c r="R263" i="51"/>
  <c r="W263" i="51"/>
  <c r="W164" i="51"/>
  <c r="C147" i="48"/>
  <c r="E148" i="48"/>
  <c r="U164" i="51"/>
  <c r="U263" i="51"/>
  <c r="O263" i="51"/>
  <c r="O164" i="51"/>
  <c r="J147" i="48"/>
  <c r="L147" i="48"/>
  <c r="L249" i="48"/>
  <c r="H264" i="48"/>
  <c r="H165" i="48"/>
  <c r="K165" i="48"/>
  <c r="K264" i="48"/>
  <c r="I250" i="48"/>
  <c r="F250" i="48"/>
  <c r="B148" i="48"/>
  <c r="B250" i="48"/>
  <c r="H250" i="48"/>
  <c r="I264" i="48"/>
  <c r="I165" i="48"/>
  <c r="L264" i="48"/>
  <c r="L165" i="48"/>
  <c r="I264" i="47"/>
  <c r="I165" i="47"/>
  <c r="C165" i="49"/>
  <c r="C264" i="49"/>
  <c r="O63" i="51"/>
  <c r="W63" i="51"/>
  <c r="K264" i="49"/>
  <c r="K165" i="49"/>
  <c r="B165" i="49"/>
  <c r="N63" i="51"/>
  <c r="B264" i="49"/>
  <c r="F165" i="47"/>
  <c r="F264" i="47"/>
  <c r="G165" i="47"/>
  <c r="G264" i="47"/>
  <c r="P164" i="51"/>
  <c r="P263" i="51"/>
  <c r="K147" i="48"/>
  <c r="T263" i="51"/>
  <c r="T164" i="51"/>
  <c r="D147" i="48"/>
  <c r="B147" i="48" l="1"/>
  <c r="B249" i="48"/>
  <c r="K248" i="48"/>
  <c r="L146" i="48"/>
  <c r="L248" i="48"/>
  <c r="E147" i="48"/>
  <c r="E249" i="48"/>
  <c r="G147" i="48"/>
  <c r="G249" i="48"/>
  <c r="I147" i="48"/>
  <c r="I249" i="48"/>
  <c r="F265" i="48"/>
  <c r="F166" i="48"/>
  <c r="K166" i="48"/>
  <c r="K265" i="48"/>
  <c r="L265" i="47"/>
  <c r="L166" i="47"/>
  <c r="V64" i="51"/>
  <c r="J265" i="49"/>
  <c r="J166" i="49"/>
  <c r="F265" i="49"/>
  <c r="F166" i="49"/>
  <c r="R64" i="51"/>
  <c r="G265" i="47"/>
  <c r="G166" i="47"/>
  <c r="K166" i="49"/>
  <c r="K265" i="49"/>
  <c r="W64" i="51"/>
  <c r="I166" i="47"/>
  <c r="I265" i="47"/>
  <c r="X264" i="51"/>
  <c r="X165" i="51"/>
  <c r="B265" i="48"/>
  <c r="B166" i="48"/>
  <c r="C265" i="48"/>
  <c r="C166" i="48"/>
  <c r="B265" i="47"/>
  <c r="B166" i="47"/>
  <c r="D265" i="47"/>
  <c r="D166" i="47"/>
  <c r="H166" i="49"/>
  <c r="T64" i="51"/>
  <c r="H265" i="49"/>
  <c r="B166" i="49"/>
  <c r="B265" i="49"/>
  <c r="N64" i="51"/>
  <c r="C265" i="47"/>
  <c r="C166" i="47"/>
  <c r="J265" i="47"/>
  <c r="J166" i="47"/>
  <c r="N264" i="51"/>
  <c r="N165" i="51"/>
  <c r="W264" i="51"/>
  <c r="W165" i="51"/>
  <c r="Q165" i="51"/>
  <c r="Q264" i="51"/>
  <c r="K146" i="48"/>
  <c r="P264" i="51"/>
  <c r="P165" i="51"/>
  <c r="E265" i="48"/>
  <c r="E166" i="48"/>
  <c r="H147" i="48"/>
  <c r="H249" i="48"/>
  <c r="F249" i="48"/>
  <c r="J146" i="48"/>
  <c r="J248" i="48"/>
  <c r="C248" i="48"/>
  <c r="D249" i="48"/>
  <c r="D265" i="48"/>
  <c r="D166" i="48"/>
  <c r="I166" i="48"/>
  <c r="I265" i="48"/>
  <c r="J265" i="48"/>
  <c r="J166" i="48"/>
  <c r="E265" i="47"/>
  <c r="E166" i="47"/>
  <c r="C265" i="49"/>
  <c r="C166" i="49"/>
  <c r="O64" i="51"/>
  <c r="G166" i="49"/>
  <c r="S64" i="51"/>
  <c r="G265" i="49"/>
  <c r="E265" i="49"/>
  <c r="E166" i="49"/>
  <c r="Q64" i="51"/>
  <c r="H166" i="47"/>
  <c r="H265" i="47"/>
  <c r="O264" i="51"/>
  <c r="O165" i="51"/>
  <c r="F147" i="48"/>
  <c r="V165" i="51"/>
  <c r="V264" i="51"/>
  <c r="T264" i="51"/>
  <c r="T165" i="51"/>
  <c r="U165" i="51"/>
  <c r="U264" i="51"/>
  <c r="G166" i="48"/>
  <c r="G265" i="48"/>
  <c r="H265" i="48"/>
  <c r="H166" i="48"/>
  <c r="L166" i="48"/>
  <c r="L265" i="48"/>
  <c r="K265" i="47"/>
  <c r="K166" i="47"/>
  <c r="L166" i="49"/>
  <c r="X64" i="51"/>
  <c r="L265" i="49"/>
  <c r="D265" i="49"/>
  <c r="D166" i="49"/>
  <c r="P64" i="51"/>
  <c r="I166" i="49"/>
  <c r="I265" i="49"/>
  <c r="U64" i="51"/>
  <c r="F265" i="47"/>
  <c r="F166" i="47"/>
  <c r="R165" i="51"/>
  <c r="R264" i="51"/>
  <c r="S165" i="51"/>
  <c r="S264" i="51"/>
  <c r="C146" i="48"/>
  <c r="K145" i="48"/>
  <c r="G146" i="48" l="1"/>
  <c r="G248" i="48"/>
  <c r="E266" i="48"/>
  <c r="E167" i="48"/>
  <c r="G266" i="48"/>
  <c r="G167" i="48"/>
  <c r="I146" i="48"/>
  <c r="I248" i="48"/>
  <c r="E248" i="48"/>
  <c r="B248" i="48"/>
  <c r="D266" i="48"/>
  <c r="D167" i="48"/>
  <c r="C167" i="48"/>
  <c r="C266" i="48"/>
  <c r="I167" i="47"/>
  <c r="I266" i="47"/>
  <c r="J167" i="49"/>
  <c r="J266" i="49"/>
  <c r="V65" i="51"/>
  <c r="O65" i="51"/>
  <c r="C167" i="49"/>
  <c r="C266" i="49"/>
  <c r="L266" i="49"/>
  <c r="X65" i="51"/>
  <c r="L167" i="49"/>
  <c r="H167" i="47"/>
  <c r="H266" i="47"/>
  <c r="C167" i="47"/>
  <c r="C266" i="47"/>
  <c r="P166" i="51"/>
  <c r="P265" i="51"/>
  <c r="X166" i="51"/>
  <c r="X265" i="51"/>
  <c r="L247" i="48"/>
  <c r="J167" i="48"/>
  <c r="J266" i="48"/>
  <c r="H167" i="49"/>
  <c r="H266" i="49"/>
  <c r="T65" i="51"/>
  <c r="D167" i="49"/>
  <c r="P65" i="51"/>
  <c r="D266" i="49"/>
  <c r="B167" i="49"/>
  <c r="B266" i="49"/>
  <c r="N65" i="51"/>
  <c r="U65" i="51"/>
  <c r="I266" i="49"/>
  <c r="I167" i="49"/>
  <c r="F167" i="47"/>
  <c r="F266" i="47"/>
  <c r="B167" i="47"/>
  <c r="B266" i="47"/>
  <c r="U166" i="51"/>
  <c r="U265" i="51"/>
  <c r="O166" i="51"/>
  <c r="O265" i="51"/>
  <c r="W166" i="51"/>
  <c r="W265" i="51"/>
  <c r="B146" i="48"/>
  <c r="D248" i="48"/>
  <c r="H266" i="48"/>
  <c r="H167" i="48"/>
  <c r="K266" i="48"/>
  <c r="K167" i="48"/>
  <c r="L167" i="47"/>
  <c r="L266" i="47"/>
  <c r="F167" i="49"/>
  <c r="F266" i="49"/>
  <c r="R65" i="51"/>
  <c r="E167" i="47"/>
  <c r="E266" i="47"/>
  <c r="J167" i="47"/>
  <c r="J266" i="47"/>
  <c r="G266" i="47"/>
  <c r="G167" i="47"/>
  <c r="D146" i="48"/>
  <c r="N265" i="51"/>
  <c r="N166" i="51"/>
  <c r="T265" i="51"/>
  <c r="T166" i="51"/>
  <c r="R265" i="51"/>
  <c r="R166" i="51"/>
  <c r="E146" i="48"/>
  <c r="L145" i="48"/>
  <c r="F248" i="48"/>
  <c r="I266" i="48"/>
  <c r="I167" i="48"/>
  <c r="K247" i="48"/>
  <c r="C145" i="48"/>
  <c r="C247" i="48"/>
  <c r="J247" i="48"/>
  <c r="H146" i="48"/>
  <c r="H248" i="48"/>
  <c r="B167" i="48"/>
  <c r="B266" i="48"/>
  <c r="F266" i="48"/>
  <c r="F167" i="48"/>
  <c r="L167" i="48"/>
  <c r="L266" i="48"/>
  <c r="S65" i="51"/>
  <c r="G167" i="49"/>
  <c r="G266" i="49"/>
  <c r="E266" i="49"/>
  <c r="E167" i="49"/>
  <c r="Q65" i="51"/>
  <c r="K266" i="49"/>
  <c r="K167" i="49"/>
  <c r="W65" i="51"/>
  <c r="D266" i="47"/>
  <c r="D167" i="47"/>
  <c r="K266" i="47"/>
  <c r="K167" i="47"/>
  <c r="Q166" i="51"/>
  <c r="Q265" i="51"/>
  <c r="S265" i="51"/>
  <c r="S166" i="51"/>
  <c r="J145" i="48"/>
  <c r="F146" i="48"/>
  <c r="V166" i="51"/>
  <c r="V265" i="51"/>
  <c r="H145" i="48"/>
  <c r="B145" i="48"/>
  <c r="L144" i="48" l="1"/>
  <c r="L246" i="48"/>
  <c r="F168" i="48"/>
  <c r="F267" i="48"/>
  <c r="K144" i="48"/>
  <c r="K246" i="48"/>
  <c r="J168" i="48"/>
  <c r="J267" i="48"/>
  <c r="J144" i="48"/>
  <c r="J246" i="48"/>
  <c r="E145" i="48"/>
  <c r="E247" i="48"/>
  <c r="C246" i="48"/>
  <c r="G168" i="48"/>
  <c r="G267" i="48"/>
  <c r="L168" i="48"/>
  <c r="L267" i="48"/>
  <c r="K168" i="47"/>
  <c r="K267" i="47"/>
  <c r="D168" i="49"/>
  <c r="D267" i="49"/>
  <c r="P66" i="51"/>
  <c r="O66" i="51"/>
  <c r="C168" i="49"/>
  <c r="C267" i="49"/>
  <c r="E168" i="49"/>
  <c r="E267" i="49"/>
  <c r="Q66" i="51"/>
  <c r="F168" i="47"/>
  <c r="F267" i="47"/>
  <c r="H168" i="47"/>
  <c r="H267" i="47"/>
  <c r="R167" i="51"/>
  <c r="R266" i="51"/>
  <c r="U266" i="51"/>
  <c r="U167" i="51"/>
  <c r="D145" i="48"/>
  <c r="D247" i="48"/>
  <c r="C267" i="48"/>
  <c r="C168" i="48"/>
  <c r="B168" i="47"/>
  <c r="B267" i="47"/>
  <c r="E168" i="47"/>
  <c r="E267" i="47"/>
  <c r="I168" i="49"/>
  <c r="I267" i="49"/>
  <c r="U66" i="51"/>
  <c r="H267" i="49"/>
  <c r="T66" i="51"/>
  <c r="H168" i="49"/>
  <c r="G168" i="47"/>
  <c r="G267" i="47"/>
  <c r="I168" i="47"/>
  <c r="I267" i="47"/>
  <c r="N167" i="51"/>
  <c r="N266" i="51"/>
  <c r="P266" i="51"/>
  <c r="P167" i="51"/>
  <c r="G145" i="48"/>
  <c r="G247" i="48"/>
  <c r="B168" i="48"/>
  <c r="B267" i="48"/>
  <c r="L168" i="47"/>
  <c r="L267" i="47"/>
  <c r="L267" i="49"/>
  <c r="X66" i="51"/>
  <c r="L168" i="49"/>
  <c r="K267" i="49"/>
  <c r="W66" i="51"/>
  <c r="K168" i="49"/>
  <c r="C168" i="47"/>
  <c r="C267" i="47"/>
  <c r="J168" i="47"/>
  <c r="J267" i="47"/>
  <c r="Q167" i="51"/>
  <c r="Q266" i="51"/>
  <c r="C144" i="48"/>
  <c r="X167" i="51"/>
  <c r="X266" i="51"/>
  <c r="O266" i="51"/>
  <c r="O167" i="51"/>
  <c r="D267" i="48"/>
  <c r="D168" i="48"/>
  <c r="F145" i="48"/>
  <c r="F247" i="48"/>
  <c r="H168" i="48"/>
  <c r="H267" i="48"/>
  <c r="B247" i="48"/>
  <c r="I145" i="48"/>
  <c r="I247" i="48"/>
  <c r="H247" i="48"/>
  <c r="I168" i="48"/>
  <c r="I267" i="48"/>
  <c r="E168" i="48"/>
  <c r="E267" i="48"/>
  <c r="K168" i="48"/>
  <c r="K267" i="48"/>
  <c r="S66" i="51"/>
  <c r="G168" i="49"/>
  <c r="G267" i="49"/>
  <c r="F168" i="49"/>
  <c r="F267" i="49"/>
  <c r="R66" i="51"/>
  <c r="J267" i="49"/>
  <c r="V66" i="51"/>
  <c r="J168" i="49"/>
  <c r="N66" i="51"/>
  <c r="B168" i="49"/>
  <c r="B267" i="49"/>
  <c r="D168" i="47"/>
  <c r="D267" i="47"/>
  <c r="W167" i="51"/>
  <c r="W266" i="51"/>
  <c r="S266" i="51"/>
  <c r="S167" i="51"/>
  <c r="T167" i="51"/>
  <c r="T266" i="51"/>
  <c r="V266" i="51"/>
  <c r="V167" i="51"/>
  <c r="E144" i="48"/>
  <c r="B144" i="48"/>
  <c r="C143" i="48" l="1"/>
  <c r="C245" i="48"/>
  <c r="D246" i="48"/>
  <c r="G169" i="48"/>
  <c r="G268" i="48"/>
  <c r="L268" i="48"/>
  <c r="L169" i="48"/>
  <c r="I144" i="48"/>
  <c r="I246" i="48"/>
  <c r="J245" i="48"/>
  <c r="F169" i="48"/>
  <c r="F268" i="48"/>
  <c r="B169" i="48"/>
  <c r="B268" i="48"/>
  <c r="C268" i="48"/>
  <c r="C169" i="48"/>
  <c r="R67" i="51"/>
  <c r="F169" i="49"/>
  <c r="F268" i="49"/>
  <c r="X67" i="51"/>
  <c r="L268" i="49"/>
  <c r="L169" i="49"/>
  <c r="T67" i="51"/>
  <c r="H169" i="49"/>
  <c r="H268" i="49"/>
  <c r="B268" i="47"/>
  <c r="B169" i="47"/>
  <c r="C268" i="47"/>
  <c r="C169" i="47"/>
  <c r="H169" i="47"/>
  <c r="H268" i="47"/>
  <c r="W267" i="51"/>
  <c r="W168" i="51"/>
  <c r="T267" i="51"/>
  <c r="T168" i="51"/>
  <c r="O168" i="51"/>
  <c r="O267" i="51"/>
  <c r="B246" i="48"/>
  <c r="I169" i="48"/>
  <c r="I268" i="48"/>
  <c r="J169" i="48"/>
  <c r="J268" i="48"/>
  <c r="E169" i="47"/>
  <c r="E268" i="47"/>
  <c r="I268" i="47"/>
  <c r="I169" i="47"/>
  <c r="P67" i="51"/>
  <c r="D169" i="49"/>
  <c r="D268" i="49"/>
  <c r="N67" i="51"/>
  <c r="B268" i="49"/>
  <c r="B169" i="49"/>
  <c r="D169" i="47"/>
  <c r="D268" i="47"/>
  <c r="N168" i="51"/>
  <c r="N267" i="51"/>
  <c r="R267" i="51"/>
  <c r="R168" i="51"/>
  <c r="D144" i="48"/>
  <c r="P168" i="51"/>
  <c r="P267" i="51"/>
  <c r="K143" i="48"/>
  <c r="K245" i="48"/>
  <c r="D268" i="48"/>
  <c r="D169" i="48"/>
  <c r="L268" i="47"/>
  <c r="L169" i="47"/>
  <c r="I268" i="49"/>
  <c r="U67" i="51"/>
  <c r="I169" i="49"/>
  <c r="C268" i="49"/>
  <c r="O67" i="51"/>
  <c r="C169" i="49"/>
  <c r="J268" i="49"/>
  <c r="J169" i="49"/>
  <c r="V67" i="51"/>
  <c r="K169" i="47"/>
  <c r="K268" i="47"/>
  <c r="S168" i="51"/>
  <c r="S267" i="51"/>
  <c r="U168" i="51"/>
  <c r="U267" i="51"/>
  <c r="J143" i="48"/>
  <c r="F144" i="48"/>
  <c r="F246" i="48"/>
  <c r="G246" i="48"/>
  <c r="E169" i="48"/>
  <c r="E268" i="48"/>
  <c r="E246" i="48"/>
  <c r="H144" i="48"/>
  <c r="H246" i="48"/>
  <c r="L143" i="48"/>
  <c r="L245" i="48"/>
  <c r="H169" i="48"/>
  <c r="H268" i="48"/>
  <c r="K268" i="48"/>
  <c r="K169" i="48"/>
  <c r="J169" i="47"/>
  <c r="J268" i="47"/>
  <c r="K268" i="49"/>
  <c r="K169" i="49"/>
  <c r="W67" i="51"/>
  <c r="E169" i="49"/>
  <c r="Q67" i="51"/>
  <c r="E268" i="49"/>
  <c r="G169" i="49"/>
  <c r="S67" i="51"/>
  <c r="G268" i="49"/>
  <c r="F169" i="47"/>
  <c r="F268" i="47"/>
  <c r="G268" i="47"/>
  <c r="G169" i="47"/>
  <c r="V168" i="51"/>
  <c r="V267" i="51"/>
  <c r="X168" i="51"/>
  <c r="X267" i="51"/>
  <c r="G144" i="48"/>
  <c r="Q168" i="51"/>
  <c r="Q267" i="51"/>
  <c r="D143" i="48" l="1"/>
  <c r="D245" i="48"/>
  <c r="F245" i="48"/>
  <c r="H269" i="48"/>
  <c r="H170" i="48"/>
  <c r="J170" i="48"/>
  <c r="J269" i="48"/>
  <c r="E170" i="47"/>
  <c r="E269" i="47"/>
  <c r="B269" i="47"/>
  <c r="B170" i="47"/>
  <c r="X68" i="51"/>
  <c r="L269" i="49"/>
  <c r="L170" i="49"/>
  <c r="P68" i="51"/>
  <c r="D269" i="49"/>
  <c r="D170" i="49"/>
  <c r="J269" i="47"/>
  <c r="J170" i="47"/>
  <c r="I170" i="47"/>
  <c r="I269" i="47"/>
  <c r="W169" i="51"/>
  <c r="W268" i="51"/>
  <c r="P169" i="51"/>
  <c r="P268" i="51"/>
  <c r="R268" i="51"/>
  <c r="R169" i="51"/>
  <c r="E143" i="48"/>
  <c r="E245" i="48"/>
  <c r="B143" i="48"/>
  <c r="B245" i="48"/>
  <c r="I245" i="48"/>
  <c r="I269" i="48"/>
  <c r="I170" i="48"/>
  <c r="L269" i="48"/>
  <c r="L170" i="48"/>
  <c r="K269" i="47"/>
  <c r="K170" i="47"/>
  <c r="O68" i="51"/>
  <c r="C269" i="49"/>
  <c r="C170" i="49"/>
  <c r="R68" i="51"/>
  <c r="F269" i="49"/>
  <c r="F170" i="49"/>
  <c r="I170" i="49"/>
  <c r="I269" i="49"/>
  <c r="U68" i="51"/>
  <c r="K269" i="49"/>
  <c r="W68" i="51"/>
  <c r="K170" i="49"/>
  <c r="F269" i="47"/>
  <c r="F170" i="47"/>
  <c r="U268" i="51"/>
  <c r="U169" i="51"/>
  <c r="N169" i="51"/>
  <c r="N268" i="51"/>
  <c r="X268" i="51"/>
  <c r="X169" i="51"/>
  <c r="G245" i="48"/>
  <c r="L244" i="48"/>
  <c r="G269" i="48"/>
  <c r="G170" i="48"/>
  <c r="B170" i="48"/>
  <c r="B269" i="48"/>
  <c r="E269" i="48"/>
  <c r="E170" i="48"/>
  <c r="C269" i="48"/>
  <c r="C170" i="48"/>
  <c r="L170" i="47"/>
  <c r="L269" i="47"/>
  <c r="G170" i="47"/>
  <c r="G269" i="47"/>
  <c r="T68" i="51"/>
  <c r="H170" i="49"/>
  <c r="H269" i="49"/>
  <c r="B269" i="49"/>
  <c r="B170" i="49"/>
  <c r="N68" i="51"/>
  <c r="H269" i="47"/>
  <c r="H170" i="47"/>
  <c r="Q169" i="51"/>
  <c r="Q268" i="51"/>
  <c r="F143" i="48"/>
  <c r="V268" i="51"/>
  <c r="V169" i="51"/>
  <c r="O169" i="51"/>
  <c r="O268" i="51"/>
  <c r="T268" i="51"/>
  <c r="T169" i="51"/>
  <c r="J142" i="48"/>
  <c r="J244" i="48"/>
  <c r="K142" i="48"/>
  <c r="K244" i="48"/>
  <c r="H245" i="48"/>
  <c r="C142" i="48"/>
  <c r="C244" i="48"/>
  <c r="D269" i="48"/>
  <c r="D170" i="48"/>
  <c r="F269" i="48"/>
  <c r="F170" i="48"/>
  <c r="K269" i="48"/>
  <c r="K170" i="48"/>
  <c r="G269" i="49"/>
  <c r="S68" i="51"/>
  <c r="G170" i="49"/>
  <c r="D170" i="47"/>
  <c r="D269" i="47"/>
  <c r="V68" i="51"/>
  <c r="J269" i="49"/>
  <c r="J170" i="49"/>
  <c r="Q68" i="51"/>
  <c r="E170" i="49"/>
  <c r="E269" i="49"/>
  <c r="C269" i="47"/>
  <c r="C170" i="47"/>
  <c r="S169" i="51"/>
  <c r="S268" i="51"/>
  <c r="L142" i="48"/>
  <c r="H143" i="48"/>
  <c r="G143" i="48"/>
  <c r="I143" i="48"/>
  <c r="J141" i="48"/>
  <c r="K141" i="48" l="1"/>
  <c r="K243" i="48"/>
  <c r="E244" i="48"/>
  <c r="D171" i="48"/>
  <c r="D270" i="48"/>
  <c r="C141" i="48"/>
  <c r="C243" i="48"/>
  <c r="F142" i="48"/>
  <c r="F244" i="48"/>
  <c r="B171" i="48"/>
  <c r="B270" i="48"/>
  <c r="E270" i="48"/>
  <c r="E171" i="48"/>
  <c r="L171" i="48"/>
  <c r="L270" i="48"/>
  <c r="D171" i="49"/>
  <c r="P69" i="51"/>
  <c r="D270" i="49"/>
  <c r="S69" i="51"/>
  <c r="G171" i="49"/>
  <c r="G270" i="49"/>
  <c r="J171" i="47"/>
  <c r="J270" i="47"/>
  <c r="D270" i="47"/>
  <c r="D171" i="47"/>
  <c r="F270" i="47"/>
  <c r="F171" i="47"/>
  <c r="N269" i="51"/>
  <c r="N170" i="51"/>
  <c r="U170" i="51"/>
  <c r="U269" i="51"/>
  <c r="O269" i="51"/>
  <c r="O170" i="51"/>
  <c r="B142" i="48"/>
  <c r="B244" i="48"/>
  <c r="G244" i="48"/>
  <c r="H171" i="48"/>
  <c r="H270" i="48"/>
  <c r="B171" i="49"/>
  <c r="B270" i="49"/>
  <c r="N69" i="51"/>
  <c r="E270" i="47"/>
  <c r="E171" i="47"/>
  <c r="L171" i="47"/>
  <c r="L270" i="47"/>
  <c r="J171" i="49"/>
  <c r="V69" i="51"/>
  <c r="J270" i="49"/>
  <c r="H270" i="47"/>
  <c r="H171" i="47"/>
  <c r="G270" i="47"/>
  <c r="G171" i="47"/>
  <c r="V269" i="51"/>
  <c r="V170" i="51"/>
  <c r="S170" i="51"/>
  <c r="S269" i="51"/>
  <c r="T170" i="51"/>
  <c r="T269" i="51"/>
  <c r="R170" i="51"/>
  <c r="R269" i="51"/>
  <c r="I142" i="48"/>
  <c r="I244" i="48"/>
  <c r="J243" i="48"/>
  <c r="K171" i="48"/>
  <c r="K270" i="48"/>
  <c r="H244" i="48"/>
  <c r="D142" i="48"/>
  <c r="D244" i="48"/>
  <c r="F171" i="48"/>
  <c r="F270" i="48"/>
  <c r="I171" i="48"/>
  <c r="I270" i="48"/>
  <c r="J171" i="48"/>
  <c r="J270" i="48"/>
  <c r="C171" i="49"/>
  <c r="C270" i="49"/>
  <c r="O69" i="51"/>
  <c r="E171" i="49"/>
  <c r="Q69" i="51"/>
  <c r="E270" i="49"/>
  <c r="W69" i="51"/>
  <c r="K270" i="49"/>
  <c r="K171" i="49"/>
  <c r="X69" i="51"/>
  <c r="L270" i="49"/>
  <c r="L171" i="49"/>
  <c r="C270" i="47"/>
  <c r="C171" i="47"/>
  <c r="B270" i="47"/>
  <c r="B171" i="47"/>
  <c r="Q269" i="51"/>
  <c r="Q170" i="51"/>
  <c r="H142" i="48"/>
  <c r="G142" i="48"/>
  <c r="W269" i="51"/>
  <c r="W170" i="51"/>
  <c r="E142" i="48"/>
  <c r="X269" i="51"/>
  <c r="X170" i="51"/>
  <c r="L141" i="48"/>
  <c r="L243" i="48"/>
  <c r="G270" i="48"/>
  <c r="G171" i="48"/>
  <c r="C270" i="48"/>
  <c r="C171" i="48"/>
  <c r="I270" i="47"/>
  <c r="I171" i="47"/>
  <c r="T69" i="51"/>
  <c r="H171" i="49"/>
  <c r="H270" i="49"/>
  <c r="F270" i="49"/>
  <c r="R69" i="51"/>
  <c r="F171" i="49"/>
  <c r="I171" i="49"/>
  <c r="U69" i="51"/>
  <c r="I270" i="49"/>
  <c r="K171" i="47"/>
  <c r="K270" i="47"/>
  <c r="P269" i="51"/>
  <c r="P170" i="51"/>
  <c r="B141" i="48"/>
  <c r="C140" i="48"/>
  <c r="D243" i="48" l="1"/>
  <c r="H141" i="48"/>
  <c r="H243" i="48"/>
  <c r="K242" i="48"/>
  <c r="H172" i="48"/>
  <c r="H271" i="48"/>
  <c r="E172" i="47"/>
  <c r="E271" i="47"/>
  <c r="I141" i="48"/>
  <c r="I243" i="48"/>
  <c r="B172" i="48"/>
  <c r="B271" i="48"/>
  <c r="I271" i="48"/>
  <c r="I172" i="48"/>
  <c r="C271" i="48"/>
  <c r="C172" i="48"/>
  <c r="K172" i="47"/>
  <c r="K271" i="47"/>
  <c r="L172" i="49"/>
  <c r="X70" i="51"/>
  <c r="L271" i="49"/>
  <c r="J172" i="49"/>
  <c r="J271" i="49"/>
  <c r="V70" i="51"/>
  <c r="Q70" i="51"/>
  <c r="E271" i="49"/>
  <c r="E172" i="49"/>
  <c r="F172" i="47"/>
  <c r="F271" i="47"/>
  <c r="W270" i="51"/>
  <c r="W171" i="51"/>
  <c r="O171" i="51"/>
  <c r="O270" i="51"/>
  <c r="C242" i="48"/>
  <c r="E243" i="48"/>
  <c r="F141" i="48"/>
  <c r="F243" i="48"/>
  <c r="I172" i="47"/>
  <c r="I271" i="47"/>
  <c r="G271" i="49"/>
  <c r="G172" i="49"/>
  <c r="S70" i="51"/>
  <c r="I271" i="49"/>
  <c r="U70" i="51"/>
  <c r="I172" i="49"/>
  <c r="H271" i="49"/>
  <c r="H172" i="49"/>
  <c r="T70" i="51"/>
  <c r="D271" i="47"/>
  <c r="D172" i="47"/>
  <c r="X171" i="51"/>
  <c r="X270" i="51"/>
  <c r="N171" i="51"/>
  <c r="N270" i="51"/>
  <c r="S270" i="51"/>
  <c r="S171" i="51"/>
  <c r="K140" i="48"/>
  <c r="G141" i="48"/>
  <c r="G243" i="48"/>
  <c r="L140" i="48"/>
  <c r="L242" i="48"/>
  <c r="D172" i="48"/>
  <c r="D271" i="48"/>
  <c r="L271" i="48"/>
  <c r="L172" i="48"/>
  <c r="B271" i="47"/>
  <c r="B172" i="47"/>
  <c r="F172" i="48"/>
  <c r="F271" i="48"/>
  <c r="E271" i="48"/>
  <c r="E172" i="48"/>
  <c r="K172" i="48"/>
  <c r="K271" i="48"/>
  <c r="L172" i="47"/>
  <c r="L271" i="47"/>
  <c r="D271" i="49"/>
  <c r="P70" i="51"/>
  <c r="D172" i="49"/>
  <c r="C271" i="47"/>
  <c r="C172" i="47"/>
  <c r="O70" i="51"/>
  <c r="C172" i="49"/>
  <c r="C271" i="49"/>
  <c r="G271" i="47"/>
  <c r="G172" i="47"/>
  <c r="J271" i="47"/>
  <c r="J172" i="47"/>
  <c r="R171" i="51"/>
  <c r="R270" i="51"/>
  <c r="T270" i="51"/>
  <c r="T171" i="51"/>
  <c r="Q171" i="51"/>
  <c r="Q270" i="51"/>
  <c r="E141" i="48"/>
  <c r="J242" i="48"/>
  <c r="B243" i="48"/>
  <c r="G172" i="48"/>
  <c r="G271" i="48"/>
  <c r="J271" i="48"/>
  <c r="J172" i="48"/>
  <c r="R70" i="51"/>
  <c r="F172" i="49"/>
  <c r="F271" i="49"/>
  <c r="H172" i="47"/>
  <c r="H271" i="47"/>
  <c r="K172" i="49"/>
  <c r="K271" i="49"/>
  <c r="W70" i="51"/>
  <c r="B172" i="49"/>
  <c r="B271" i="49"/>
  <c r="N70" i="51"/>
  <c r="U171" i="51"/>
  <c r="U270" i="51"/>
  <c r="D141" i="48"/>
  <c r="J140" i="48"/>
  <c r="V171" i="51"/>
  <c r="V270" i="51"/>
  <c r="P171" i="51"/>
  <c r="P270" i="51"/>
  <c r="G140" i="48"/>
  <c r="L139" i="48"/>
  <c r="K139" i="48"/>
  <c r="B140" i="48" l="1"/>
  <c r="B242" i="48"/>
  <c r="I140" i="48"/>
  <c r="I242" i="48"/>
  <c r="B272" i="48"/>
  <c r="B173" i="48"/>
  <c r="K173" i="47"/>
  <c r="K272" i="47"/>
  <c r="H140" i="48"/>
  <c r="H242" i="48"/>
  <c r="E140" i="48"/>
  <c r="E242" i="48"/>
  <c r="I173" i="48"/>
  <c r="I272" i="48"/>
  <c r="D272" i="48"/>
  <c r="D173" i="48"/>
  <c r="C173" i="48"/>
  <c r="C272" i="48"/>
  <c r="B272" i="47"/>
  <c r="B173" i="47"/>
  <c r="F173" i="49"/>
  <c r="R71" i="51"/>
  <c r="F272" i="49"/>
  <c r="D173" i="49"/>
  <c r="D272" i="49"/>
  <c r="P71" i="51"/>
  <c r="V71" i="51"/>
  <c r="J173" i="49"/>
  <c r="J272" i="49"/>
  <c r="D173" i="47"/>
  <c r="D272" i="47"/>
  <c r="Q271" i="51"/>
  <c r="Q172" i="51"/>
  <c r="F140" i="48"/>
  <c r="F242" i="48"/>
  <c r="C139" i="48"/>
  <c r="C241" i="48"/>
  <c r="I272" i="47"/>
  <c r="I173" i="47"/>
  <c r="O71" i="51"/>
  <c r="C173" i="49"/>
  <c r="C272" i="49"/>
  <c r="K272" i="49"/>
  <c r="K173" i="49"/>
  <c r="W71" i="51"/>
  <c r="E173" i="49"/>
  <c r="Q71" i="51"/>
  <c r="E272" i="49"/>
  <c r="G173" i="47"/>
  <c r="G272" i="47"/>
  <c r="E173" i="47"/>
  <c r="E272" i="47"/>
  <c r="R172" i="51"/>
  <c r="R271" i="51"/>
  <c r="S271" i="51"/>
  <c r="S172" i="51"/>
  <c r="V271" i="51"/>
  <c r="V172" i="51"/>
  <c r="X271" i="51"/>
  <c r="X172" i="51"/>
  <c r="G242" i="48"/>
  <c r="K272" i="48"/>
  <c r="K173" i="48"/>
  <c r="L272" i="48"/>
  <c r="L173" i="48"/>
  <c r="L173" i="49"/>
  <c r="X71" i="51"/>
  <c r="L272" i="49"/>
  <c r="H173" i="49"/>
  <c r="T71" i="51"/>
  <c r="H272" i="49"/>
  <c r="F173" i="47"/>
  <c r="F272" i="47"/>
  <c r="H173" i="47"/>
  <c r="H272" i="47"/>
  <c r="W271" i="51"/>
  <c r="W172" i="51"/>
  <c r="O172" i="51"/>
  <c r="O271" i="51"/>
  <c r="P271" i="51"/>
  <c r="P172" i="51"/>
  <c r="D140" i="48"/>
  <c r="D242" i="48"/>
  <c r="G272" i="48"/>
  <c r="G173" i="48"/>
  <c r="E173" i="48"/>
  <c r="E272" i="48"/>
  <c r="J272" i="47"/>
  <c r="J173" i="47"/>
  <c r="K241" i="48"/>
  <c r="L241" i="48"/>
  <c r="J139" i="48"/>
  <c r="J241" i="48"/>
  <c r="F173" i="48"/>
  <c r="F272" i="48"/>
  <c r="H173" i="48"/>
  <c r="H272" i="48"/>
  <c r="J272" i="48"/>
  <c r="J173" i="48"/>
  <c r="L173" i="47"/>
  <c r="L272" i="47"/>
  <c r="I173" i="49"/>
  <c r="U71" i="51"/>
  <c r="I272" i="49"/>
  <c r="B272" i="49"/>
  <c r="B173" i="49"/>
  <c r="N71" i="51"/>
  <c r="G272" i="49"/>
  <c r="S71" i="51"/>
  <c r="G173" i="49"/>
  <c r="C272" i="47"/>
  <c r="C173" i="47"/>
  <c r="N172" i="51"/>
  <c r="N271" i="51"/>
  <c r="T271" i="51"/>
  <c r="T172" i="51"/>
  <c r="U271" i="51"/>
  <c r="U172" i="51"/>
  <c r="L138" i="48"/>
  <c r="H139" i="48"/>
  <c r="E139" i="48"/>
  <c r="C138" i="48"/>
  <c r="D139" i="48" l="1"/>
  <c r="D241" i="48"/>
  <c r="I139" i="48"/>
  <c r="I241" i="48"/>
  <c r="G241" i="48"/>
  <c r="B139" i="48"/>
  <c r="B241" i="48"/>
  <c r="J240" i="48"/>
  <c r="I273" i="48"/>
  <c r="I174" i="48"/>
  <c r="B273" i="48"/>
  <c r="B174" i="48"/>
  <c r="J273" i="48"/>
  <c r="J174" i="48"/>
  <c r="E273" i="47"/>
  <c r="E174" i="47"/>
  <c r="C273" i="49"/>
  <c r="C174" i="49"/>
  <c r="O72" i="51"/>
  <c r="D273" i="47"/>
  <c r="D174" i="47"/>
  <c r="W72" i="51"/>
  <c r="K273" i="49"/>
  <c r="K174" i="49"/>
  <c r="H174" i="47"/>
  <c r="H273" i="47"/>
  <c r="J273" i="47"/>
  <c r="J174" i="47"/>
  <c r="N173" i="51"/>
  <c r="N272" i="51"/>
  <c r="U173" i="51"/>
  <c r="U272" i="51"/>
  <c r="J138" i="48"/>
  <c r="T272" i="51"/>
  <c r="T173" i="51"/>
  <c r="Q173" i="51"/>
  <c r="Q272" i="51"/>
  <c r="V272" i="51"/>
  <c r="V173" i="51"/>
  <c r="F139" i="48"/>
  <c r="F241" i="48"/>
  <c r="H174" i="48"/>
  <c r="H273" i="48"/>
  <c r="G273" i="48"/>
  <c r="G174" i="48"/>
  <c r="C273" i="48"/>
  <c r="C174" i="48"/>
  <c r="L273" i="47"/>
  <c r="L174" i="47"/>
  <c r="K273" i="47"/>
  <c r="K174" i="47"/>
  <c r="G174" i="47"/>
  <c r="G273" i="47"/>
  <c r="N72" i="51"/>
  <c r="B273" i="49"/>
  <c r="B174" i="49"/>
  <c r="E273" i="49"/>
  <c r="E174" i="49"/>
  <c r="Q72" i="51"/>
  <c r="P173" i="51"/>
  <c r="P272" i="51"/>
  <c r="R272" i="51"/>
  <c r="R173" i="51"/>
  <c r="C240" i="48"/>
  <c r="E241" i="48"/>
  <c r="H241" i="48"/>
  <c r="K138" i="48"/>
  <c r="K240" i="48"/>
  <c r="E273" i="48"/>
  <c r="E174" i="48"/>
  <c r="D273" i="48"/>
  <c r="D174" i="48"/>
  <c r="K174" i="48"/>
  <c r="K273" i="48"/>
  <c r="B174" i="47"/>
  <c r="B273" i="47"/>
  <c r="L273" i="49"/>
  <c r="L174" i="49"/>
  <c r="X72" i="51"/>
  <c r="S72" i="51"/>
  <c r="G273" i="49"/>
  <c r="G174" i="49"/>
  <c r="I174" i="49"/>
  <c r="U72" i="51"/>
  <c r="I273" i="49"/>
  <c r="I174" i="47"/>
  <c r="I273" i="47"/>
  <c r="S272" i="51"/>
  <c r="S173" i="51"/>
  <c r="W272" i="51"/>
  <c r="W173" i="51"/>
  <c r="L240" i="48"/>
  <c r="F174" i="48"/>
  <c r="F273" i="48"/>
  <c r="L273" i="48"/>
  <c r="L174" i="48"/>
  <c r="F174" i="49"/>
  <c r="R72" i="51"/>
  <c r="F273" i="49"/>
  <c r="H174" i="49"/>
  <c r="T72" i="51"/>
  <c r="H273" i="49"/>
  <c r="V72" i="51"/>
  <c r="J174" i="49"/>
  <c r="J273" i="49"/>
  <c r="D174" i="49"/>
  <c r="P72" i="51"/>
  <c r="D273" i="49"/>
  <c r="C174" i="47"/>
  <c r="C273" i="47"/>
  <c r="F273" i="47"/>
  <c r="F174" i="47"/>
  <c r="X173" i="51"/>
  <c r="X272" i="51"/>
  <c r="G139" i="48"/>
  <c r="O173" i="51"/>
  <c r="O272" i="51"/>
  <c r="L137" i="48"/>
  <c r="E138" i="48"/>
  <c r="H138" i="48"/>
  <c r="J239" i="48" l="1"/>
  <c r="I240" i="48"/>
  <c r="H274" i="48"/>
  <c r="H175" i="48"/>
  <c r="L175" i="48"/>
  <c r="L274" i="48"/>
  <c r="L175" i="47"/>
  <c r="L274" i="47"/>
  <c r="I175" i="49"/>
  <c r="I274" i="49"/>
  <c r="U73" i="51"/>
  <c r="B274" i="49"/>
  <c r="B175" i="49"/>
  <c r="N73" i="51"/>
  <c r="V73" i="51"/>
  <c r="J274" i="49"/>
  <c r="J175" i="49"/>
  <c r="C175" i="47"/>
  <c r="C274" i="47"/>
  <c r="F274" i="47"/>
  <c r="F175" i="47"/>
  <c r="P273" i="51"/>
  <c r="P174" i="51"/>
  <c r="V273" i="51"/>
  <c r="V174" i="51"/>
  <c r="U174" i="51"/>
  <c r="U273" i="51"/>
  <c r="S273" i="51"/>
  <c r="S174" i="51"/>
  <c r="C239" i="48"/>
  <c r="I175" i="48"/>
  <c r="I274" i="48"/>
  <c r="G274" i="48"/>
  <c r="G175" i="48"/>
  <c r="J175" i="48"/>
  <c r="J274" i="48"/>
  <c r="I175" i="47"/>
  <c r="I274" i="47"/>
  <c r="D175" i="49"/>
  <c r="D274" i="49"/>
  <c r="P73" i="51"/>
  <c r="E175" i="47"/>
  <c r="E274" i="47"/>
  <c r="J274" i="47"/>
  <c r="J175" i="47"/>
  <c r="H175" i="47"/>
  <c r="H274" i="47"/>
  <c r="K274" i="47"/>
  <c r="K175" i="47"/>
  <c r="R174" i="51"/>
  <c r="R273" i="51"/>
  <c r="X174" i="51"/>
  <c r="X273" i="51"/>
  <c r="Q273" i="51"/>
  <c r="Q174" i="51"/>
  <c r="H240" i="48"/>
  <c r="G138" i="48"/>
  <c r="G240" i="48"/>
  <c r="F138" i="48"/>
  <c r="F240" i="48"/>
  <c r="K137" i="48"/>
  <c r="K239" i="48"/>
  <c r="E274" i="48"/>
  <c r="E175" i="48"/>
  <c r="D274" i="48"/>
  <c r="D175" i="48"/>
  <c r="C274" i="48"/>
  <c r="C175" i="48"/>
  <c r="S73" i="51"/>
  <c r="G175" i="49"/>
  <c r="G274" i="49"/>
  <c r="E274" i="49"/>
  <c r="Q73" i="51"/>
  <c r="E175" i="49"/>
  <c r="K175" i="49"/>
  <c r="K274" i="49"/>
  <c r="W73" i="51"/>
  <c r="L274" i="49"/>
  <c r="L175" i="49"/>
  <c r="X73" i="51"/>
  <c r="B274" i="47"/>
  <c r="B175" i="47"/>
  <c r="T273" i="51"/>
  <c r="T174" i="51"/>
  <c r="N174" i="51"/>
  <c r="N273" i="51"/>
  <c r="O273" i="51"/>
  <c r="O174" i="51"/>
  <c r="L239" i="48"/>
  <c r="B138" i="48"/>
  <c r="B240" i="48"/>
  <c r="E240" i="48"/>
  <c r="D138" i="48"/>
  <c r="D240" i="48"/>
  <c r="B274" i="48"/>
  <c r="B175" i="48"/>
  <c r="F175" i="48"/>
  <c r="F274" i="48"/>
  <c r="K175" i="48"/>
  <c r="K274" i="48"/>
  <c r="H175" i="49"/>
  <c r="T73" i="51"/>
  <c r="H274" i="49"/>
  <c r="O73" i="51"/>
  <c r="C175" i="49"/>
  <c r="C274" i="49"/>
  <c r="R73" i="51"/>
  <c r="F274" i="49"/>
  <c r="F175" i="49"/>
  <c r="D175" i="47"/>
  <c r="D274" i="47"/>
  <c r="G175" i="47"/>
  <c r="G274" i="47"/>
  <c r="C137" i="48"/>
  <c r="W174" i="51"/>
  <c r="W273" i="51"/>
  <c r="J137" i="48"/>
  <c r="I138" i="48"/>
  <c r="B239" i="48" l="1"/>
  <c r="K176" i="48"/>
  <c r="K275" i="48"/>
  <c r="L136" i="48"/>
  <c r="L238" i="48"/>
  <c r="F275" i="48"/>
  <c r="F176" i="48"/>
  <c r="E176" i="48"/>
  <c r="E275" i="48"/>
  <c r="J176" i="48"/>
  <c r="J275" i="48"/>
  <c r="B275" i="47"/>
  <c r="B176" i="47"/>
  <c r="G176" i="49"/>
  <c r="S74" i="51"/>
  <c r="G275" i="49"/>
  <c r="K275" i="49"/>
  <c r="W74" i="51"/>
  <c r="K176" i="49"/>
  <c r="L176" i="49"/>
  <c r="X74" i="51"/>
  <c r="L275" i="49"/>
  <c r="D275" i="47"/>
  <c r="D176" i="47"/>
  <c r="G176" i="47"/>
  <c r="G275" i="47"/>
  <c r="P175" i="51"/>
  <c r="P274" i="51"/>
  <c r="V175" i="51"/>
  <c r="V274" i="51"/>
  <c r="U175" i="51"/>
  <c r="U274" i="51"/>
  <c r="C238" i="48"/>
  <c r="H137" i="48"/>
  <c r="H239" i="48"/>
  <c r="G137" i="48"/>
  <c r="G239" i="48"/>
  <c r="E137" i="48"/>
  <c r="E239" i="48"/>
  <c r="I137" i="48"/>
  <c r="I239" i="48"/>
  <c r="H176" i="48"/>
  <c r="H275" i="48"/>
  <c r="I275" i="48"/>
  <c r="I176" i="48"/>
  <c r="C275" i="48"/>
  <c r="C176" i="48"/>
  <c r="L275" i="47"/>
  <c r="L176" i="47"/>
  <c r="D176" i="49"/>
  <c r="D275" i="49"/>
  <c r="P74" i="51"/>
  <c r="T74" i="51"/>
  <c r="H275" i="49"/>
  <c r="H176" i="49"/>
  <c r="F176" i="49"/>
  <c r="R74" i="51"/>
  <c r="F275" i="49"/>
  <c r="J275" i="47"/>
  <c r="J176" i="47"/>
  <c r="O274" i="51"/>
  <c r="O175" i="51"/>
  <c r="C136" i="48"/>
  <c r="N175" i="51"/>
  <c r="N274" i="51"/>
  <c r="D137" i="48"/>
  <c r="D239" i="48"/>
  <c r="J136" i="48"/>
  <c r="J238" i="48"/>
  <c r="F239" i="48"/>
  <c r="D176" i="48"/>
  <c r="D275" i="48"/>
  <c r="G275" i="48"/>
  <c r="G176" i="48"/>
  <c r="L275" i="48"/>
  <c r="L176" i="48"/>
  <c r="E176" i="47"/>
  <c r="E275" i="47"/>
  <c r="C176" i="47"/>
  <c r="C275" i="47"/>
  <c r="E176" i="49"/>
  <c r="E275" i="49"/>
  <c r="Q74" i="51"/>
  <c r="C176" i="49"/>
  <c r="C275" i="49"/>
  <c r="O74" i="51"/>
  <c r="F275" i="47"/>
  <c r="F176" i="47"/>
  <c r="R175" i="51"/>
  <c r="R274" i="51"/>
  <c r="B137" i="48"/>
  <c r="W274" i="51"/>
  <c r="W175" i="51"/>
  <c r="Q175" i="51"/>
  <c r="Q274" i="51"/>
  <c r="S175" i="51"/>
  <c r="S274" i="51"/>
  <c r="K238" i="48"/>
  <c r="B275" i="48"/>
  <c r="B176" i="48"/>
  <c r="K275" i="47"/>
  <c r="K176" i="47"/>
  <c r="H275" i="47"/>
  <c r="H176" i="47"/>
  <c r="I176" i="49"/>
  <c r="I275" i="49"/>
  <c r="U74" i="51"/>
  <c r="J275" i="49"/>
  <c r="J176" i="49"/>
  <c r="V74" i="51"/>
  <c r="N74" i="51"/>
  <c r="B275" i="49"/>
  <c r="B176" i="49"/>
  <c r="I275" i="47"/>
  <c r="I176" i="47"/>
  <c r="T274" i="51"/>
  <c r="T175" i="51"/>
  <c r="X175" i="51"/>
  <c r="X274" i="51"/>
  <c r="K136" i="48"/>
  <c r="F137" i="48"/>
  <c r="E136" i="48"/>
  <c r="L135" i="48" l="1"/>
  <c r="L237" i="48"/>
  <c r="I238" i="48"/>
  <c r="G136" i="48"/>
  <c r="G238" i="48"/>
  <c r="F136" i="48"/>
  <c r="F238" i="48"/>
  <c r="D238" i="48"/>
  <c r="J135" i="48"/>
  <c r="J237" i="48"/>
  <c r="K135" i="48"/>
  <c r="K237" i="48"/>
  <c r="D276" i="48"/>
  <c r="D177" i="48"/>
  <c r="H276" i="48"/>
  <c r="H177" i="48"/>
  <c r="C276" i="48"/>
  <c r="C177" i="48"/>
  <c r="R75" i="51"/>
  <c r="F276" i="49"/>
  <c r="F177" i="49"/>
  <c r="K276" i="49"/>
  <c r="K177" i="49"/>
  <c r="W75" i="51"/>
  <c r="H276" i="49"/>
  <c r="T75" i="51"/>
  <c r="H177" i="49"/>
  <c r="C177" i="49"/>
  <c r="O75" i="51"/>
  <c r="C276" i="49"/>
  <c r="G177" i="47"/>
  <c r="G276" i="47"/>
  <c r="P275" i="51"/>
  <c r="P176" i="51"/>
  <c r="W275" i="51"/>
  <c r="W176" i="51"/>
  <c r="F177" i="48"/>
  <c r="F276" i="48"/>
  <c r="I276" i="48"/>
  <c r="I177" i="48"/>
  <c r="K276" i="48"/>
  <c r="K177" i="48"/>
  <c r="L177" i="47"/>
  <c r="L276" i="47"/>
  <c r="I276" i="47"/>
  <c r="I177" i="47"/>
  <c r="B276" i="49"/>
  <c r="B177" i="49"/>
  <c r="N75" i="51"/>
  <c r="F276" i="47"/>
  <c r="F177" i="47"/>
  <c r="C276" i="47"/>
  <c r="C177" i="47"/>
  <c r="N275" i="51"/>
  <c r="N176" i="51"/>
  <c r="U275" i="51"/>
  <c r="U176" i="51"/>
  <c r="I136" i="48"/>
  <c r="X275" i="51"/>
  <c r="X176" i="51"/>
  <c r="C237" i="48"/>
  <c r="B136" i="48"/>
  <c r="B238" i="48"/>
  <c r="E177" i="48"/>
  <c r="E276" i="48"/>
  <c r="J177" i="47"/>
  <c r="J276" i="47"/>
  <c r="K276" i="47"/>
  <c r="K177" i="47"/>
  <c r="J177" i="49"/>
  <c r="V75" i="51"/>
  <c r="J276" i="49"/>
  <c r="H177" i="47"/>
  <c r="H276" i="47"/>
  <c r="V275" i="51"/>
  <c r="V176" i="51"/>
  <c r="Q176" i="51"/>
  <c r="Q275" i="51"/>
  <c r="D136" i="48"/>
  <c r="E238" i="48"/>
  <c r="H136" i="48"/>
  <c r="H238" i="48"/>
  <c r="L177" i="48"/>
  <c r="L276" i="48"/>
  <c r="E276" i="49"/>
  <c r="Q75" i="51"/>
  <c r="E177" i="49"/>
  <c r="P75" i="51"/>
  <c r="D177" i="49"/>
  <c r="D276" i="49"/>
  <c r="B276" i="48"/>
  <c r="B177" i="48"/>
  <c r="G276" i="48"/>
  <c r="G177" i="48"/>
  <c r="J177" i="48"/>
  <c r="J276" i="48"/>
  <c r="L276" i="49"/>
  <c r="L177" i="49"/>
  <c r="X75" i="51"/>
  <c r="G276" i="49"/>
  <c r="G177" i="49"/>
  <c r="S75" i="51"/>
  <c r="I177" i="49"/>
  <c r="U75" i="51"/>
  <c r="I276" i="49"/>
  <c r="B177" i="47"/>
  <c r="B276" i="47"/>
  <c r="D177" i="47"/>
  <c r="D276" i="47"/>
  <c r="E177" i="47"/>
  <c r="E276" i="47"/>
  <c r="O275" i="51"/>
  <c r="O176" i="51"/>
  <c r="R176" i="51"/>
  <c r="R275" i="51"/>
  <c r="T275" i="51"/>
  <c r="T176" i="51"/>
  <c r="C135" i="48"/>
  <c r="S275" i="51"/>
  <c r="S176" i="51"/>
  <c r="L134" i="48"/>
  <c r="J134" i="48"/>
  <c r="F135" i="48" l="1"/>
  <c r="F237" i="48"/>
  <c r="E135" i="48"/>
  <c r="E237" i="48"/>
  <c r="C134" i="48"/>
  <c r="C236" i="48"/>
  <c r="B237" i="48"/>
  <c r="F277" i="48"/>
  <c r="F178" i="48"/>
  <c r="D178" i="48"/>
  <c r="D277" i="48"/>
  <c r="C277" i="48"/>
  <c r="C178" i="48"/>
  <c r="L277" i="49"/>
  <c r="X76" i="51"/>
  <c r="L178" i="49"/>
  <c r="G178" i="47"/>
  <c r="G277" i="47"/>
  <c r="D277" i="49"/>
  <c r="P76" i="51"/>
  <c r="D178" i="49"/>
  <c r="W76" i="51"/>
  <c r="K277" i="49"/>
  <c r="K178" i="49"/>
  <c r="F277" i="47"/>
  <c r="F178" i="47"/>
  <c r="S276" i="51"/>
  <c r="S177" i="51"/>
  <c r="Q177" i="51"/>
  <c r="Q276" i="51"/>
  <c r="W177" i="51"/>
  <c r="W276" i="51"/>
  <c r="D135" i="48"/>
  <c r="D237" i="48"/>
  <c r="I237" i="48"/>
  <c r="B277" i="48"/>
  <c r="B178" i="48"/>
  <c r="J277" i="48"/>
  <c r="J178" i="48"/>
  <c r="E277" i="47"/>
  <c r="E178" i="47"/>
  <c r="H277" i="49"/>
  <c r="H178" i="49"/>
  <c r="T76" i="51"/>
  <c r="J178" i="49"/>
  <c r="V76" i="51"/>
  <c r="J277" i="49"/>
  <c r="B277" i="49"/>
  <c r="B178" i="49"/>
  <c r="N76" i="51"/>
  <c r="C178" i="47"/>
  <c r="C277" i="47"/>
  <c r="H277" i="47"/>
  <c r="H178" i="47"/>
  <c r="V177" i="51"/>
  <c r="V276" i="51"/>
  <c r="R276" i="51"/>
  <c r="R177" i="51"/>
  <c r="G237" i="48"/>
  <c r="K134" i="48"/>
  <c r="K236" i="48"/>
  <c r="H237" i="48"/>
  <c r="J236" i="48"/>
  <c r="I178" i="48"/>
  <c r="I277" i="48"/>
  <c r="E277" i="48"/>
  <c r="E178" i="48"/>
  <c r="K178" i="48"/>
  <c r="K277" i="48"/>
  <c r="D277" i="47"/>
  <c r="D178" i="47"/>
  <c r="B178" i="47"/>
  <c r="B277" i="47"/>
  <c r="O76" i="51"/>
  <c r="C178" i="49"/>
  <c r="C277" i="49"/>
  <c r="I178" i="49"/>
  <c r="I277" i="49"/>
  <c r="U76" i="51"/>
  <c r="J277" i="47"/>
  <c r="J178" i="47"/>
  <c r="I178" i="47"/>
  <c r="I277" i="47"/>
  <c r="U177" i="51"/>
  <c r="U276" i="51"/>
  <c r="P276" i="51"/>
  <c r="P177" i="51"/>
  <c r="H135" i="48"/>
  <c r="N276" i="51"/>
  <c r="N177" i="51"/>
  <c r="T276" i="51"/>
  <c r="T177" i="51"/>
  <c r="G135" i="48"/>
  <c r="I135" i="48"/>
  <c r="L236" i="48"/>
  <c r="G178" i="48"/>
  <c r="G277" i="48"/>
  <c r="H178" i="48"/>
  <c r="H277" i="48"/>
  <c r="L178" i="48"/>
  <c r="L277" i="48"/>
  <c r="K277" i="47"/>
  <c r="K178" i="47"/>
  <c r="F178" i="49"/>
  <c r="R76" i="51"/>
  <c r="F277" i="49"/>
  <c r="G178" i="49"/>
  <c r="G277" i="49"/>
  <c r="S76" i="51"/>
  <c r="Q76" i="51"/>
  <c r="E277" i="49"/>
  <c r="E178" i="49"/>
  <c r="L178" i="47"/>
  <c r="L277" i="47"/>
  <c r="X276" i="51"/>
  <c r="X177" i="51"/>
  <c r="B135" i="48"/>
  <c r="O276" i="51"/>
  <c r="O177" i="51"/>
  <c r="F134" i="48"/>
  <c r="H134" i="48"/>
  <c r="J133" i="48"/>
  <c r="C133" i="48" l="1"/>
  <c r="C235" i="48"/>
  <c r="I236" i="48"/>
  <c r="B179" i="48"/>
  <c r="B278" i="48"/>
  <c r="E278" i="48"/>
  <c r="E179" i="48"/>
  <c r="C278" i="49"/>
  <c r="C179" i="49"/>
  <c r="O77" i="51"/>
  <c r="E134" i="48"/>
  <c r="E236" i="48"/>
  <c r="D179" i="48"/>
  <c r="D278" i="48"/>
  <c r="I278" i="48"/>
  <c r="I179" i="48"/>
  <c r="C179" i="48"/>
  <c r="C278" i="48"/>
  <c r="B179" i="49"/>
  <c r="B278" i="49"/>
  <c r="N77" i="51"/>
  <c r="T77" i="51"/>
  <c r="H179" i="49"/>
  <c r="H278" i="49"/>
  <c r="U77" i="51"/>
  <c r="I179" i="49"/>
  <c r="I278" i="49"/>
  <c r="L278" i="49"/>
  <c r="L179" i="49"/>
  <c r="X77" i="51"/>
  <c r="C278" i="47"/>
  <c r="C179" i="47"/>
  <c r="O178" i="51"/>
  <c r="O277" i="51"/>
  <c r="N277" i="51"/>
  <c r="N178" i="51"/>
  <c r="V277" i="51"/>
  <c r="V178" i="51"/>
  <c r="L133" i="48"/>
  <c r="L235" i="48"/>
  <c r="B134" i="48"/>
  <c r="B236" i="48"/>
  <c r="H278" i="48"/>
  <c r="H179" i="48"/>
  <c r="D179" i="49"/>
  <c r="D278" i="49"/>
  <c r="P77" i="51"/>
  <c r="G179" i="49"/>
  <c r="G278" i="49"/>
  <c r="S77" i="51"/>
  <c r="J278" i="47"/>
  <c r="J179" i="47"/>
  <c r="K278" i="47"/>
  <c r="K179" i="47"/>
  <c r="G179" i="47"/>
  <c r="G278" i="47"/>
  <c r="Q277" i="51"/>
  <c r="Q178" i="51"/>
  <c r="I134" i="48"/>
  <c r="P277" i="51"/>
  <c r="P178" i="51"/>
  <c r="J235" i="48"/>
  <c r="G236" i="48"/>
  <c r="K235" i="48"/>
  <c r="F179" i="48"/>
  <c r="F278" i="48"/>
  <c r="K179" i="48"/>
  <c r="K278" i="48"/>
  <c r="F236" i="48"/>
  <c r="G179" i="48"/>
  <c r="G278" i="48"/>
  <c r="J278" i="48"/>
  <c r="J179" i="48"/>
  <c r="I179" i="47"/>
  <c r="I278" i="47"/>
  <c r="E278" i="47"/>
  <c r="E179" i="47"/>
  <c r="L179" i="47"/>
  <c r="L278" i="47"/>
  <c r="F278" i="49"/>
  <c r="F179" i="49"/>
  <c r="R77" i="51"/>
  <c r="H179" i="47"/>
  <c r="H278" i="47"/>
  <c r="D278" i="47"/>
  <c r="D179" i="47"/>
  <c r="S277" i="51"/>
  <c r="S178" i="51"/>
  <c r="R277" i="51"/>
  <c r="R178" i="51"/>
  <c r="T178" i="51"/>
  <c r="T277" i="51"/>
  <c r="X277" i="51"/>
  <c r="X178" i="51"/>
  <c r="D134" i="48"/>
  <c r="D236" i="48"/>
  <c r="H236" i="48"/>
  <c r="L278" i="48"/>
  <c r="L179" i="48"/>
  <c r="E179" i="49"/>
  <c r="Q77" i="51"/>
  <c r="E278" i="49"/>
  <c r="K179" i="49"/>
  <c r="K278" i="49"/>
  <c r="W77" i="51"/>
  <c r="J278" i="49"/>
  <c r="V77" i="51"/>
  <c r="J179" i="49"/>
  <c r="B179" i="47"/>
  <c r="B278" i="47"/>
  <c r="F278" i="47"/>
  <c r="F179" i="47"/>
  <c r="U178" i="51"/>
  <c r="U277" i="51"/>
  <c r="K133" i="48"/>
  <c r="G134" i="48"/>
  <c r="W178" i="51"/>
  <c r="W277" i="51"/>
  <c r="I133" i="48"/>
  <c r="J132" i="48"/>
  <c r="G133" i="48"/>
  <c r="E133" i="48" l="1"/>
  <c r="E235" i="48"/>
  <c r="C234" i="48"/>
  <c r="B235" i="48"/>
  <c r="D235" i="48"/>
  <c r="F235" i="48"/>
  <c r="F180" i="48"/>
  <c r="F279" i="48"/>
  <c r="B180" i="48"/>
  <c r="B279" i="48"/>
  <c r="J180" i="48"/>
  <c r="J279" i="48"/>
  <c r="C279" i="47"/>
  <c r="C180" i="47"/>
  <c r="G279" i="49"/>
  <c r="G180" i="49"/>
  <c r="S78" i="51"/>
  <c r="E180" i="49"/>
  <c r="E279" i="49"/>
  <c r="Q78" i="51"/>
  <c r="I180" i="49"/>
  <c r="I279" i="49"/>
  <c r="U78" i="51"/>
  <c r="F180" i="47"/>
  <c r="F279" i="47"/>
  <c r="W278" i="51"/>
  <c r="W179" i="51"/>
  <c r="Q278" i="51"/>
  <c r="Q179" i="51"/>
  <c r="F133" i="48"/>
  <c r="S278" i="51"/>
  <c r="S179" i="51"/>
  <c r="L132" i="48"/>
  <c r="L234" i="48"/>
  <c r="H279" i="48"/>
  <c r="H180" i="48"/>
  <c r="C180" i="48"/>
  <c r="C279" i="48"/>
  <c r="K279" i="47"/>
  <c r="K180" i="47"/>
  <c r="G279" i="47"/>
  <c r="G180" i="47"/>
  <c r="D279" i="49"/>
  <c r="D180" i="49"/>
  <c r="P78" i="51"/>
  <c r="T78" i="51"/>
  <c r="H180" i="49"/>
  <c r="H279" i="49"/>
  <c r="C180" i="49"/>
  <c r="C279" i="49"/>
  <c r="O78" i="51"/>
  <c r="D180" i="47"/>
  <c r="D279" i="47"/>
  <c r="D133" i="48"/>
  <c r="R278" i="51"/>
  <c r="R179" i="51"/>
  <c r="K132" i="48"/>
  <c r="K234" i="48"/>
  <c r="H235" i="48"/>
  <c r="G235" i="48"/>
  <c r="J234" i="48"/>
  <c r="I235" i="48"/>
  <c r="E180" i="48"/>
  <c r="E279" i="48"/>
  <c r="I279" i="48"/>
  <c r="I180" i="48"/>
  <c r="L279" i="48"/>
  <c r="L180" i="48"/>
  <c r="B279" i="47"/>
  <c r="B180" i="47"/>
  <c r="L180" i="47"/>
  <c r="L279" i="47"/>
  <c r="H180" i="47"/>
  <c r="H279" i="47"/>
  <c r="L279" i="49"/>
  <c r="X78" i="51"/>
  <c r="L180" i="49"/>
  <c r="N78" i="51"/>
  <c r="B279" i="49"/>
  <c r="B180" i="49"/>
  <c r="J279" i="47"/>
  <c r="J180" i="47"/>
  <c r="V278" i="51"/>
  <c r="V179" i="51"/>
  <c r="H133" i="48"/>
  <c r="B133" i="48"/>
  <c r="X179" i="51"/>
  <c r="X278" i="51"/>
  <c r="T179" i="51"/>
  <c r="T278" i="51"/>
  <c r="G279" i="48"/>
  <c r="G180" i="48"/>
  <c r="D180" i="48"/>
  <c r="D279" i="48"/>
  <c r="K180" i="48"/>
  <c r="K279" i="48"/>
  <c r="E279" i="47"/>
  <c r="E180" i="47"/>
  <c r="W78" i="51"/>
  <c r="K180" i="49"/>
  <c r="K279" i="49"/>
  <c r="J279" i="49"/>
  <c r="J180" i="49"/>
  <c r="V78" i="51"/>
  <c r="F279" i="49"/>
  <c r="R78" i="51"/>
  <c r="F180" i="49"/>
  <c r="I279" i="47"/>
  <c r="I180" i="47"/>
  <c r="P179" i="51"/>
  <c r="P278" i="51"/>
  <c r="U278" i="51"/>
  <c r="U179" i="51"/>
  <c r="N179" i="51"/>
  <c r="N278" i="51"/>
  <c r="O278" i="51"/>
  <c r="O179" i="51"/>
  <c r="C132" i="48"/>
  <c r="F132" i="48"/>
  <c r="C181" i="48" l="1"/>
  <c r="C280" i="48"/>
  <c r="S79" i="51"/>
  <c r="G181" i="49"/>
  <c r="G280" i="49"/>
  <c r="G181" i="47"/>
  <c r="G280" i="47"/>
  <c r="D234" i="48"/>
  <c r="L131" i="48"/>
  <c r="L233" i="48"/>
  <c r="G234" i="48"/>
  <c r="E132" i="48"/>
  <c r="E234" i="48"/>
  <c r="H132" i="48"/>
  <c r="H234" i="48"/>
  <c r="E181" i="48"/>
  <c r="E280" i="48"/>
  <c r="K181" i="48"/>
  <c r="K280" i="48"/>
  <c r="I181" i="47"/>
  <c r="I280" i="47"/>
  <c r="I181" i="49"/>
  <c r="I280" i="49"/>
  <c r="U79" i="51"/>
  <c r="L280" i="49"/>
  <c r="X79" i="51"/>
  <c r="L181" i="49"/>
  <c r="B280" i="49"/>
  <c r="B181" i="49"/>
  <c r="N79" i="51"/>
  <c r="D181" i="47"/>
  <c r="D280" i="47"/>
  <c r="H280" i="47"/>
  <c r="H181" i="47"/>
  <c r="W279" i="51"/>
  <c r="W180" i="51"/>
  <c r="T180" i="51"/>
  <c r="T279" i="51"/>
  <c r="S279" i="51"/>
  <c r="S180" i="51"/>
  <c r="D132" i="48"/>
  <c r="R279" i="51"/>
  <c r="R180" i="51"/>
  <c r="N279" i="51"/>
  <c r="N180" i="51"/>
  <c r="G132" i="48"/>
  <c r="P279" i="51"/>
  <c r="P180" i="51"/>
  <c r="Q279" i="51"/>
  <c r="Q180" i="51"/>
  <c r="G280" i="48"/>
  <c r="G181" i="48"/>
  <c r="J280" i="47"/>
  <c r="J181" i="47"/>
  <c r="F181" i="49"/>
  <c r="R79" i="51"/>
  <c r="F280" i="49"/>
  <c r="C280" i="47"/>
  <c r="C181" i="47"/>
  <c r="K131" i="48"/>
  <c r="K233" i="48"/>
  <c r="B234" i="48"/>
  <c r="C131" i="48"/>
  <c r="C233" i="48"/>
  <c r="J233" i="48"/>
  <c r="B280" i="48"/>
  <c r="B181" i="48"/>
  <c r="H280" i="48"/>
  <c r="H181" i="48"/>
  <c r="J181" i="48"/>
  <c r="J280" i="48"/>
  <c r="L280" i="47"/>
  <c r="L181" i="47"/>
  <c r="O79" i="51"/>
  <c r="C181" i="49"/>
  <c r="C280" i="49"/>
  <c r="D181" i="49"/>
  <c r="P79" i="51"/>
  <c r="D280" i="49"/>
  <c r="T79" i="51"/>
  <c r="H181" i="49"/>
  <c r="H280" i="49"/>
  <c r="F280" i="47"/>
  <c r="F181" i="47"/>
  <c r="J131" i="48"/>
  <c r="U279" i="51"/>
  <c r="U180" i="51"/>
  <c r="D280" i="48"/>
  <c r="D181" i="48"/>
  <c r="B280" i="47"/>
  <c r="B181" i="47"/>
  <c r="F234" i="48"/>
  <c r="I234" i="48"/>
  <c r="F181" i="48"/>
  <c r="F280" i="48"/>
  <c r="I181" i="48"/>
  <c r="I280" i="48"/>
  <c r="L181" i="48"/>
  <c r="L280" i="48"/>
  <c r="K181" i="47"/>
  <c r="K280" i="47"/>
  <c r="W79" i="51"/>
  <c r="K181" i="49"/>
  <c r="K280" i="49"/>
  <c r="E181" i="49"/>
  <c r="Q79" i="51"/>
  <c r="E280" i="49"/>
  <c r="V79" i="51"/>
  <c r="J181" i="49"/>
  <c r="J280" i="49"/>
  <c r="E181" i="47"/>
  <c r="E280" i="47"/>
  <c r="V180" i="51"/>
  <c r="V279" i="51"/>
  <c r="X279" i="51"/>
  <c r="X180" i="51"/>
  <c r="I132" i="48"/>
  <c r="O279" i="51"/>
  <c r="O180" i="51"/>
  <c r="B132" i="48"/>
  <c r="J130" i="48"/>
  <c r="K130" i="48"/>
  <c r="L130" i="48"/>
  <c r="I131" i="48"/>
  <c r="E233" i="48" l="1"/>
  <c r="D131" i="48"/>
  <c r="D233" i="48"/>
  <c r="G281" i="48"/>
  <c r="G182" i="48"/>
  <c r="K281" i="48"/>
  <c r="K182" i="48"/>
  <c r="L281" i="47"/>
  <c r="L182" i="47"/>
  <c r="K182" i="47"/>
  <c r="K281" i="47"/>
  <c r="F182" i="49"/>
  <c r="R80" i="51"/>
  <c r="F281" i="49"/>
  <c r="G182" i="47"/>
  <c r="G281" i="47"/>
  <c r="I281" i="47"/>
  <c r="I182" i="47"/>
  <c r="H281" i="47"/>
  <c r="H182" i="47"/>
  <c r="T181" i="51"/>
  <c r="T280" i="51"/>
  <c r="R280" i="51"/>
  <c r="R181" i="51"/>
  <c r="S280" i="51"/>
  <c r="S181" i="51"/>
  <c r="B131" i="48"/>
  <c r="B233" i="48"/>
  <c r="F131" i="48"/>
  <c r="F233" i="48"/>
  <c r="F281" i="48"/>
  <c r="F182" i="48"/>
  <c r="L182" i="48"/>
  <c r="L281" i="48"/>
  <c r="E182" i="47"/>
  <c r="E281" i="47"/>
  <c r="D182" i="47"/>
  <c r="D281" i="47"/>
  <c r="H281" i="49"/>
  <c r="H182" i="49"/>
  <c r="T80" i="51"/>
  <c r="Q80" i="51"/>
  <c r="E281" i="49"/>
  <c r="E182" i="49"/>
  <c r="B182" i="49"/>
  <c r="B281" i="49"/>
  <c r="N80" i="51"/>
  <c r="J281" i="47"/>
  <c r="J182" i="47"/>
  <c r="V280" i="51"/>
  <c r="V181" i="51"/>
  <c r="N181" i="51"/>
  <c r="N280" i="51"/>
  <c r="X280" i="51"/>
  <c r="X181" i="51"/>
  <c r="G131" i="48"/>
  <c r="G233" i="48"/>
  <c r="H233" i="48"/>
  <c r="L232" i="48"/>
  <c r="J232" i="48"/>
  <c r="D182" i="48"/>
  <c r="D281" i="48"/>
  <c r="I182" i="48"/>
  <c r="I281" i="48"/>
  <c r="J182" i="48"/>
  <c r="J281" i="48"/>
  <c r="B182" i="47"/>
  <c r="B281" i="47"/>
  <c r="C281" i="49"/>
  <c r="O80" i="51"/>
  <c r="C182" i="49"/>
  <c r="S80" i="51"/>
  <c r="G182" i="49"/>
  <c r="G281" i="49"/>
  <c r="I281" i="49"/>
  <c r="I182" i="49"/>
  <c r="U80" i="51"/>
  <c r="C182" i="47"/>
  <c r="C281" i="47"/>
  <c r="P181" i="51"/>
  <c r="P280" i="51"/>
  <c r="O280" i="51"/>
  <c r="O181" i="51"/>
  <c r="H131" i="48"/>
  <c r="E131" i="48"/>
  <c r="I233" i="48"/>
  <c r="B281" i="48"/>
  <c r="B182" i="48"/>
  <c r="C130" i="48"/>
  <c r="C232" i="48"/>
  <c r="K232" i="48"/>
  <c r="E281" i="48"/>
  <c r="E182" i="48"/>
  <c r="H182" i="48"/>
  <c r="H281" i="48"/>
  <c r="C182" i="48"/>
  <c r="C281" i="48"/>
  <c r="J182" i="49"/>
  <c r="V80" i="51"/>
  <c r="J281" i="49"/>
  <c r="X80" i="51"/>
  <c r="L182" i="49"/>
  <c r="L281" i="49"/>
  <c r="D281" i="49"/>
  <c r="P80" i="51"/>
  <c r="D182" i="49"/>
  <c r="K182" i="49"/>
  <c r="W80" i="51"/>
  <c r="K281" i="49"/>
  <c r="F182" i="47"/>
  <c r="F281" i="47"/>
  <c r="Q181" i="51"/>
  <c r="Q280" i="51"/>
  <c r="W280" i="51"/>
  <c r="W181" i="51"/>
  <c r="U181" i="51"/>
  <c r="U280" i="51"/>
  <c r="D232" i="48" l="1"/>
  <c r="B232" i="48"/>
  <c r="G232" i="48"/>
  <c r="F232" i="48"/>
  <c r="H130" i="48"/>
  <c r="H232" i="48"/>
  <c r="D282" i="48"/>
  <c r="D183" i="48"/>
  <c r="I282" i="48"/>
  <c r="I183" i="48"/>
  <c r="L183" i="48"/>
  <c r="L282" i="48"/>
  <c r="T81" i="51"/>
  <c r="H282" i="49"/>
  <c r="H183" i="49"/>
  <c r="B183" i="49"/>
  <c r="B282" i="49"/>
  <c r="N81" i="51"/>
  <c r="K282" i="49"/>
  <c r="K183" i="49"/>
  <c r="W81" i="51"/>
  <c r="C183" i="47"/>
  <c r="C282" i="47"/>
  <c r="F183" i="47"/>
  <c r="F282" i="47"/>
  <c r="W281" i="51"/>
  <c r="W182" i="51"/>
  <c r="S182" i="51"/>
  <c r="S281" i="51"/>
  <c r="Q182" i="51"/>
  <c r="Q281" i="51"/>
  <c r="E232" i="48"/>
  <c r="H282" i="48"/>
  <c r="H183" i="48"/>
  <c r="C282" i="48"/>
  <c r="C183" i="48"/>
  <c r="I183" i="47"/>
  <c r="I282" i="47"/>
  <c r="D282" i="49"/>
  <c r="P81" i="51"/>
  <c r="D183" i="49"/>
  <c r="E282" i="47"/>
  <c r="E183" i="47"/>
  <c r="U81" i="51"/>
  <c r="I183" i="49"/>
  <c r="I282" i="49"/>
  <c r="K183" i="47"/>
  <c r="K282" i="47"/>
  <c r="G183" i="47"/>
  <c r="G282" i="47"/>
  <c r="V182" i="51"/>
  <c r="V281" i="51"/>
  <c r="G130" i="48"/>
  <c r="T182" i="51"/>
  <c r="T281" i="51"/>
  <c r="J231" i="48"/>
  <c r="K231" i="48"/>
  <c r="L129" i="48"/>
  <c r="L231" i="48"/>
  <c r="B183" i="48"/>
  <c r="B282" i="48"/>
  <c r="L282" i="47"/>
  <c r="L183" i="47"/>
  <c r="E282" i="49"/>
  <c r="E183" i="49"/>
  <c r="Q81" i="51"/>
  <c r="V81" i="51"/>
  <c r="J282" i="49"/>
  <c r="J183" i="49"/>
  <c r="F183" i="49"/>
  <c r="R81" i="51"/>
  <c r="F282" i="49"/>
  <c r="D183" i="47"/>
  <c r="D282" i="47"/>
  <c r="H282" i="47"/>
  <c r="H183" i="47"/>
  <c r="O281" i="51"/>
  <c r="O182" i="51"/>
  <c r="J129" i="48"/>
  <c r="F130" i="48"/>
  <c r="B130" i="48"/>
  <c r="C129" i="48"/>
  <c r="C231" i="48"/>
  <c r="I130" i="48"/>
  <c r="I232" i="48"/>
  <c r="G282" i="48"/>
  <c r="G183" i="48"/>
  <c r="K183" i="48"/>
  <c r="K282" i="48"/>
  <c r="E183" i="48"/>
  <c r="E282" i="48"/>
  <c r="F282" i="48"/>
  <c r="F183" i="48"/>
  <c r="J282" i="48"/>
  <c r="J183" i="48"/>
  <c r="G183" i="49"/>
  <c r="G282" i="49"/>
  <c r="S81" i="51"/>
  <c r="C282" i="49"/>
  <c r="C183" i="49"/>
  <c r="O81" i="51"/>
  <c r="L183" i="49"/>
  <c r="L282" i="49"/>
  <c r="X81" i="51"/>
  <c r="J282" i="47"/>
  <c r="J183" i="47"/>
  <c r="B282" i="47"/>
  <c r="B183" i="47"/>
  <c r="P182" i="51"/>
  <c r="P281" i="51"/>
  <c r="X281" i="51"/>
  <c r="X182" i="51"/>
  <c r="K129" i="48"/>
  <c r="U281" i="51"/>
  <c r="U182" i="51"/>
  <c r="N182" i="51"/>
  <c r="N281" i="51"/>
  <c r="R281" i="51"/>
  <c r="R182" i="51"/>
  <c r="D130" i="48"/>
  <c r="E130" i="48"/>
  <c r="G129" i="48"/>
  <c r="B129" i="48"/>
  <c r="I129" i="48"/>
  <c r="C230" i="48" l="1"/>
  <c r="E129" i="48"/>
  <c r="E231" i="48"/>
  <c r="F231" i="48"/>
  <c r="K230" i="48"/>
  <c r="J128" i="48"/>
  <c r="J230" i="48"/>
  <c r="E184" i="48"/>
  <c r="E283" i="48"/>
  <c r="K283" i="48"/>
  <c r="K184" i="48"/>
  <c r="K283" i="47"/>
  <c r="K184" i="47"/>
  <c r="S82" i="51"/>
  <c r="G184" i="49"/>
  <c r="G283" i="49"/>
  <c r="L184" i="49"/>
  <c r="L283" i="49"/>
  <c r="X82" i="51"/>
  <c r="K184" i="49"/>
  <c r="W82" i="51"/>
  <c r="K283" i="49"/>
  <c r="G283" i="47"/>
  <c r="G184" i="47"/>
  <c r="J184" i="47"/>
  <c r="J283" i="47"/>
  <c r="O282" i="51"/>
  <c r="O183" i="51"/>
  <c r="Q282" i="51"/>
  <c r="Q183" i="51"/>
  <c r="K128" i="48"/>
  <c r="H283" i="48"/>
  <c r="H184" i="48"/>
  <c r="G283" i="48"/>
  <c r="G184" i="48"/>
  <c r="L184" i="48"/>
  <c r="L283" i="48"/>
  <c r="B184" i="47"/>
  <c r="B283" i="47"/>
  <c r="D283" i="49"/>
  <c r="P82" i="51"/>
  <c r="D184" i="49"/>
  <c r="F184" i="49"/>
  <c r="R82" i="51"/>
  <c r="F283" i="49"/>
  <c r="J283" i="49"/>
  <c r="V82" i="51"/>
  <c r="J184" i="49"/>
  <c r="C283" i="47"/>
  <c r="C184" i="47"/>
  <c r="I283" i="47"/>
  <c r="I184" i="47"/>
  <c r="X282" i="51"/>
  <c r="X183" i="51"/>
  <c r="N282" i="51"/>
  <c r="N183" i="51"/>
  <c r="L128" i="48"/>
  <c r="L230" i="48"/>
  <c r="F184" i="48"/>
  <c r="F283" i="48"/>
  <c r="D184" i="48"/>
  <c r="D283" i="48"/>
  <c r="J283" i="48"/>
  <c r="J184" i="48"/>
  <c r="L184" i="47"/>
  <c r="L283" i="47"/>
  <c r="Q82" i="51"/>
  <c r="E283" i="49"/>
  <c r="E184" i="49"/>
  <c r="U82" i="51"/>
  <c r="I283" i="49"/>
  <c r="I184" i="49"/>
  <c r="N82" i="51"/>
  <c r="B184" i="49"/>
  <c r="B283" i="49"/>
  <c r="D283" i="47"/>
  <c r="D184" i="47"/>
  <c r="C128" i="48"/>
  <c r="U282" i="51"/>
  <c r="U183" i="51"/>
  <c r="P183" i="51"/>
  <c r="P282" i="51"/>
  <c r="W183" i="51"/>
  <c r="W282" i="51"/>
  <c r="T183" i="51"/>
  <c r="T282" i="51"/>
  <c r="I231" i="48"/>
  <c r="D129" i="48"/>
  <c r="D231" i="48"/>
  <c r="H231" i="48"/>
  <c r="B231" i="48"/>
  <c r="G231" i="48"/>
  <c r="I184" i="48"/>
  <c r="I283" i="48"/>
  <c r="B283" i="48"/>
  <c r="B184" i="48"/>
  <c r="C283" i="48"/>
  <c r="C184" i="48"/>
  <c r="E184" i="47"/>
  <c r="E283" i="47"/>
  <c r="C184" i="49"/>
  <c r="O82" i="51"/>
  <c r="C283" i="49"/>
  <c r="H184" i="49"/>
  <c r="H283" i="49"/>
  <c r="T82" i="51"/>
  <c r="H283" i="47"/>
  <c r="H184" i="47"/>
  <c r="F283" i="47"/>
  <c r="F184" i="47"/>
  <c r="S183" i="51"/>
  <c r="S282" i="51"/>
  <c r="R183" i="51"/>
  <c r="R282" i="51"/>
  <c r="V183" i="51"/>
  <c r="V282" i="51"/>
  <c r="H129" i="48"/>
  <c r="F129" i="48"/>
  <c r="K127" i="48"/>
  <c r="C127" i="48"/>
  <c r="E230" i="48" l="1"/>
  <c r="F230" i="48"/>
  <c r="B128" i="48"/>
  <c r="B230" i="48"/>
  <c r="I230" i="48"/>
  <c r="D185" i="48"/>
  <c r="D284" i="48"/>
  <c r="G185" i="48"/>
  <c r="G284" i="48"/>
  <c r="J284" i="48"/>
  <c r="J185" i="48"/>
  <c r="I185" i="47"/>
  <c r="I284" i="47"/>
  <c r="R83" i="51"/>
  <c r="F284" i="49"/>
  <c r="F185" i="49"/>
  <c r="G185" i="49"/>
  <c r="S83" i="51"/>
  <c r="G284" i="49"/>
  <c r="B284" i="47"/>
  <c r="B185" i="47"/>
  <c r="H284" i="47"/>
  <c r="H185" i="47"/>
  <c r="Q184" i="51"/>
  <c r="Q283" i="51"/>
  <c r="X184" i="51"/>
  <c r="X283" i="51"/>
  <c r="E128" i="48"/>
  <c r="J229" i="48"/>
  <c r="G128" i="48"/>
  <c r="G230" i="48"/>
  <c r="D230" i="48"/>
  <c r="F185" i="48"/>
  <c r="F284" i="48"/>
  <c r="I284" i="48"/>
  <c r="I185" i="48"/>
  <c r="C185" i="48"/>
  <c r="C284" i="48"/>
  <c r="J284" i="47"/>
  <c r="J185" i="47"/>
  <c r="E185" i="49"/>
  <c r="E284" i="49"/>
  <c r="Q83" i="51"/>
  <c r="O83" i="51"/>
  <c r="C284" i="49"/>
  <c r="C185" i="49"/>
  <c r="F284" i="47"/>
  <c r="F185" i="47"/>
  <c r="C284" i="47"/>
  <c r="C185" i="47"/>
  <c r="D128" i="48"/>
  <c r="I128" i="48"/>
  <c r="U283" i="51"/>
  <c r="U184" i="51"/>
  <c r="P283" i="51"/>
  <c r="P184" i="51"/>
  <c r="S283" i="51"/>
  <c r="S184" i="51"/>
  <c r="F128" i="48"/>
  <c r="C229" i="48"/>
  <c r="L229" i="48"/>
  <c r="H230" i="48"/>
  <c r="B284" i="48"/>
  <c r="B185" i="48"/>
  <c r="L185" i="48"/>
  <c r="L284" i="48"/>
  <c r="W83" i="51"/>
  <c r="K185" i="49"/>
  <c r="K284" i="49"/>
  <c r="L284" i="49"/>
  <c r="X83" i="51"/>
  <c r="L185" i="49"/>
  <c r="U83" i="51"/>
  <c r="I284" i="49"/>
  <c r="I185" i="49"/>
  <c r="P83" i="51"/>
  <c r="D185" i="49"/>
  <c r="D284" i="49"/>
  <c r="V83" i="51"/>
  <c r="J185" i="49"/>
  <c r="J284" i="49"/>
  <c r="D185" i="47"/>
  <c r="D284" i="47"/>
  <c r="T184" i="51"/>
  <c r="T283" i="51"/>
  <c r="O184" i="51"/>
  <c r="O283" i="51"/>
  <c r="H128" i="48"/>
  <c r="N283" i="51"/>
  <c r="N184" i="51"/>
  <c r="R184" i="51"/>
  <c r="R283" i="51"/>
  <c r="W283" i="51"/>
  <c r="W184" i="51"/>
  <c r="J127" i="48"/>
  <c r="K229" i="48"/>
  <c r="H284" i="48"/>
  <c r="H185" i="48"/>
  <c r="E284" i="48"/>
  <c r="E185" i="48"/>
  <c r="K284" i="48"/>
  <c r="K185" i="48"/>
  <c r="E185" i="47"/>
  <c r="E284" i="47"/>
  <c r="L185" i="47"/>
  <c r="L284" i="47"/>
  <c r="T83" i="51"/>
  <c r="H284" i="49"/>
  <c r="H185" i="49"/>
  <c r="N83" i="51"/>
  <c r="B284" i="49"/>
  <c r="B185" i="49"/>
  <c r="G185" i="47"/>
  <c r="G284" i="47"/>
  <c r="K284" i="47"/>
  <c r="K185" i="47"/>
  <c r="L127" i="48"/>
  <c r="V283" i="51"/>
  <c r="V184" i="51"/>
  <c r="I127" i="48"/>
  <c r="K126" i="48"/>
  <c r="E285" i="48" l="1"/>
  <c r="E186" i="48"/>
  <c r="G229" i="48"/>
  <c r="J228" i="48"/>
  <c r="D127" i="48"/>
  <c r="D229" i="48"/>
  <c r="C228" i="48"/>
  <c r="E127" i="48"/>
  <c r="E229" i="48"/>
  <c r="L228" i="48"/>
  <c r="H186" i="48"/>
  <c r="H285" i="48"/>
  <c r="D186" i="48"/>
  <c r="D285" i="48"/>
  <c r="C285" i="48"/>
  <c r="C186" i="48"/>
  <c r="K285" i="47"/>
  <c r="K186" i="47"/>
  <c r="B186" i="47"/>
  <c r="B285" i="47"/>
  <c r="H186" i="49"/>
  <c r="T84" i="51"/>
  <c r="H285" i="49"/>
  <c r="E285" i="49"/>
  <c r="Q84" i="51"/>
  <c r="E186" i="49"/>
  <c r="B186" i="49"/>
  <c r="B285" i="49"/>
  <c r="N84" i="51"/>
  <c r="L126" i="48"/>
  <c r="O284" i="51"/>
  <c r="O185" i="51"/>
  <c r="G127" i="48"/>
  <c r="J126" i="48"/>
  <c r="H127" i="48"/>
  <c r="H229" i="48"/>
  <c r="K186" i="48"/>
  <c r="K285" i="48"/>
  <c r="D186" i="47"/>
  <c r="D285" i="47"/>
  <c r="G285" i="49"/>
  <c r="G186" i="49"/>
  <c r="S84" i="51"/>
  <c r="D186" i="49"/>
  <c r="P84" i="51"/>
  <c r="D285" i="49"/>
  <c r="U84" i="51"/>
  <c r="I285" i="49"/>
  <c r="I186" i="49"/>
  <c r="C186" i="47"/>
  <c r="C285" i="47"/>
  <c r="T284" i="51"/>
  <c r="T185" i="51"/>
  <c r="U185" i="51"/>
  <c r="U284" i="51"/>
  <c r="Q284" i="51"/>
  <c r="Q185" i="51"/>
  <c r="S284" i="51"/>
  <c r="S185" i="51"/>
  <c r="R284" i="51"/>
  <c r="R185" i="51"/>
  <c r="B229" i="48"/>
  <c r="G285" i="48"/>
  <c r="G186" i="48"/>
  <c r="E186" i="47"/>
  <c r="E285" i="47"/>
  <c r="X84" i="51"/>
  <c r="L285" i="49"/>
  <c r="L186" i="49"/>
  <c r="W84" i="51"/>
  <c r="K186" i="49"/>
  <c r="K285" i="49"/>
  <c r="H285" i="47"/>
  <c r="H186" i="47"/>
  <c r="N185" i="51"/>
  <c r="N284" i="51"/>
  <c r="P284" i="51"/>
  <c r="P185" i="51"/>
  <c r="K228" i="48"/>
  <c r="F186" i="48"/>
  <c r="F285" i="48"/>
  <c r="I229" i="48"/>
  <c r="J285" i="48"/>
  <c r="J186" i="48"/>
  <c r="C285" i="49"/>
  <c r="O84" i="51"/>
  <c r="C186" i="49"/>
  <c r="J285" i="49"/>
  <c r="V84" i="51"/>
  <c r="J186" i="49"/>
  <c r="F229" i="48"/>
  <c r="B186" i="48"/>
  <c r="B285" i="48"/>
  <c r="I285" i="48"/>
  <c r="I186" i="48"/>
  <c r="L186" i="48"/>
  <c r="L285" i="48"/>
  <c r="L186" i="47"/>
  <c r="L285" i="47"/>
  <c r="F186" i="47"/>
  <c r="F285" i="47"/>
  <c r="F186" i="49"/>
  <c r="R84" i="51"/>
  <c r="F285" i="49"/>
  <c r="G285" i="47"/>
  <c r="G186" i="47"/>
  <c r="J285" i="47"/>
  <c r="J186" i="47"/>
  <c r="I285" i="47"/>
  <c r="I186" i="47"/>
  <c r="V284" i="51"/>
  <c r="V185" i="51"/>
  <c r="X284" i="51"/>
  <c r="X185" i="51"/>
  <c r="W284" i="51"/>
  <c r="W185" i="51"/>
  <c r="C126" i="48"/>
  <c r="B127" i="48"/>
  <c r="F127" i="48"/>
  <c r="H126" i="48"/>
  <c r="J125" i="48"/>
  <c r="L125" i="48"/>
  <c r="G126" i="48" l="1"/>
  <c r="G228" i="48"/>
  <c r="I228" i="48"/>
  <c r="D126" i="48"/>
  <c r="D228" i="48"/>
  <c r="E228" i="48"/>
  <c r="F228" i="48"/>
  <c r="H187" i="48"/>
  <c r="H286" i="48"/>
  <c r="C286" i="48"/>
  <c r="C187" i="48"/>
  <c r="E286" i="49"/>
  <c r="E187" i="49"/>
  <c r="Q85" i="51"/>
  <c r="D286" i="49"/>
  <c r="D187" i="49"/>
  <c r="P85" i="51"/>
  <c r="L187" i="47"/>
  <c r="L286" i="47"/>
  <c r="I286" i="49"/>
  <c r="I187" i="49"/>
  <c r="U85" i="51"/>
  <c r="D187" i="47"/>
  <c r="D286" i="47"/>
  <c r="B187" i="47"/>
  <c r="B286" i="47"/>
  <c r="R285" i="51"/>
  <c r="R186" i="51"/>
  <c r="V285" i="51"/>
  <c r="V186" i="51"/>
  <c r="W285" i="51"/>
  <c r="W186" i="51"/>
  <c r="G286" i="48"/>
  <c r="G187" i="48"/>
  <c r="F286" i="48"/>
  <c r="F187" i="48"/>
  <c r="J286" i="48"/>
  <c r="J187" i="48"/>
  <c r="I187" i="47"/>
  <c r="I286" i="47"/>
  <c r="E286" i="47"/>
  <c r="E187" i="47"/>
  <c r="L286" i="49"/>
  <c r="X85" i="51"/>
  <c r="L187" i="49"/>
  <c r="F187" i="49"/>
  <c r="F286" i="49"/>
  <c r="R85" i="51"/>
  <c r="F187" i="47"/>
  <c r="F286" i="47"/>
  <c r="K187" i="47"/>
  <c r="K286" i="47"/>
  <c r="I126" i="48"/>
  <c r="P285" i="51"/>
  <c r="P186" i="51"/>
  <c r="K227" i="48"/>
  <c r="L227" i="48"/>
  <c r="B228" i="48"/>
  <c r="J227" i="48"/>
  <c r="H228" i="48"/>
  <c r="I187" i="48"/>
  <c r="I286" i="48"/>
  <c r="B286" i="48"/>
  <c r="B187" i="48"/>
  <c r="L187" i="48"/>
  <c r="L286" i="48"/>
  <c r="C286" i="49"/>
  <c r="O85" i="51"/>
  <c r="C187" i="49"/>
  <c r="T85" i="51"/>
  <c r="H286" i="49"/>
  <c r="H187" i="49"/>
  <c r="K187" i="49"/>
  <c r="W85" i="51"/>
  <c r="K286" i="49"/>
  <c r="J187" i="47"/>
  <c r="J286" i="47"/>
  <c r="G286" i="47"/>
  <c r="G187" i="47"/>
  <c r="F126" i="48"/>
  <c r="K125" i="48"/>
  <c r="B126" i="48"/>
  <c r="T285" i="51"/>
  <c r="T186" i="51"/>
  <c r="C227" i="48"/>
  <c r="D286" i="48"/>
  <c r="D187" i="48"/>
  <c r="E187" i="48"/>
  <c r="E286" i="48"/>
  <c r="K286" i="48"/>
  <c r="K187" i="48"/>
  <c r="B187" i="49"/>
  <c r="B286" i="49"/>
  <c r="N85" i="51"/>
  <c r="G187" i="49"/>
  <c r="S85" i="51"/>
  <c r="G286" i="49"/>
  <c r="J286" i="49"/>
  <c r="J187" i="49"/>
  <c r="V85" i="51"/>
  <c r="C187" i="47"/>
  <c r="C286" i="47"/>
  <c r="H187" i="47"/>
  <c r="H286" i="47"/>
  <c r="O186" i="51"/>
  <c r="O285" i="51"/>
  <c r="X186" i="51"/>
  <c r="X285" i="51"/>
  <c r="U285" i="51"/>
  <c r="U186" i="51"/>
  <c r="S285" i="51"/>
  <c r="S186" i="51"/>
  <c r="N186" i="51"/>
  <c r="N285" i="51"/>
  <c r="Q285" i="51"/>
  <c r="Q186" i="51"/>
  <c r="E126" i="48"/>
  <c r="C125" i="48"/>
  <c r="I125" i="48"/>
  <c r="F125" i="48" l="1"/>
  <c r="F227" i="48"/>
  <c r="H227" i="48"/>
  <c r="K226" i="48"/>
  <c r="L226" i="48"/>
  <c r="E227" i="48"/>
  <c r="I287" i="48"/>
  <c r="I188" i="48"/>
  <c r="B188" i="48"/>
  <c r="B287" i="48"/>
  <c r="K188" i="48"/>
  <c r="K287" i="48"/>
  <c r="L188" i="47"/>
  <c r="L287" i="47"/>
  <c r="I188" i="47"/>
  <c r="I287" i="47"/>
  <c r="L287" i="49"/>
  <c r="L188" i="49"/>
  <c r="X86" i="51"/>
  <c r="U86" i="51"/>
  <c r="I287" i="49"/>
  <c r="I188" i="49"/>
  <c r="B188" i="49"/>
  <c r="N86" i="51"/>
  <c r="B287" i="49"/>
  <c r="G188" i="47"/>
  <c r="G287" i="47"/>
  <c r="N187" i="51"/>
  <c r="N286" i="51"/>
  <c r="O286" i="51"/>
  <c r="O187" i="51"/>
  <c r="U286" i="51"/>
  <c r="U187" i="51"/>
  <c r="Q286" i="51"/>
  <c r="Q187" i="51"/>
  <c r="F188" i="48"/>
  <c r="F287" i="48"/>
  <c r="G188" i="48"/>
  <c r="G287" i="48"/>
  <c r="L287" i="48"/>
  <c r="L188" i="48"/>
  <c r="S86" i="51"/>
  <c r="G287" i="49"/>
  <c r="G188" i="49"/>
  <c r="E188" i="47"/>
  <c r="E287" i="47"/>
  <c r="D287" i="49"/>
  <c r="P86" i="51"/>
  <c r="D188" i="49"/>
  <c r="K287" i="49"/>
  <c r="W86" i="51"/>
  <c r="K188" i="49"/>
  <c r="D287" i="47"/>
  <c r="D188" i="47"/>
  <c r="K124" i="48"/>
  <c r="P286" i="51"/>
  <c r="P187" i="51"/>
  <c r="G125" i="48"/>
  <c r="G227" i="48"/>
  <c r="J124" i="48"/>
  <c r="J226" i="48"/>
  <c r="H287" i="48"/>
  <c r="H188" i="48"/>
  <c r="K287" i="47"/>
  <c r="K188" i="47"/>
  <c r="F287" i="49"/>
  <c r="F188" i="49"/>
  <c r="R86" i="51"/>
  <c r="C287" i="47"/>
  <c r="C188" i="47"/>
  <c r="T86" i="51"/>
  <c r="H287" i="49"/>
  <c r="H188" i="49"/>
  <c r="J287" i="47"/>
  <c r="J188" i="47"/>
  <c r="V187" i="51"/>
  <c r="V286" i="51"/>
  <c r="S286" i="51"/>
  <c r="S187" i="51"/>
  <c r="W187" i="51"/>
  <c r="W286" i="51"/>
  <c r="T286" i="51"/>
  <c r="T187" i="51"/>
  <c r="H125" i="48"/>
  <c r="L124" i="48"/>
  <c r="R187" i="51"/>
  <c r="R286" i="51"/>
  <c r="X286" i="51"/>
  <c r="X187" i="51"/>
  <c r="B227" i="48"/>
  <c r="D125" i="48"/>
  <c r="D227" i="48"/>
  <c r="E287" i="48"/>
  <c r="E188" i="48"/>
  <c r="C287" i="48"/>
  <c r="C188" i="48"/>
  <c r="I227" i="48"/>
  <c r="C124" i="48"/>
  <c r="C226" i="48"/>
  <c r="D188" i="48"/>
  <c r="D287" i="48"/>
  <c r="J188" i="48"/>
  <c r="J287" i="48"/>
  <c r="H287" i="47"/>
  <c r="H188" i="47"/>
  <c r="B287" i="47"/>
  <c r="B188" i="47"/>
  <c r="C188" i="49"/>
  <c r="O86" i="51"/>
  <c r="C287" i="49"/>
  <c r="J287" i="49"/>
  <c r="V86" i="51"/>
  <c r="J188" i="49"/>
  <c r="E188" i="49"/>
  <c r="Q86" i="51"/>
  <c r="E287" i="49"/>
  <c r="F287" i="47"/>
  <c r="F188" i="47"/>
  <c r="B125" i="48"/>
  <c r="E125" i="48"/>
  <c r="I124" i="48"/>
  <c r="G124" i="48"/>
  <c r="B124" i="48" l="1"/>
  <c r="B226" i="48"/>
  <c r="K123" i="48"/>
  <c r="K225" i="48"/>
  <c r="E226" i="48"/>
  <c r="H124" i="48"/>
  <c r="H226" i="48"/>
  <c r="J123" i="48"/>
  <c r="J225" i="48"/>
  <c r="F226" i="48"/>
  <c r="F288" i="48"/>
  <c r="F189" i="48"/>
  <c r="K288" i="48"/>
  <c r="K189" i="48"/>
  <c r="L288" i="47"/>
  <c r="L189" i="47"/>
  <c r="I189" i="47"/>
  <c r="I288" i="47"/>
  <c r="L288" i="49"/>
  <c r="L189" i="49"/>
  <c r="X87" i="51"/>
  <c r="E189" i="49"/>
  <c r="Q87" i="51"/>
  <c r="E288" i="49"/>
  <c r="C189" i="47"/>
  <c r="C288" i="47"/>
  <c r="H189" i="47"/>
  <c r="H288" i="47"/>
  <c r="S287" i="51"/>
  <c r="S188" i="51"/>
  <c r="X188" i="51"/>
  <c r="X287" i="51"/>
  <c r="E189" i="48"/>
  <c r="E288" i="48"/>
  <c r="I189" i="48"/>
  <c r="I288" i="48"/>
  <c r="J189" i="48"/>
  <c r="J288" i="48"/>
  <c r="J288" i="47"/>
  <c r="J189" i="47"/>
  <c r="F288" i="49"/>
  <c r="F189" i="49"/>
  <c r="R87" i="51"/>
  <c r="C288" i="49"/>
  <c r="C189" i="49"/>
  <c r="O87" i="51"/>
  <c r="D189" i="49"/>
  <c r="P87" i="51"/>
  <c r="D288" i="49"/>
  <c r="D189" i="47"/>
  <c r="D288" i="47"/>
  <c r="E288" i="47"/>
  <c r="E189" i="47"/>
  <c r="O287" i="51"/>
  <c r="O188" i="51"/>
  <c r="R287" i="51"/>
  <c r="R188" i="51"/>
  <c r="F124" i="48"/>
  <c r="C123" i="48"/>
  <c r="C225" i="48"/>
  <c r="G226" i="48"/>
  <c r="I226" i="48"/>
  <c r="D226" i="48"/>
  <c r="L225" i="48"/>
  <c r="B288" i="48"/>
  <c r="B189" i="48"/>
  <c r="G189" i="48"/>
  <c r="G288" i="48"/>
  <c r="C189" i="48"/>
  <c r="C288" i="48"/>
  <c r="K288" i="47"/>
  <c r="K189" i="47"/>
  <c r="B189" i="49"/>
  <c r="B288" i="49"/>
  <c r="N87" i="51"/>
  <c r="G288" i="49"/>
  <c r="S87" i="51"/>
  <c r="G189" i="49"/>
  <c r="H288" i="49"/>
  <c r="T87" i="51"/>
  <c r="H189" i="49"/>
  <c r="F189" i="47"/>
  <c r="F288" i="47"/>
  <c r="V287" i="51"/>
  <c r="V188" i="51"/>
  <c r="T287" i="51"/>
  <c r="T188" i="51"/>
  <c r="P287" i="51"/>
  <c r="P188" i="51"/>
  <c r="L123" i="48"/>
  <c r="D288" i="48"/>
  <c r="D189" i="48"/>
  <c r="H288" i="48"/>
  <c r="H189" i="48"/>
  <c r="L189" i="48"/>
  <c r="L288" i="48"/>
  <c r="I288" i="49"/>
  <c r="U87" i="51"/>
  <c r="I189" i="49"/>
  <c r="K189" i="49"/>
  <c r="W87" i="51"/>
  <c r="K288" i="49"/>
  <c r="B288" i="47"/>
  <c r="B189" i="47"/>
  <c r="J189" i="49"/>
  <c r="J288" i="49"/>
  <c r="V87" i="51"/>
  <c r="G288" i="47"/>
  <c r="G189" i="47"/>
  <c r="Q188" i="51"/>
  <c r="Q287" i="51"/>
  <c r="D124" i="48"/>
  <c r="W188" i="51"/>
  <c r="W287" i="51"/>
  <c r="N188" i="51"/>
  <c r="N287" i="51"/>
  <c r="U287" i="51"/>
  <c r="U188" i="51"/>
  <c r="E124" i="48"/>
  <c r="K122" i="48"/>
  <c r="G123" i="48"/>
  <c r="J122" i="48" l="1"/>
  <c r="J224" i="48"/>
  <c r="F289" i="48"/>
  <c r="F190" i="48"/>
  <c r="I225" i="48"/>
  <c r="F123" i="48"/>
  <c r="F225" i="48"/>
  <c r="E123" i="48"/>
  <c r="E225" i="48"/>
  <c r="B225" i="48"/>
  <c r="I289" i="48"/>
  <c r="I190" i="48"/>
  <c r="B289" i="48"/>
  <c r="B190" i="48"/>
  <c r="J289" i="48"/>
  <c r="J190" i="48"/>
  <c r="E289" i="47"/>
  <c r="E190" i="47"/>
  <c r="F190" i="49"/>
  <c r="F289" i="49"/>
  <c r="R88" i="51"/>
  <c r="G289" i="47"/>
  <c r="G190" i="47"/>
  <c r="W88" i="51"/>
  <c r="K289" i="49"/>
  <c r="K190" i="49"/>
  <c r="F190" i="47"/>
  <c r="F289" i="47"/>
  <c r="U189" i="51"/>
  <c r="U288" i="51"/>
  <c r="S288" i="51"/>
  <c r="S189" i="51"/>
  <c r="B123" i="48"/>
  <c r="L224" i="48"/>
  <c r="H190" i="48"/>
  <c r="H289" i="48"/>
  <c r="C190" i="48"/>
  <c r="C289" i="48"/>
  <c r="X88" i="51"/>
  <c r="L289" i="49"/>
  <c r="L190" i="49"/>
  <c r="H190" i="49"/>
  <c r="T88" i="51"/>
  <c r="H289" i="49"/>
  <c r="G289" i="49"/>
  <c r="G190" i="49"/>
  <c r="S88" i="51"/>
  <c r="N88" i="51"/>
  <c r="B190" i="49"/>
  <c r="B289" i="49"/>
  <c r="I289" i="47"/>
  <c r="I190" i="47"/>
  <c r="W189" i="51"/>
  <c r="W288" i="51"/>
  <c r="T288" i="51"/>
  <c r="T189" i="51"/>
  <c r="I123" i="48"/>
  <c r="P288" i="51"/>
  <c r="P189" i="51"/>
  <c r="X189" i="51"/>
  <c r="X288" i="51"/>
  <c r="D225" i="48"/>
  <c r="D289" i="48"/>
  <c r="D190" i="48"/>
  <c r="G225" i="48"/>
  <c r="H123" i="48"/>
  <c r="H225" i="48"/>
  <c r="K224" i="48"/>
  <c r="C122" i="48"/>
  <c r="C224" i="48"/>
  <c r="E289" i="48"/>
  <c r="E190" i="48"/>
  <c r="K190" i="48"/>
  <c r="K289" i="48"/>
  <c r="B190" i="47"/>
  <c r="B289" i="47"/>
  <c r="L190" i="47"/>
  <c r="L289" i="47"/>
  <c r="C289" i="49"/>
  <c r="C190" i="49"/>
  <c r="O88" i="51"/>
  <c r="P88" i="51"/>
  <c r="D190" i="49"/>
  <c r="D289" i="49"/>
  <c r="Q88" i="51"/>
  <c r="E289" i="49"/>
  <c r="E190" i="49"/>
  <c r="H289" i="47"/>
  <c r="H190" i="47"/>
  <c r="N288" i="51"/>
  <c r="N189" i="51"/>
  <c r="D123" i="48"/>
  <c r="R288" i="51"/>
  <c r="R189" i="51"/>
  <c r="G289" i="48"/>
  <c r="G190" i="48"/>
  <c r="L190" i="48"/>
  <c r="L289" i="48"/>
  <c r="J289" i="49"/>
  <c r="J190" i="49"/>
  <c r="V88" i="51"/>
  <c r="K289" i="47"/>
  <c r="K190" i="47"/>
  <c r="D190" i="47"/>
  <c r="D289" i="47"/>
  <c r="I190" i="49"/>
  <c r="U88" i="51"/>
  <c r="I289" i="49"/>
  <c r="C190" i="47"/>
  <c r="C289" i="47"/>
  <c r="J289" i="47"/>
  <c r="J190" i="47"/>
  <c r="V288" i="51"/>
  <c r="V189" i="51"/>
  <c r="L122" i="48"/>
  <c r="O288" i="51"/>
  <c r="O189" i="51"/>
  <c r="Q189" i="51"/>
  <c r="Q288" i="51"/>
  <c r="J121" i="48" l="1"/>
  <c r="J223" i="48"/>
  <c r="B122" i="48"/>
  <c r="B224" i="48"/>
  <c r="I224" i="48"/>
  <c r="K121" i="48"/>
  <c r="K223" i="48"/>
  <c r="G224" i="48"/>
  <c r="C223" i="48"/>
  <c r="E224" i="48"/>
  <c r="I191" i="48"/>
  <c r="I290" i="48"/>
  <c r="D191" i="48"/>
  <c r="D290" i="48"/>
  <c r="J290" i="48"/>
  <c r="J191" i="48"/>
  <c r="L290" i="47"/>
  <c r="L191" i="47"/>
  <c r="E191" i="49"/>
  <c r="Q89" i="51"/>
  <c r="E290" i="49"/>
  <c r="F191" i="49"/>
  <c r="F290" i="49"/>
  <c r="R89" i="51"/>
  <c r="D290" i="47"/>
  <c r="D191" i="47"/>
  <c r="C191" i="47"/>
  <c r="C290" i="47"/>
  <c r="U289" i="51"/>
  <c r="U190" i="51"/>
  <c r="C121" i="48"/>
  <c r="S289" i="51"/>
  <c r="S190" i="51"/>
  <c r="T190" i="51"/>
  <c r="T289" i="51"/>
  <c r="X289" i="51"/>
  <c r="X190" i="51"/>
  <c r="I122" i="48"/>
  <c r="F290" i="48"/>
  <c r="F191" i="48"/>
  <c r="L290" i="48"/>
  <c r="L191" i="48"/>
  <c r="I290" i="47"/>
  <c r="I191" i="47"/>
  <c r="S89" i="51"/>
  <c r="G290" i="49"/>
  <c r="G191" i="49"/>
  <c r="C191" i="49"/>
  <c r="C290" i="49"/>
  <c r="O89" i="51"/>
  <c r="K191" i="49"/>
  <c r="W89" i="51"/>
  <c r="K290" i="49"/>
  <c r="K191" i="47"/>
  <c r="K290" i="47"/>
  <c r="F290" i="47"/>
  <c r="F191" i="47"/>
  <c r="G122" i="48"/>
  <c r="E122" i="48"/>
  <c r="H122" i="48"/>
  <c r="H224" i="48"/>
  <c r="L121" i="48"/>
  <c r="L223" i="48"/>
  <c r="G191" i="48"/>
  <c r="G290" i="48"/>
  <c r="H290" i="49"/>
  <c r="H191" i="49"/>
  <c r="T89" i="51"/>
  <c r="X89" i="51"/>
  <c r="L290" i="49"/>
  <c r="L191" i="49"/>
  <c r="G290" i="47"/>
  <c r="G191" i="47"/>
  <c r="H191" i="47"/>
  <c r="H290" i="47"/>
  <c r="V190" i="51"/>
  <c r="V289" i="51"/>
  <c r="P289" i="51"/>
  <c r="P190" i="51"/>
  <c r="R289" i="51"/>
  <c r="R190" i="51"/>
  <c r="F122" i="48"/>
  <c r="F224" i="48"/>
  <c r="D122" i="48"/>
  <c r="D224" i="48"/>
  <c r="E290" i="48"/>
  <c r="E191" i="48"/>
  <c r="C290" i="48"/>
  <c r="C191" i="48"/>
  <c r="P89" i="51"/>
  <c r="D290" i="49"/>
  <c r="D191" i="49"/>
  <c r="B191" i="49"/>
  <c r="B290" i="49"/>
  <c r="N89" i="51"/>
  <c r="H191" i="48"/>
  <c r="H290" i="48"/>
  <c r="B191" i="48"/>
  <c r="B290" i="48"/>
  <c r="K191" i="48"/>
  <c r="K290" i="48"/>
  <c r="I191" i="49"/>
  <c r="U89" i="51"/>
  <c r="I290" i="49"/>
  <c r="J191" i="47"/>
  <c r="J290" i="47"/>
  <c r="E191" i="47"/>
  <c r="E290" i="47"/>
  <c r="J290" i="49"/>
  <c r="V89" i="51"/>
  <c r="J191" i="49"/>
  <c r="B191" i="47"/>
  <c r="B290" i="47"/>
  <c r="Q289" i="51"/>
  <c r="Q190" i="51"/>
  <c r="O190" i="51"/>
  <c r="O289" i="51"/>
  <c r="N190" i="51"/>
  <c r="N289" i="51"/>
  <c r="W289" i="51"/>
  <c r="W190" i="51"/>
  <c r="H121" i="48"/>
  <c r="E121" i="48"/>
  <c r="B223" i="48" l="1"/>
  <c r="K222" i="48"/>
  <c r="I121" i="48"/>
  <c r="I223" i="48"/>
  <c r="I291" i="48"/>
  <c r="I192" i="48"/>
  <c r="G121" i="48"/>
  <c r="G223" i="48"/>
  <c r="D192" i="48"/>
  <c r="D291" i="48"/>
  <c r="F291" i="48"/>
  <c r="F192" i="48"/>
  <c r="K192" i="48"/>
  <c r="K291" i="48"/>
  <c r="L291" i="47"/>
  <c r="L192" i="47"/>
  <c r="H291" i="47"/>
  <c r="H192" i="47"/>
  <c r="K291" i="49"/>
  <c r="W90" i="51"/>
  <c r="K192" i="49"/>
  <c r="F192" i="49"/>
  <c r="F291" i="49"/>
  <c r="R90" i="51"/>
  <c r="D192" i="47"/>
  <c r="D291" i="47"/>
  <c r="V191" i="51"/>
  <c r="V290" i="51"/>
  <c r="P290" i="51"/>
  <c r="P191" i="51"/>
  <c r="S191" i="51"/>
  <c r="S290" i="51"/>
  <c r="K120" i="48"/>
  <c r="F223" i="48"/>
  <c r="J222" i="48"/>
  <c r="G291" i="48"/>
  <c r="G192" i="48"/>
  <c r="L192" i="48"/>
  <c r="L291" i="48"/>
  <c r="E192" i="47"/>
  <c r="E291" i="47"/>
  <c r="I192" i="49"/>
  <c r="I291" i="49"/>
  <c r="U90" i="51"/>
  <c r="C192" i="49"/>
  <c r="O90" i="51"/>
  <c r="C291" i="49"/>
  <c r="E192" i="49"/>
  <c r="Q90" i="51"/>
  <c r="E291" i="49"/>
  <c r="G291" i="47"/>
  <c r="G192" i="47"/>
  <c r="W290" i="51"/>
  <c r="W191" i="51"/>
  <c r="R290" i="51"/>
  <c r="R191" i="51"/>
  <c r="Q191" i="51"/>
  <c r="Q290" i="51"/>
  <c r="C120" i="48"/>
  <c r="C222" i="48"/>
  <c r="E223" i="48"/>
  <c r="H291" i="48"/>
  <c r="H192" i="48"/>
  <c r="D223" i="48"/>
  <c r="H223" i="48"/>
  <c r="B291" i="48"/>
  <c r="B192" i="48"/>
  <c r="E291" i="48"/>
  <c r="E192" i="48"/>
  <c r="K192" i="47"/>
  <c r="K291" i="47"/>
  <c r="H192" i="49"/>
  <c r="T90" i="51"/>
  <c r="H291" i="49"/>
  <c r="G291" i="49"/>
  <c r="S90" i="51"/>
  <c r="G192" i="49"/>
  <c r="V90" i="51"/>
  <c r="J291" i="49"/>
  <c r="J192" i="49"/>
  <c r="B192" i="49"/>
  <c r="B291" i="49"/>
  <c r="N90" i="51"/>
  <c r="I291" i="47"/>
  <c r="I192" i="47"/>
  <c r="X290" i="51"/>
  <c r="X191" i="51"/>
  <c r="B121" i="48"/>
  <c r="J120" i="48"/>
  <c r="L120" i="48"/>
  <c r="L222" i="48"/>
  <c r="C192" i="48"/>
  <c r="C291" i="48"/>
  <c r="J192" i="48"/>
  <c r="J291" i="48"/>
  <c r="B192" i="47"/>
  <c r="B291" i="47"/>
  <c r="C291" i="47"/>
  <c r="C192" i="47"/>
  <c r="D291" i="49"/>
  <c r="P90" i="51"/>
  <c r="D192" i="49"/>
  <c r="L192" i="49"/>
  <c r="L291" i="49"/>
  <c r="X90" i="51"/>
  <c r="J192" i="47"/>
  <c r="J291" i="47"/>
  <c r="F291" i="47"/>
  <c r="F192" i="47"/>
  <c r="U191" i="51"/>
  <c r="U290" i="51"/>
  <c r="N290" i="51"/>
  <c r="N191" i="51"/>
  <c r="D121" i="48"/>
  <c r="F121" i="48"/>
  <c r="T191" i="51"/>
  <c r="T290" i="51"/>
  <c r="O191" i="51"/>
  <c r="O290" i="51"/>
  <c r="F120" i="48"/>
  <c r="C119" i="48"/>
  <c r="G292" i="48" l="1"/>
  <c r="G193" i="48"/>
  <c r="C292" i="48"/>
  <c r="C193" i="48"/>
  <c r="K193" i="48"/>
  <c r="K292" i="48"/>
  <c r="I292" i="47"/>
  <c r="I193" i="47"/>
  <c r="F193" i="49"/>
  <c r="F292" i="49"/>
  <c r="R91" i="51"/>
  <c r="T91" i="51"/>
  <c r="H292" i="49"/>
  <c r="H193" i="49"/>
  <c r="B193" i="47"/>
  <c r="B292" i="47"/>
  <c r="C292" i="47"/>
  <c r="C193" i="47"/>
  <c r="G292" i="47"/>
  <c r="G193" i="47"/>
  <c r="N192" i="51"/>
  <c r="N291" i="51"/>
  <c r="Q192" i="51"/>
  <c r="Q291" i="51"/>
  <c r="H120" i="48"/>
  <c r="H222" i="48"/>
  <c r="L221" i="48"/>
  <c r="J119" i="48"/>
  <c r="J221" i="48"/>
  <c r="D222" i="48"/>
  <c r="K119" i="48"/>
  <c r="K221" i="48"/>
  <c r="L292" i="48"/>
  <c r="L193" i="48"/>
  <c r="I292" i="48"/>
  <c r="I193" i="48"/>
  <c r="H292" i="48"/>
  <c r="H193" i="48"/>
  <c r="J193" i="47"/>
  <c r="J292" i="47"/>
  <c r="Q91" i="51"/>
  <c r="E292" i="49"/>
  <c r="E193" i="49"/>
  <c r="B292" i="49"/>
  <c r="N91" i="51"/>
  <c r="B193" i="49"/>
  <c r="P91" i="51"/>
  <c r="D193" i="49"/>
  <c r="D292" i="49"/>
  <c r="F193" i="47"/>
  <c r="F292" i="47"/>
  <c r="V291" i="51"/>
  <c r="V192" i="51"/>
  <c r="U192" i="51"/>
  <c r="U291" i="51"/>
  <c r="J292" i="48"/>
  <c r="J193" i="48"/>
  <c r="F292" i="48"/>
  <c r="F193" i="48"/>
  <c r="B193" i="48"/>
  <c r="B292" i="48"/>
  <c r="L193" i="47"/>
  <c r="L292" i="47"/>
  <c r="K292" i="47"/>
  <c r="K193" i="47"/>
  <c r="G292" i="49"/>
  <c r="S91" i="51"/>
  <c r="G193" i="49"/>
  <c r="H193" i="47"/>
  <c r="H292" i="47"/>
  <c r="D193" i="47"/>
  <c r="D292" i="47"/>
  <c r="T192" i="51"/>
  <c r="T291" i="51"/>
  <c r="D120" i="48"/>
  <c r="R192" i="51"/>
  <c r="R291" i="51"/>
  <c r="W192" i="51"/>
  <c r="W291" i="51"/>
  <c r="G120" i="48"/>
  <c r="G222" i="48"/>
  <c r="C221" i="48"/>
  <c r="B120" i="48"/>
  <c r="B222" i="48"/>
  <c r="E120" i="48"/>
  <c r="E222" i="48"/>
  <c r="F222" i="48"/>
  <c r="I120" i="48"/>
  <c r="I222" i="48"/>
  <c r="D292" i="48"/>
  <c r="D193" i="48"/>
  <c r="E292" i="48"/>
  <c r="E193" i="48"/>
  <c r="K292" i="49"/>
  <c r="K193" i="49"/>
  <c r="W91" i="51"/>
  <c r="L292" i="49"/>
  <c r="L193" i="49"/>
  <c r="X91" i="51"/>
  <c r="U91" i="51"/>
  <c r="I292" i="49"/>
  <c r="I193" i="49"/>
  <c r="C292" i="49"/>
  <c r="O91" i="51"/>
  <c r="C193" i="49"/>
  <c r="J292" i="49"/>
  <c r="V91" i="51"/>
  <c r="J193" i="49"/>
  <c r="E193" i="47"/>
  <c r="E292" i="47"/>
  <c r="X291" i="51"/>
  <c r="X192" i="51"/>
  <c r="P291" i="51"/>
  <c r="P192" i="51"/>
  <c r="L119" i="48"/>
  <c r="S192" i="51"/>
  <c r="S291" i="51"/>
  <c r="O291" i="51"/>
  <c r="O192" i="51"/>
  <c r="L118" i="48"/>
  <c r="D119" i="48"/>
  <c r="J118" i="48"/>
  <c r="E119" i="48"/>
  <c r="I293" i="48" l="1"/>
  <c r="I194" i="48"/>
  <c r="K194" i="47"/>
  <c r="K293" i="47"/>
  <c r="D194" i="49"/>
  <c r="D293" i="49"/>
  <c r="P92" i="51"/>
  <c r="Q92" i="51"/>
  <c r="E194" i="49"/>
  <c r="E293" i="49"/>
  <c r="U92" i="51"/>
  <c r="I293" i="49"/>
  <c r="I194" i="49"/>
  <c r="V292" i="51"/>
  <c r="V193" i="51"/>
  <c r="X193" i="51"/>
  <c r="X292" i="51"/>
  <c r="S193" i="51"/>
  <c r="S292" i="51"/>
  <c r="B221" i="48"/>
  <c r="L194" i="49"/>
  <c r="X92" i="51"/>
  <c r="L293" i="49"/>
  <c r="I119" i="48"/>
  <c r="I221" i="48"/>
  <c r="J220" i="48"/>
  <c r="L194" i="48"/>
  <c r="L293" i="48"/>
  <c r="K194" i="48"/>
  <c r="K293" i="48"/>
  <c r="E194" i="48"/>
  <c r="E293" i="48"/>
  <c r="B293" i="47"/>
  <c r="B194" i="47"/>
  <c r="V92" i="51"/>
  <c r="J293" i="49"/>
  <c r="J194" i="49"/>
  <c r="G293" i="47"/>
  <c r="G194" i="47"/>
  <c r="F194" i="47"/>
  <c r="F293" i="47"/>
  <c r="W92" i="51"/>
  <c r="K293" i="49"/>
  <c r="K194" i="49"/>
  <c r="P292" i="51"/>
  <c r="P193" i="51"/>
  <c r="K118" i="48"/>
  <c r="K220" i="48"/>
  <c r="H293" i="48"/>
  <c r="H194" i="48"/>
  <c r="C118" i="48"/>
  <c r="C220" i="48"/>
  <c r="H221" i="48"/>
  <c r="L220" i="48"/>
  <c r="B293" i="48"/>
  <c r="B194" i="48"/>
  <c r="F293" i="48"/>
  <c r="F194" i="48"/>
  <c r="E194" i="47"/>
  <c r="E293" i="47"/>
  <c r="D293" i="47"/>
  <c r="D194" i="47"/>
  <c r="C194" i="49"/>
  <c r="O92" i="51"/>
  <c r="C293" i="49"/>
  <c r="C293" i="47"/>
  <c r="C194" i="47"/>
  <c r="H293" i="47"/>
  <c r="H194" i="47"/>
  <c r="J194" i="47"/>
  <c r="J293" i="47"/>
  <c r="B119" i="48"/>
  <c r="T292" i="51"/>
  <c r="T193" i="51"/>
  <c r="G119" i="48"/>
  <c r="G221" i="48"/>
  <c r="C293" i="48"/>
  <c r="C194" i="48"/>
  <c r="F221" i="48"/>
  <c r="E221" i="48"/>
  <c r="D221" i="48"/>
  <c r="D293" i="48"/>
  <c r="D194" i="48"/>
  <c r="J194" i="48"/>
  <c r="J293" i="48"/>
  <c r="G194" i="48"/>
  <c r="G293" i="48"/>
  <c r="F194" i="49"/>
  <c r="F293" i="49"/>
  <c r="R92" i="51"/>
  <c r="H194" i="49"/>
  <c r="T92" i="51"/>
  <c r="H293" i="49"/>
  <c r="G194" i="49"/>
  <c r="G293" i="49"/>
  <c r="S92" i="51"/>
  <c r="L194" i="47"/>
  <c r="L293" i="47"/>
  <c r="B194" i="49"/>
  <c r="B293" i="49"/>
  <c r="N92" i="51"/>
  <c r="I194" i="47"/>
  <c r="I293" i="47"/>
  <c r="O292" i="51"/>
  <c r="O193" i="51"/>
  <c r="U193" i="51"/>
  <c r="U292" i="51"/>
  <c r="W193" i="51"/>
  <c r="W292" i="51"/>
  <c r="F119" i="48"/>
  <c r="N292" i="51"/>
  <c r="N193" i="51"/>
  <c r="Q292" i="51"/>
  <c r="Q193" i="51"/>
  <c r="H119" i="48"/>
  <c r="R292" i="51"/>
  <c r="R193" i="51"/>
  <c r="I118" i="48"/>
  <c r="F118" i="48"/>
  <c r="B118" i="48" l="1"/>
  <c r="B220" i="48"/>
  <c r="C117" i="48"/>
  <c r="C219" i="48"/>
  <c r="D220" i="48"/>
  <c r="E294" i="48"/>
  <c r="E195" i="48"/>
  <c r="F195" i="48"/>
  <c r="F294" i="48"/>
  <c r="G294" i="48"/>
  <c r="G195" i="48"/>
  <c r="B294" i="49"/>
  <c r="N93" i="51"/>
  <c r="B195" i="49"/>
  <c r="S93" i="51"/>
  <c r="G294" i="49"/>
  <c r="G195" i="49"/>
  <c r="F195" i="49"/>
  <c r="R93" i="51"/>
  <c r="F294" i="49"/>
  <c r="B195" i="47"/>
  <c r="B294" i="47"/>
  <c r="K195" i="47"/>
  <c r="K294" i="47"/>
  <c r="D118" i="48"/>
  <c r="O293" i="51"/>
  <c r="O194" i="51"/>
  <c r="W293" i="51"/>
  <c r="W194" i="51"/>
  <c r="Q293" i="51"/>
  <c r="Q194" i="51"/>
  <c r="L117" i="48"/>
  <c r="L219" i="48"/>
  <c r="K117" i="48"/>
  <c r="K219" i="48"/>
  <c r="E118" i="48"/>
  <c r="E220" i="48"/>
  <c r="K294" i="48"/>
  <c r="K195" i="48"/>
  <c r="H294" i="48"/>
  <c r="H195" i="48"/>
  <c r="Q93" i="51"/>
  <c r="E195" i="49"/>
  <c r="E294" i="49"/>
  <c r="D294" i="49"/>
  <c r="D195" i="49"/>
  <c r="P93" i="51"/>
  <c r="L294" i="47"/>
  <c r="L195" i="47"/>
  <c r="X93" i="51"/>
  <c r="L195" i="49"/>
  <c r="L294" i="49"/>
  <c r="G195" i="47"/>
  <c r="G294" i="47"/>
  <c r="F195" i="47"/>
  <c r="F294" i="47"/>
  <c r="R293" i="51"/>
  <c r="R194" i="51"/>
  <c r="U194" i="51"/>
  <c r="U293" i="51"/>
  <c r="P194" i="51"/>
  <c r="P293" i="51"/>
  <c r="G220" i="48"/>
  <c r="F220" i="48"/>
  <c r="J195" i="48"/>
  <c r="J294" i="48"/>
  <c r="C195" i="48"/>
  <c r="C294" i="48"/>
  <c r="B195" i="48"/>
  <c r="B294" i="48"/>
  <c r="I195" i="47"/>
  <c r="I294" i="47"/>
  <c r="E195" i="47"/>
  <c r="E294" i="47"/>
  <c r="W93" i="51"/>
  <c r="K195" i="49"/>
  <c r="K294" i="49"/>
  <c r="J294" i="47"/>
  <c r="J195" i="47"/>
  <c r="D294" i="47"/>
  <c r="D195" i="47"/>
  <c r="H294" i="47"/>
  <c r="H195" i="47"/>
  <c r="N293" i="51"/>
  <c r="N194" i="51"/>
  <c r="G118" i="48"/>
  <c r="I220" i="48"/>
  <c r="H118" i="48"/>
  <c r="H220" i="48"/>
  <c r="J117" i="48"/>
  <c r="J219" i="48"/>
  <c r="I294" i="48"/>
  <c r="I195" i="48"/>
  <c r="D195" i="48"/>
  <c r="D294" i="48"/>
  <c r="L195" i="48"/>
  <c r="L294" i="48"/>
  <c r="C195" i="49"/>
  <c r="O93" i="51"/>
  <c r="C294" i="49"/>
  <c r="H195" i="49"/>
  <c r="T93" i="51"/>
  <c r="H294" i="49"/>
  <c r="I294" i="49"/>
  <c r="U93" i="51"/>
  <c r="I195" i="49"/>
  <c r="J294" i="49"/>
  <c r="J195" i="49"/>
  <c r="V93" i="51"/>
  <c r="C294" i="47"/>
  <c r="C195" i="47"/>
  <c r="S293" i="51"/>
  <c r="S194" i="51"/>
  <c r="T194" i="51"/>
  <c r="T293" i="51"/>
  <c r="V293" i="51"/>
  <c r="V194" i="51"/>
  <c r="X194" i="51"/>
  <c r="X293" i="51"/>
  <c r="I117" i="48"/>
  <c r="C116" i="48"/>
  <c r="K116" i="48"/>
  <c r="E196" i="48" l="1"/>
  <c r="E295" i="48"/>
  <c r="D117" i="48"/>
  <c r="D219" i="48"/>
  <c r="B117" i="48"/>
  <c r="B219" i="48"/>
  <c r="L116" i="48"/>
  <c r="L218" i="48"/>
  <c r="F117" i="48"/>
  <c r="F219" i="48"/>
  <c r="G295" i="48"/>
  <c r="G196" i="48"/>
  <c r="L196" i="48"/>
  <c r="L295" i="48"/>
  <c r="I196" i="48"/>
  <c r="I295" i="48"/>
  <c r="K196" i="47"/>
  <c r="K295" i="47"/>
  <c r="T94" i="51"/>
  <c r="H295" i="49"/>
  <c r="H196" i="49"/>
  <c r="K295" i="49"/>
  <c r="K196" i="49"/>
  <c r="W94" i="51"/>
  <c r="Q94" i="51"/>
  <c r="E196" i="49"/>
  <c r="E295" i="49"/>
  <c r="B295" i="49"/>
  <c r="B196" i="49"/>
  <c r="N94" i="51"/>
  <c r="O294" i="51"/>
  <c r="O195" i="51"/>
  <c r="W195" i="51"/>
  <c r="W294" i="51"/>
  <c r="E117" i="48"/>
  <c r="E219" i="48"/>
  <c r="K295" i="48"/>
  <c r="K196" i="48"/>
  <c r="H295" i="48"/>
  <c r="H196" i="48"/>
  <c r="J196" i="48"/>
  <c r="J295" i="48"/>
  <c r="B196" i="47"/>
  <c r="B295" i="47"/>
  <c r="S94" i="51"/>
  <c r="G295" i="49"/>
  <c r="G196" i="49"/>
  <c r="V94" i="51"/>
  <c r="J295" i="49"/>
  <c r="J196" i="49"/>
  <c r="C295" i="49"/>
  <c r="C196" i="49"/>
  <c r="O94" i="51"/>
  <c r="D295" i="47"/>
  <c r="D196" i="47"/>
  <c r="T195" i="51"/>
  <c r="T294" i="51"/>
  <c r="P294" i="51"/>
  <c r="P195" i="51"/>
  <c r="N195" i="51"/>
  <c r="N294" i="51"/>
  <c r="H117" i="48"/>
  <c r="H219" i="48"/>
  <c r="J218" i="48"/>
  <c r="C218" i="48"/>
  <c r="I219" i="48"/>
  <c r="G219" i="48"/>
  <c r="F196" i="48"/>
  <c r="F295" i="48"/>
  <c r="B295" i="48"/>
  <c r="B196" i="48"/>
  <c r="E196" i="47"/>
  <c r="E295" i="47"/>
  <c r="L295" i="47"/>
  <c r="L196" i="47"/>
  <c r="P94" i="51"/>
  <c r="D295" i="49"/>
  <c r="D196" i="49"/>
  <c r="X94" i="51"/>
  <c r="L196" i="49"/>
  <c r="L295" i="49"/>
  <c r="I295" i="49"/>
  <c r="U94" i="51"/>
  <c r="I196" i="49"/>
  <c r="J295" i="47"/>
  <c r="J196" i="47"/>
  <c r="V195" i="51"/>
  <c r="V294" i="51"/>
  <c r="U294" i="51"/>
  <c r="U195" i="51"/>
  <c r="J116" i="48"/>
  <c r="X195" i="51"/>
  <c r="X294" i="51"/>
  <c r="Q195" i="51"/>
  <c r="Q294" i="51"/>
  <c r="K218" i="48"/>
  <c r="D295" i="48"/>
  <c r="D196" i="48"/>
  <c r="C295" i="48"/>
  <c r="C196" i="48"/>
  <c r="G196" i="47"/>
  <c r="G295" i="47"/>
  <c r="H196" i="47"/>
  <c r="H295" i="47"/>
  <c r="C295" i="47"/>
  <c r="C196" i="47"/>
  <c r="F196" i="49"/>
  <c r="R94" i="51"/>
  <c r="F295" i="49"/>
  <c r="I196" i="47"/>
  <c r="I295" i="47"/>
  <c r="F196" i="47"/>
  <c r="F295" i="47"/>
  <c r="G117" i="48"/>
  <c r="R294" i="51"/>
  <c r="R195" i="51"/>
  <c r="S195" i="51"/>
  <c r="S294" i="51"/>
  <c r="C115" i="48"/>
  <c r="F116" i="48"/>
  <c r="B116" i="48"/>
  <c r="H116" i="48" l="1"/>
  <c r="H218" i="48"/>
  <c r="I218" i="48"/>
  <c r="J217" i="48"/>
  <c r="D218" i="48"/>
  <c r="L217" i="48"/>
  <c r="G116" i="48"/>
  <c r="G218" i="48"/>
  <c r="G197" i="48"/>
  <c r="G296" i="48"/>
  <c r="J197" i="48"/>
  <c r="J296" i="48"/>
  <c r="B296" i="48"/>
  <c r="B197" i="48"/>
  <c r="L197" i="47"/>
  <c r="L296" i="47"/>
  <c r="R95" i="51"/>
  <c r="F197" i="49"/>
  <c r="F296" i="49"/>
  <c r="B296" i="49"/>
  <c r="B197" i="49"/>
  <c r="N95" i="51"/>
  <c r="B296" i="47"/>
  <c r="B197" i="47"/>
  <c r="D197" i="47"/>
  <c r="D296" i="47"/>
  <c r="J115" i="48"/>
  <c r="Q295" i="51"/>
  <c r="Q196" i="51"/>
  <c r="D296" i="48"/>
  <c r="D197" i="48"/>
  <c r="K197" i="48"/>
  <c r="K296" i="48"/>
  <c r="I296" i="49"/>
  <c r="I197" i="49"/>
  <c r="U95" i="51"/>
  <c r="W95" i="51"/>
  <c r="K296" i="49"/>
  <c r="K197" i="49"/>
  <c r="S95" i="51"/>
  <c r="G197" i="49"/>
  <c r="G296" i="49"/>
  <c r="J296" i="49"/>
  <c r="V95" i="51"/>
  <c r="J197" i="49"/>
  <c r="C197" i="47"/>
  <c r="C296" i="47"/>
  <c r="R295" i="51"/>
  <c r="R196" i="51"/>
  <c r="P196" i="51"/>
  <c r="P295" i="51"/>
  <c r="W295" i="51"/>
  <c r="W196" i="51"/>
  <c r="L115" i="48"/>
  <c r="D116" i="48"/>
  <c r="B218" i="48"/>
  <c r="C217" i="48"/>
  <c r="I296" i="48"/>
  <c r="I197" i="48"/>
  <c r="I197" i="47"/>
  <c r="I296" i="47"/>
  <c r="L296" i="49"/>
  <c r="L197" i="49"/>
  <c r="X95" i="51"/>
  <c r="F197" i="47"/>
  <c r="F296" i="47"/>
  <c r="H197" i="47"/>
  <c r="H296" i="47"/>
  <c r="U295" i="51"/>
  <c r="U196" i="51"/>
  <c r="X295" i="51"/>
  <c r="X196" i="51"/>
  <c r="I116" i="48"/>
  <c r="O295" i="51"/>
  <c r="O196" i="51"/>
  <c r="S295" i="51"/>
  <c r="S196" i="51"/>
  <c r="T196" i="51"/>
  <c r="T295" i="51"/>
  <c r="E296" i="48"/>
  <c r="E197" i="48"/>
  <c r="F218" i="48"/>
  <c r="E116" i="48"/>
  <c r="E218" i="48"/>
  <c r="K115" i="48"/>
  <c r="K217" i="48"/>
  <c r="L296" i="48"/>
  <c r="L197" i="48"/>
  <c r="C197" i="49"/>
  <c r="O95" i="51"/>
  <c r="C296" i="49"/>
  <c r="H296" i="49"/>
  <c r="H197" i="49"/>
  <c r="T95" i="51"/>
  <c r="F296" i="48"/>
  <c r="F197" i="48"/>
  <c r="C197" i="48"/>
  <c r="C296" i="48"/>
  <c r="H197" i="48"/>
  <c r="H296" i="48"/>
  <c r="J197" i="47"/>
  <c r="J296" i="47"/>
  <c r="K296" i="47"/>
  <c r="K197" i="47"/>
  <c r="E197" i="49"/>
  <c r="E296" i="49"/>
  <c r="Q95" i="51"/>
  <c r="P95" i="51"/>
  <c r="D296" i="49"/>
  <c r="D197" i="49"/>
  <c r="G197" i="47"/>
  <c r="G296" i="47"/>
  <c r="E296" i="47"/>
  <c r="E197" i="47"/>
  <c r="V196" i="51"/>
  <c r="V295" i="51"/>
  <c r="N295" i="51"/>
  <c r="N196" i="51"/>
  <c r="C114" i="48"/>
  <c r="E115" i="48"/>
  <c r="D115" i="48"/>
  <c r="G217" i="48" l="1"/>
  <c r="L114" i="48"/>
  <c r="L216" i="48"/>
  <c r="J114" i="48"/>
  <c r="J216" i="48"/>
  <c r="F217" i="48"/>
  <c r="K216" i="48"/>
  <c r="L297" i="48"/>
  <c r="L198" i="48"/>
  <c r="F297" i="48"/>
  <c r="F198" i="48"/>
  <c r="E297" i="48"/>
  <c r="E198" i="48"/>
  <c r="E297" i="47"/>
  <c r="E198" i="47"/>
  <c r="D198" i="47"/>
  <c r="D297" i="47"/>
  <c r="H198" i="49"/>
  <c r="H297" i="49"/>
  <c r="T96" i="51"/>
  <c r="K198" i="49"/>
  <c r="W96" i="51"/>
  <c r="K297" i="49"/>
  <c r="I297" i="47"/>
  <c r="I198" i="47"/>
  <c r="J198" i="47"/>
  <c r="J297" i="47"/>
  <c r="T197" i="51"/>
  <c r="T296" i="51"/>
  <c r="O296" i="51"/>
  <c r="O197" i="51"/>
  <c r="I297" i="48"/>
  <c r="I198" i="48"/>
  <c r="K198" i="48"/>
  <c r="K297" i="48"/>
  <c r="H297" i="48"/>
  <c r="H198" i="48"/>
  <c r="L297" i="47"/>
  <c r="L198" i="47"/>
  <c r="C198" i="49"/>
  <c r="C297" i="49"/>
  <c r="O96" i="51"/>
  <c r="G297" i="47"/>
  <c r="G198" i="47"/>
  <c r="U96" i="51"/>
  <c r="I198" i="49"/>
  <c r="I297" i="49"/>
  <c r="C198" i="47"/>
  <c r="C297" i="47"/>
  <c r="W197" i="51"/>
  <c r="W296" i="51"/>
  <c r="H217" i="48"/>
  <c r="D217" i="48"/>
  <c r="C297" i="48"/>
  <c r="C198" i="48"/>
  <c r="K297" i="47"/>
  <c r="K198" i="47"/>
  <c r="L198" i="49"/>
  <c r="X96" i="51"/>
  <c r="L297" i="49"/>
  <c r="G297" i="49"/>
  <c r="S96" i="51"/>
  <c r="G198" i="49"/>
  <c r="N96" i="51"/>
  <c r="B198" i="49"/>
  <c r="B297" i="49"/>
  <c r="F198" i="47"/>
  <c r="F297" i="47"/>
  <c r="P197" i="51"/>
  <c r="P296" i="51"/>
  <c r="K114" i="48"/>
  <c r="F115" i="48"/>
  <c r="V197" i="51"/>
  <c r="V296" i="51"/>
  <c r="S197" i="51"/>
  <c r="S296" i="51"/>
  <c r="U296" i="51"/>
  <c r="U197" i="51"/>
  <c r="N296" i="51"/>
  <c r="N197" i="51"/>
  <c r="G115" i="48"/>
  <c r="C216" i="48"/>
  <c r="B115" i="48"/>
  <c r="B217" i="48"/>
  <c r="E217" i="48"/>
  <c r="D198" i="48"/>
  <c r="D297" i="48"/>
  <c r="G297" i="48"/>
  <c r="G198" i="48"/>
  <c r="I115" i="48"/>
  <c r="I217" i="48"/>
  <c r="J198" i="48"/>
  <c r="J297" i="48"/>
  <c r="B297" i="48"/>
  <c r="B198" i="48"/>
  <c r="B198" i="47"/>
  <c r="B297" i="47"/>
  <c r="J198" i="49"/>
  <c r="V96" i="51"/>
  <c r="J297" i="49"/>
  <c r="F198" i="49"/>
  <c r="F297" i="49"/>
  <c r="R96" i="51"/>
  <c r="D198" i="49"/>
  <c r="D297" i="49"/>
  <c r="P96" i="51"/>
  <c r="Q96" i="51"/>
  <c r="E198" i="49"/>
  <c r="E297" i="49"/>
  <c r="H297" i="47"/>
  <c r="H198" i="47"/>
  <c r="Q296" i="51"/>
  <c r="Q197" i="51"/>
  <c r="X296" i="51"/>
  <c r="X197" i="51"/>
  <c r="R296" i="51"/>
  <c r="R197" i="51"/>
  <c r="H115" i="48"/>
  <c r="H114" i="48"/>
  <c r="B114" i="48"/>
  <c r="C113" i="48"/>
  <c r="J113" i="48" l="1"/>
  <c r="J215" i="48"/>
  <c r="L113" i="48"/>
  <c r="L215" i="48"/>
  <c r="G298" i="48"/>
  <c r="G199" i="48"/>
  <c r="S97" i="51"/>
  <c r="G199" i="49"/>
  <c r="G298" i="49"/>
  <c r="D216" i="48"/>
  <c r="E216" i="48"/>
  <c r="D298" i="48"/>
  <c r="D199" i="48"/>
  <c r="I199" i="48"/>
  <c r="I298" i="48"/>
  <c r="F199" i="48"/>
  <c r="F298" i="48"/>
  <c r="L199" i="47"/>
  <c r="L298" i="47"/>
  <c r="J199" i="49"/>
  <c r="V97" i="51"/>
  <c r="J298" i="49"/>
  <c r="E298" i="47"/>
  <c r="E199" i="47"/>
  <c r="L298" i="49"/>
  <c r="L199" i="49"/>
  <c r="X97" i="51"/>
  <c r="H298" i="47"/>
  <c r="H199" i="47"/>
  <c r="K298" i="47"/>
  <c r="K199" i="47"/>
  <c r="Q297" i="51"/>
  <c r="Q198" i="51"/>
  <c r="R198" i="51"/>
  <c r="R297" i="51"/>
  <c r="V198" i="51"/>
  <c r="V297" i="51"/>
  <c r="N198" i="51"/>
  <c r="N297" i="51"/>
  <c r="K215" i="48"/>
  <c r="C199" i="48"/>
  <c r="C298" i="48"/>
  <c r="H199" i="49"/>
  <c r="T97" i="51"/>
  <c r="H298" i="49"/>
  <c r="E199" i="49"/>
  <c r="Q97" i="51"/>
  <c r="E298" i="49"/>
  <c r="K199" i="49"/>
  <c r="W97" i="51"/>
  <c r="K298" i="49"/>
  <c r="J298" i="47"/>
  <c r="J199" i="47"/>
  <c r="F199" i="47"/>
  <c r="F298" i="47"/>
  <c r="P297" i="51"/>
  <c r="P198" i="51"/>
  <c r="X297" i="51"/>
  <c r="X198" i="51"/>
  <c r="D114" i="48"/>
  <c r="W297" i="51"/>
  <c r="W198" i="51"/>
  <c r="I216" i="48"/>
  <c r="E199" i="48"/>
  <c r="E298" i="48"/>
  <c r="J199" i="48"/>
  <c r="J298" i="48"/>
  <c r="C199" i="49"/>
  <c r="O97" i="51"/>
  <c r="C298" i="49"/>
  <c r="F298" i="49"/>
  <c r="R97" i="51"/>
  <c r="F199" i="49"/>
  <c r="D298" i="47"/>
  <c r="D199" i="47"/>
  <c r="G298" i="47"/>
  <c r="G199" i="47"/>
  <c r="I114" i="48"/>
  <c r="E114" i="48"/>
  <c r="S297" i="51"/>
  <c r="S198" i="51"/>
  <c r="O198" i="51"/>
  <c r="O297" i="51"/>
  <c r="K113" i="48"/>
  <c r="B216" i="48"/>
  <c r="B199" i="48"/>
  <c r="B298" i="48"/>
  <c r="K199" i="48"/>
  <c r="K298" i="48"/>
  <c r="F114" i="48"/>
  <c r="F216" i="48"/>
  <c r="C215" i="48"/>
  <c r="H216" i="48"/>
  <c r="G114" i="48"/>
  <c r="G216" i="48"/>
  <c r="L298" i="48"/>
  <c r="L199" i="48"/>
  <c r="H298" i="48"/>
  <c r="H199" i="48"/>
  <c r="I199" i="47"/>
  <c r="I298" i="47"/>
  <c r="D298" i="49"/>
  <c r="D199" i="49"/>
  <c r="P97" i="51"/>
  <c r="B199" i="49"/>
  <c r="B298" i="49"/>
  <c r="N97" i="51"/>
  <c r="I199" i="49"/>
  <c r="I298" i="49"/>
  <c r="U97" i="51"/>
  <c r="C199" i="47"/>
  <c r="C298" i="47"/>
  <c r="B199" i="47"/>
  <c r="B298" i="47"/>
  <c r="U198" i="51"/>
  <c r="U297" i="51"/>
  <c r="T198" i="51"/>
  <c r="T297" i="51"/>
  <c r="E113" i="48"/>
  <c r="K112" i="48"/>
  <c r="L214" i="48" l="1"/>
  <c r="B113" i="48"/>
  <c r="B215" i="48"/>
  <c r="F215" i="48"/>
  <c r="H299" i="48"/>
  <c r="H200" i="48"/>
  <c r="E299" i="48"/>
  <c r="E200" i="48"/>
  <c r="G200" i="48"/>
  <c r="G299" i="48"/>
  <c r="G200" i="49"/>
  <c r="S98" i="51"/>
  <c r="G299" i="49"/>
  <c r="L299" i="49"/>
  <c r="L200" i="49"/>
  <c r="X98" i="51"/>
  <c r="U98" i="51"/>
  <c r="I200" i="49"/>
  <c r="I299" i="49"/>
  <c r="N98" i="51"/>
  <c r="B200" i="49"/>
  <c r="B299" i="49"/>
  <c r="H200" i="47"/>
  <c r="H299" i="47"/>
  <c r="P298" i="51"/>
  <c r="P199" i="51"/>
  <c r="F113" i="48"/>
  <c r="T199" i="51"/>
  <c r="T298" i="51"/>
  <c r="V298" i="51"/>
  <c r="V199" i="51"/>
  <c r="H113" i="48"/>
  <c r="H215" i="48"/>
  <c r="C214" i="48"/>
  <c r="I200" i="48"/>
  <c r="I299" i="48"/>
  <c r="D299" i="48"/>
  <c r="D200" i="48"/>
  <c r="L299" i="48"/>
  <c r="L200" i="48"/>
  <c r="D200" i="49"/>
  <c r="D299" i="49"/>
  <c r="P98" i="51"/>
  <c r="R98" i="51"/>
  <c r="F299" i="49"/>
  <c r="F200" i="49"/>
  <c r="K299" i="49"/>
  <c r="K200" i="49"/>
  <c r="W98" i="51"/>
  <c r="C299" i="47"/>
  <c r="C200" i="47"/>
  <c r="I299" i="47"/>
  <c r="I200" i="47"/>
  <c r="N199" i="51"/>
  <c r="N298" i="51"/>
  <c r="C112" i="48"/>
  <c r="O199" i="51"/>
  <c r="O298" i="51"/>
  <c r="Q298" i="51"/>
  <c r="Q199" i="51"/>
  <c r="G215" i="48"/>
  <c r="E215" i="48"/>
  <c r="J214" i="48"/>
  <c r="D215" i="48"/>
  <c r="C299" i="48"/>
  <c r="C200" i="48"/>
  <c r="J200" i="48"/>
  <c r="J299" i="48"/>
  <c r="K299" i="47"/>
  <c r="K200" i="47"/>
  <c r="L200" i="47"/>
  <c r="L299" i="47"/>
  <c r="E200" i="49"/>
  <c r="Q98" i="51"/>
  <c r="E299" i="49"/>
  <c r="V98" i="51"/>
  <c r="J200" i="49"/>
  <c r="J299" i="49"/>
  <c r="D200" i="47"/>
  <c r="D299" i="47"/>
  <c r="F299" i="47"/>
  <c r="F200" i="47"/>
  <c r="U199" i="51"/>
  <c r="U298" i="51"/>
  <c r="R298" i="51"/>
  <c r="R199" i="51"/>
  <c r="W199" i="51"/>
  <c r="W298" i="51"/>
  <c r="X199" i="51"/>
  <c r="X298" i="51"/>
  <c r="S298" i="51"/>
  <c r="S199" i="51"/>
  <c r="K214" i="48"/>
  <c r="I113" i="48"/>
  <c r="I215" i="48"/>
  <c r="K200" i="48"/>
  <c r="K299" i="48"/>
  <c r="B200" i="48"/>
  <c r="B299" i="48"/>
  <c r="F200" i="48"/>
  <c r="F299" i="48"/>
  <c r="B299" i="47"/>
  <c r="B200" i="47"/>
  <c r="E200" i="47"/>
  <c r="E299" i="47"/>
  <c r="H200" i="49"/>
  <c r="T98" i="51"/>
  <c r="H299" i="49"/>
  <c r="C200" i="49"/>
  <c r="C299" i="49"/>
  <c r="O98" i="51"/>
  <c r="J299" i="47"/>
  <c r="J200" i="47"/>
  <c r="G200" i="47"/>
  <c r="G299" i="47"/>
  <c r="G113" i="48"/>
  <c r="D113" i="48"/>
  <c r="L112" i="48"/>
  <c r="J112" i="48"/>
  <c r="K111" i="48"/>
  <c r="E112" i="48"/>
  <c r="H112" i="48"/>
  <c r="F112" i="48" l="1"/>
  <c r="F214" i="48"/>
  <c r="K300" i="48"/>
  <c r="K201" i="48"/>
  <c r="K304" i="48"/>
  <c r="B201" i="48"/>
  <c r="B300" i="48"/>
  <c r="B304" i="48"/>
  <c r="J213" i="48"/>
  <c r="C213" i="48"/>
  <c r="D201" i="48"/>
  <c r="D300" i="48"/>
  <c r="D304" i="48"/>
  <c r="I201" i="48"/>
  <c r="I300" i="48"/>
  <c r="I304" i="48"/>
  <c r="F201" i="48"/>
  <c r="F300" i="48"/>
  <c r="F304" i="48"/>
  <c r="J201" i="47"/>
  <c r="J300" i="47"/>
  <c r="J304" i="47"/>
  <c r="X99" i="51"/>
  <c r="L300" i="49"/>
  <c r="L201" i="49"/>
  <c r="L304" i="49"/>
  <c r="U99" i="51"/>
  <c r="I300" i="49"/>
  <c r="I201" i="49"/>
  <c r="I304" i="49"/>
  <c r="O99" i="51"/>
  <c r="C300" i="49"/>
  <c r="C201" i="49"/>
  <c r="C304" i="49"/>
  <c r="D300" i="47"/>
  <c r="D201" i="47"/>
  <c r="D304" i="47"/>
  <c r="H201" i="47"/>
  <c r="H300" i="47"/>
  <c r="H304" i="47"/>
  <c r="D214" i="48"/>
  <c r="I112" i="48"/>
  <c r="I214" i="48"/>
  <c r="C201" i="48"/>
  <c r="C300" i="48"/>
  <c r="C304" i="48"/>
  <c r="F201" i="49"/>
  <c r="F300" i="49"/>
  <c r="R99" i="51"/>
  <c r="F304" i="49"/>
  <c r="I201" i="47"/>
  <c r="I300" i="47"/>
  <c r="I304" i="47"/>
  <c r="E201" i="49"/>
  <c r="Q99" i="51"/>
  <c r="E300" i="49"/>
  <c r="E304" i="49"/>
  <c r="G201" i="49"/>
  <c r="S99" i="51"/>
  <c r="G300" i="49"/>
  <c r="G304" i="49"/>
  <c r="G201" i="47"/>
  <c r="G300" i="47"/>
  <c r="G304" i="47"/>
  <c r="O299" i="51"/>
  <c r="O200" i="51"/>
  <c r="T299" i="51"/>
  <c r="T200" i="51"/>
  <c r="V299" i="51"/>
  <c r="V200" i="51"/>
  <c r="W200" i="51"/>
  <c r="W299" i="51"/>
  <c r="U200" i="51"/>
  <c r="U299" i="51"/>
  <c r="B214" i="48"/>
  <c r="H201" i="48"/>
  <c r="H300" i="48"/>
  <c r="H304" i="48"/>
  <c r="L300" i="47"/>
  <c r="L201" i="47"/>
  <c r="L304" i="47"/>
  <c r="K201" i="47"/>
  <c r="K300" i="47"/>
  <c r="K304" i="47"/>
  <c r="B201" i="47"/>
  <c r="B300" i="47"/>
  <c r="B304" i="47"/>
  <c r="N99" i="51"/>
  <c r="B300" i="49"/>
  <c r="B201" i="49"/>
  <c r="B304" i="49"/>
  <c r="F300" i="47"/>
  <c r="F201" i="47"/>
  <c r="F304" i="47"/>
  <c r="J111" i="48"/>
  <c r="R200" i="51"/>
  <c r="R299" i="51"/>
  <c r="C111" i="48"/>
  <c r="N200" i="51"/>
  <c r="N299" i="51"/>
  <c r="X200" i="51"/>
  <c r="X299" i="51"/>
  <c r="S299" i="51"/>
  <c r="S200" i="51"/>
  <c r="B112" i="48"/>
  <c r="G112" i="48"/>
  <c r="G214" i="48"/>
  <c r="J201" i="48"/>
  <c r="J300" i="48"/>
  <c r="J304" i="48"/>
  <c r="E300" i="48"/>
  <c r="E201" i="48"/>
  <c r="E304" i="48"/>
  <c r="L111" i="48"/>
  <c r="L213" i="48"/>
  <c r="H214" i="48"/>
  <c r="E214" i="48"/>
  <c r="K213" i="48"/>
  <c r="L201" i="48"/>
  <c r="L300" i="48"/>
  <c r="L304" i="48"/>
  <c r="G201" i="48"/>
  <c r="G300" i="48"/>
  <c r="G304" i="48"/>
  <c r="E300" i="47"/>
  <c r="E201" i="47"/>
  <c r="E304" i="47"/>
  <c r="K201" i="49"/>
  <c r="W99" i="51"/>
  <c r="K300" i="49"/>
  <c r="K304" i="49"/>
  <c r="D201" i="49"/>
  <c r="P99" i="51"/>
  <c r="D300" i="49"/>
  <c r="D304" i="49"/>
  <c r="H201" i="49"/>
  <c r="H300" i="49"/>
  <c r="T99" i="51"/>
  <c r="H304" i="49"/>
  <c r="J300" i="49"/>
  <c r="V99" i="51"/>
  <c r="J201" i="49"/>
  <c r="J304" i="49"/>
  <c r="C300" i="47"/>
  <c r="C201" i="47"/>
  <c r="C304" i="47"/>
  <c r="Q299" i="51"/>
  <c r="Q200" i="51"/>
  <c r="D112" i="48"/>
  <c r="P299" i="51"/>
  <c r="P200" i="51"/>
  <c r="K110" i="48"/>
  <c r="E111" i="48"/>
  <c r="F202" i="48" l="1"/>
  <c r="F301" i="48"/>
  <c r="F305" i="48"/>
  <c r="B213" i="48"/>
  <c r="D111" i="48"/>
  <c r="D213" i="48"/>
  <c r="C110" i="48"/>
  <c r="C212" i="48"/>
  <c r="H213" i="48"/>
  <c r="F213" i="48"/>
  <c r="B301" i="48"/>
  <c r="B202" i="48"/>
  <c r="B305" i="48"/>
  <c r="K202" i="48"/>
  <c r="K301" i="48"/>
  <c r="K305" i="48"/>
  <c r="E301" i="48"/>
  <c r="E202" i="48"/>
  <c r="E305" i="48"/>
  <c r="L301" i="47"/>
  <c r="L202" i="47"/>
  <c r="L305" i="47"/>
  <c r="D202" i="47"/>
  <c r="D301" i="47"/>
  <c r="D305" i="47"/>
  <c r="H301" i="49"/>
  <c r="T100" i="51"/>
  <c r="H202" i="49"/>
  <c r="H305" i="49"/>
  <c r="G301" i="47"/>
  <c r="G202" i="47"/>
  <c r="G305" i="47"/>
  <c r="N100" i="51"/>
  <c r="B301" i="49"/>
  <c r="B202" i="49"/>
  <c r="B305" i="49"/>
  <c r="I301" i="47"/>
  <c r="I202" i="47"/>
  <c r="I305" i="47"/>
  <c r="K302" i="49"/>
  <c r="W101" i="51"/>
  <c r="K203" i="49"/>
  <c r="K306" i="49"/>
  <c r="D203" i="48"/>
  <c r="D302" i="48"/>
  <c r="D306" i="48"/>
  <c r="G203" i="48"/>
  <c r="G302" i="48"/>
  <c r="G306" i="48"/>
  <c r="L203" i="47"/>
  <c r="L302" i="47"/>
  <c r="L306" i="47"/>
  <c r="C203" i="48"/>
  <c r="C302" i="48"/>
  <c r="C306" i="48"/>
  <c r="F302" i="47"/>
  <c r="F203" i="47"/>
  <c r="F306" i="47"/>
  <c r="H302" i="49"/>
  <c r="T101" i="51"/>
  <c r="H203" i="49"/>
  <c r="H306" i="49"/>
  <c r="H203" i="48"/>
  <c r="H302" i="48"/>
  <c r="H306" i="48"/>
  <c r="C204" i="48"/>
  <c r="C303" i="48"/>
  <c r="C307" i="48"/>
  <c r="C205" i="48"/>
  <c r="K204" i="48"/>
  <c r="K303" i="48"/>
  <c r="K307" i="48"/>
  <c r="K205" i="48"/>
  <c r="J204" i="48"/>
  <c r="J303" i="48"/>
  <c r="J307" i="48"/>
  <c r="J205" i="48"/>
  <c r="X102" i="51"/>
  <c r="L303" i="49"/>
  <c r="L204" i="49"/>
  <c r="L307" i="49"/>
  <c r="L205" i="49"/>
  <c r="E303" i="47"/>
  <c r="E204" i="47"/>
  <c r="E307" i="47"/>
  <c r="E205" i="47"/>
  <c r="F303" i="49"/>
  <c r="F204" i="49"/>
  <c r="R102" i="51"/>
  <c r="F307" i="49"/>
  <c r="F205" i="49"/>
  <c r="B303" i="47"/>
  <c r="B204" i="47"/>
  <c r="B307" i="47"/>
  <c r="B205" i="47"/>
  <c r="C204" i="49"/>
  <c r="O102" i="51"/>
  <c r="C303" i="49"/>
  <c r="C307" i="49"/>
  <c r="C205" i="49"/>
  <c r="V201" i="51"/>
  <c r="V300" i="51"/>
  <c r="V304" i="51"/>
  <c r="P201" i="51"/>
  <c r="P300" i="51"/>
  <c r="P304" i="51"/>
  <c r="W300" i="51"/>
  <c r="W201" i="51"/>
  <c r="W304" i="51"/>
  <c r="S300" i="51"/>
  <c r="S201" i="51"/>
  <c r="S304" i="51"/>
  <c r="Q201" i="51"/>
  <c r="Q300" i="51"/>
  <c r="Q304" i="51"/>
  <c r="G301" i="48"/>
  <c r="G202" i="48"/>
  <c r="G305" i="48"/>
  <c r="K301" i="47"/>
  <c r="K202" i="47"/>
  <c r="K305" i="47"/>
  <c r="D301" i="49"/>
  <c r="P100" i="51"/>
  <c r="D202" i="49"/>
  <c r="D305" i="49"/>
  <c r="V100" i="51"/>
  <c r="J202" i="49"/>
  <c r="J301" i="49"/>
  <c r="J305" i="49"/>
  <c r="E202" i="49"/>
  <c r="E301" i="49"/>
  <c r="Q100" i="51"/>
  <c r="E305" i="49"/>
  <c r="I202" i="49"/>
  <c r="U100" i="51"/>
  <c r="I301" i="49"/>
  <c r="I305" i="49"/>
  <c r="K302" i="47"/>
  <c r="K203" i="47"/>
  <c r="K306" i="47"/>
  <c r="J203" i="49"/>
  <c r="V101" i="51"/>
  <c r="J302" i="49"/>
  <c r="J306" i="49"/>
  <c r="L302" i="48"/>
  <c r="L203" i="48"/>
  <c r="L306" i="48"/>
  <c r="J203" i="48"/>
  <c r="J302" i="48"/>
  <c r="J306" i="48"/>
  <c r="F302" i="49"/>
  <c r="F203" i="49"/>
  <c r="R101" i="51"/>
  <c r="F306" i="49"/>
  <c r="L302" i="49"/>
  <c r="X101" i="51"/>
  <c r="L203" i="49"/>
  <c r="L306" i="49"/>
  <c r="N101" i="51"/>
  <c r="B302" i="49"/>
  <c r="B203" i="49"/>
  <c r="B306" i="49"/>
  <c r="F203" i="48"/>
  <c r="F302" i="48"/>
  <c r="F306" i="48"/>
  <c r="E302" i="47"/>
  <c r="E203" i="47"/>
  <c r="E306" i="47"/>
  <c r="I303" i="48"/>
  <c r="I204" i="48"/>
  <c r="I307" i="48"/>
  <c r="I205" i="48"/>
  <c r="E303" i="48"/>
  <c r="E204" i="48"/>
  <c r="E307" i="48"/>
  <c r="E205" i="48"/>
  <c r="K204" i="47"/>
  <c r="K303" i="47"/>
  <c r="K307" i="47"/>
  <c r="K205" i="47"/>
  <c r="C204" i="47"/>
  <c r="C303" i="47"/>
  <c r="C307" i="47"/>
  <c r="C205" i="47"/>
  <c r="H303" i="47"/>
  <c r="H204" i="47"/>
  <c r="H307" i="47"/>
  <c r="H205" i="47"/>
  <c r="D303" i="47"/>
  <c r="D204" i="47"/>
  <c r="D307" i="47"/>
  <c r="D205" i="47"/>
  <c r="B303" i="49"/>
  <c r="B204" i="49"/>
  <c r="N102" i="51"/>
  <c r="B307" i="49"/>
  <c r="B205" i="49"/>
  <c r="I303" i="47"/>
  <c r="I204" i="47"/>
  <c r="I307" i="47"/>
  <c r="I205" i="47"/>
  <c r="B111" i="48"/>
  <c r="O300" i="51"/>
  <c r="O201" i="51"/>
  <c r="O304" i="51"/>
  <c r="U300" i="51"/>
  <c r="U201" i="51"/>
  <c r="U304" i="51"/>
  <c r="X300" i="51"/>
  <c r="X201" i="51"/>
  <c r="X304" i="51"/>
  <c r="C301" i="48"/>
  <c r="C202" i="48"/>
  <c r="C305" i="48"/>
  <c r="D301" i="48"/>
  <c r="D202" i="48"/>
  <c r="D305" i="48"/>
  <c r="E213" i="48"/>
  <c r="I213" i="48"/>
  <c r="K212" i="48"/>
  <c r="G213" i="48"/>
  <c r="J212" i="48"/>
  <c r="L301" i="48"/>
  <c r="L202" i="48"/>
  <c r="L305" i="48"/>
  <c r="I301" i="48"/>
  <c r="I202" i="48"/>
  <c r="I305" i="48"/>
  <c r="J301" i="48"/>
  <c r="J202" i="48"/>
  <c r="J305" i="48"/>
  <c r="B202" i="47"/>
  <c r="B301" i="47"/>
  <c r="B305" i="47"/>
  <c r="L301" i="49"/>
  <c r="X100" i="51"/>
  <c r="L202" i="49"/>
  <c r="L305" i="49"/>
  <c r="F301" i="47"/>
  <c r="F202" i="47"/>
  <c r="F305" i="47"/>
  <c r="J301" i="47"/>
  <c r="J202" i="47"/>
  <c r="J305" i="47"/>
  <c r="H202" i="47"/>
  <c r="H301" i="47"/>
  <c r="H305" i="47"/>
  <c r="K203" i="48"/>
  <c r="K302" i="48"/>
  <c r="K306" i="48"/>
  <c r="B302" i="48"/>
  <c r="B203" i="48"/>
  <c r="B306" i="48"/>
  <c r="D203" i="47"/>
  <c r="D302" i="47"/>
  <c r="D306" i="47"/>
  <c r="G302" i="47"/>
  <c r="G203" i="47"/>
  <c r="G306" i="47"/>
  <c r="I302" i="47"/>
  <c r="I203" i="47"/>
  <c r="I306" i="47"/>
  <c r="C302" i="47"/>
  <c r="C203" i="47"/>
  <c r="C306" i="47"/>
  <c r="E203" i="49"/>
  <c r="Q101" i="51"/>
  <c r="E302" i="49"/>
  <c r="E306" i="49"/>
  <c r="I302" i="48"/>
  <c r="I203" i="48"/>
  <c r="I306" i="48"/>
  <c r="L204" i="48"/>
  <c r="L303" i="48"/>
  <c r="L307" i="48"/>
  <c r="L205" i="48"/>
  <c r="H204" i="48"/>
  <c r="H303" i="48"/>
  <c r="H307" i="48"/>
  <c r="H205" i="48"/>
  <c r="G303" i="48"/>
  <c r="G204" i="48"/>
  <c r="G307" i="48"/>
  <c r="G205" i="48"/>
  <c r="J204" i="47"/>
  <c r="J303" i="47"/>
  <c r="J307" i="47"/>
  <c r="J205" i="47"/>
  <c r="L303" i="47"/>
  <c r="L204" i="47"/>
  <c r="L307" i="47"/>
  <c r="L205" i="47"/>
  <c r="H204" i="49"/>
  <c r="T102" i="51"/>
  <c r="H303" i="49"/>
  <c r="H307" i="49"/>
  <c r="H205" i="49"/>
  <c r="D204" i="49"/>
  <c r="D303" i="49"/>
  <c r="P102" i="51"/>
  <c r="D307" i="49"/>
  <c r="D205" i="49"/>
  <c r="I303" i="49"/>
  <c r="I204" i="49"/>
  <c r="U102" i="51"/>
  <c r="I307" i="49"/>
  <c r="I205" i="49"/>
  <c r="Q102" i="51"/>
  <c r="E303" i="49"/>
  <c r="E204" i="49"/>
  <c r="E307" i="49"/>
  <c r="E205" i="49"/>
  <c r="N300" i="51"/>
  <c r="N201" i="51"/>
  <c r="N304" i="51"/>
  <c r="R300" i="51"/>
  <c r="R201" i="51"/>
  <c r="R304" i="51"/>
  <c r="I111" i="48"/>
  <c r="J110" i="48"/>
  <c r="L110" i="48"/>
  <c r="L212" i="48"/>
  <c r="H301" i="48"/>
  <c r="H202" i="48"/>
  <c r="H305" i="48"/>
  <c r="E301" i="47"/>
  <c r="E202" i="47"/>
  <c r="E305" i="47"/>
  <c r="C301" i="49"/>
  <c r="C202" i="49"/>
  <c r="O100" i="51"/>
  <c r="C305" i="49"/>
  <c r="F301" i="49"/>
  <c r="R100" i="51"/>
  <c r="F202" i="49"/>
  <c r="F305" i="49"/>
  <c r="S100" i="51"/>
  <c r="G202" i="49"/>
  <c r="G301" i="49"/>
  <c r="G305" i="49"/>
  <c r="K301" i="49"/>
  <c r="W100" i="51"/>
  <c r="K202" i="49"/>
  <c r="K305" i="49"/>
  <c r="C202" i="47"/>
  <c r="C301" i="47"/>
  <c r="C305" i="47"/>
  <c r="J302" i="47"/>
  <c r="J203" i="47"/>
  <c r="J306" i="47"/>
  <c r="E203" i="48"/>
  <c r="E302" i="48"/>
  <c r="E306" i="48"/>
  <c r="D302" i="49"/>
  <c r="D203" i="49"/>
  <c r="P101" i="51"/>
  <c r="D306" i="49"/>
  <c r="S101" i="51"/>
  <c r="G203" i="49"/>
  <c r="G302" i="49"/>
  <c r="G306" i="49"/>
  <c r="I203" i="49"/>
  <c r="I302" i="49"/>
  <c r="U101" i="51"/>
  <c r="I306" i="49"/>
  <c r="C203" i="49"/>
  <c r="O101" i="51"/>
  <c r="C302" i="49"/>
  <c r="C306" i="49"/>
  <c r="H302" i="47"/>
  <c r="H203" i="47"/>
  <c r="H306" i="47"/>
  <c r="B302" i="47"/>
  <c r="B203" i="47"/>
  <c r="B306" i="47"/>
  <c r="D204" i="48"/>
  <c r="D303" i="48"/>
  <c r="D307" i="48"/>
  <c r="D205" i="48"/>
  <c r="F204" i="48"/>
  <c r="F303" i="48"/>
  <c r="F307" i="48"/>
  <c r="F205" i="48"/>
  <c r="B204" i="48"/>
  <c r="B303" i="48"/>
  <c r="B307" i="48"/>
  <c r="B205" i="48"/>
  <c r="W102" i="51"/>
  <c r="K303" i="49"/>
  <c r="K204" i="49"/>
  <c r="K307" i="49"/>
  <c r="K205" i="49"/>
  <c r="J204" i="49"/>
  <c r="J303" i="49"/>
  <c r="V102" i="51"/>
  <c r="J307" i="49"/>
  <c r="J205" i="49"/>
  <c r="F204" i="47"/>
  <c r="F303" i="47"/>
  <c r="F307" i="47"/>
  <c r="F205" i="47"/>
  <c r="G303" i="49"/>
  <c r="S102" i="51"/>
  <c r="G204" i="49"/>
  <c r="G307" i="49"/>
  <c r="G205" i="49"/>
  <c r="G204" i="47"/>
  <c r="G303" i="47"/>
  <c r="G307" i="47"/>
  <c r="G205" i="47"/>
  <c r="T300" i="51"/>
  <c r="T201" i="51"/>
  <c r="T304" i="51"/>
  <c r="H111" i="48"/>
  <c r="G111" i="48"/>
  <c r="F111" i="48"/>
  <c r="K211" i="48"/>
  <c r="W301" i="51" l="1"/>
  <c r="W202" i="51"/>
  <c r="W305" i="51"/>
  <c r="R202" i="51"/>
  <c r="R301" i="51"/>
  <c r="R305" i="51"/>
  <c r="Q203" i="51"/>
  <c r="Q302" i="51"/>
  <c r="Q306" i="51"/>
  <c r="T204" i="51"/>
  <c r="T303" i="51"/>
  <c r="T307" i="51"/>
  <c r="T205" i="51"/>
  <c r="S203" i="51"/>
  <c r="S302" i="51"/>
  <c r="S306" i="51"/>
  <c r="H212" i="48"/>
  <c r="H110" i="48"/>
  <c r="I110" i="48"/>
  <c r="I212" i="48"/>
  <c r="L109" i="48"/>
  <c r="L211" i="48"/>
  <c r="J211" i="48"/>
  <c r="J109" i="48"/>
  <c r="K109" i="48"/>
  <c r="B212" i="48"/>
  <c r="B110" i="48"/>
  <c r="S303" i="51"/>
  <c r="S204" i="51"/>
  <c r="S307" i="51"/>
  <c r="S205" i="51"/>
  <c r="V204" i="51"/>
  <c r="V303" i="51"/>
  <c r="V307" i="51"/>
  <c r="V205" i="51"/>
  <c r="O203" i="51"/>
  <c r="O302" i="51"/>
  <c r="O306" i="51"/>
  <c r="O301" i="51"/>
  <c r="O202" i="51"/>
  <c r="O305" i="51"/>
  <c r="R302" i="51"/>
  <c r="R203" i="51"/>
  <c r="R306" i="51"/>
  <c r="X203" i="51"/>
  <c r="X302" i="51"/>
  <c r="X306" i="51"/>
  <c r="Q301" i="51"/>
  <c r="Q202" i="51"/>
  <c r="Q305" i="51"/>
  <c r="X303" i="51"/>
  <c r="X204" i="51"/>
  <c r="X307" i="51"/>
  <c r="X205" i="51"/>
  <c r="G212" i="48"/>
  <c r="F110" i="48"/>
  <c r="F212" i="48"/>
  <c r="G110" i="48"/>
  <c r="N303" i="51"/>
  <c r="N204" i="51"/>
  <c r="N307" i="51"/>
  <c r="N205" i="51"/>
  <c r="N302" i="51"/>
  <c r="N203" i="51"/>
  <c r="N306" i="51"/>
  <c r="U202" i="51"/>
  <c r="U301" i="51"/>
  <c r="U305" i="51"/>
  <c r="P202" i="51"/>
  <c r="P301" i="51"/>
  <c r="P305" i="51"/>
  <c r="O303" i="51"/>
  <c r="O204" i="51"/>
  <c r="O307" i="51"/>
  <c r="O205" i="51"/>
  <c r="R204" i="51"/>
  <c r="R303" i="51"/>
  <c r="R307" i="51"/>
  <c r="R205" i="51"/>
  <c r="W302" i="51"/>
  <c r="W203" i="51"/>
  <c r="W306" i="51"/>
  <c r="N202" i="51"/>
  <c r="N301" i="51"/>
  <c r="N305" i="51"/>
  <c r="E110" i="48"/>
  <c r="E212" i="48"/>
  <c r="C109" i="48"/>
  <c r="C211" i="48"/>
  <c r="S202" i="51"/>
  <c r="S301" i="51"/>
  <c r="S305" i="51"/>
  <c r="U303" i="51"/>
  <c r="U204" i="51"/>
  <c r="U307" i="51"/>
  <c r="U205" i="51"/>
  <c r="D212" i="48"/>
  <c r="W303" i="51"/>
  <c r="W204" i="51"/>
  <c r="W307" i="51"/>
  <c r="W205" i="51"/>
  <c r="U302" i="51"/>
  <c r="U203" i="51"/>
  <c r="U306" i="51"/>
  <c r="P203" i="51"/>
  <c r="P302" i="51"/>
  <c r="P306" i="51"/>
  <c r="Q204" i="51"/>
  <c r="Q303" i="51"/>
  <c r="Q307" i="51"/>
  <c r="Q205" i="51"/>
  <c r="P303" i="51"/>
  <c r="P204" i="51"/>
  <c r="P307" i="51"/>
  <c r="P205" i="51"/>
  <c r="X202" i="51"/>
  <c r="X301" i="51"/>
  <c r="X305" i="51"/>
  <c r="V203" i="51"/>
  <c r="V302" i="51"/>
  <c r="V306" i="51"/>
  <c r="V202" i="51"/>
  <c r="V301" i="51"/>
  <c r="V305" i="51"/>
  <c r="T203" i="51"/>
  <c r="T302" i="51"/>
  <c r="T306" i="51"/>
  <c r="D110" i="48"/>
  <c r="T301" i="51"/>
  <c r="T202" i="51"/>
  <c r="T305" i="51"/>
  <c r="E211" i="48"/>
  <c r="D211" i="48"/>
  <c r="I211" i="48" l="1"/>
  <c r="B109" i="48"/>
  <c r="B211" i="48"/>
  <c r="F109" i="48"/>
  <c r="F211" i="48"/>
  <c r="E109" i="48"/>
  <c r="G109" i="48"/>
  <c r="G211" i="48"/>
  <c r="I109" i="48"/>
  <c r="H211" i="48"/>
  <c r="H109" i="48"/>
  <c r="D109" i="48"/>
  <c r="U85" i="25" l="1"/>
  <c r="M85" i="25" l="1"/>
  <c r="U86" i="25"/>
  <c r="U87" i="25" l="1"/>
  <c r="M86" i="25"/>
  <c r="M87" i="25" l="1"/>
  <c r="U88" i="25"/>
  <c r="M88" i="25" l="1"/>
  <c r="U89" i="25"/>
  <c r="M89" i="25" l="1"/>
  <c r="U90" i="25"/>
  <c r="B6" i="51" l="1"/>
  <c r="M90" i="25"/>
  <c r="U91" i="25"/>
  <c r="E6" i="51"/>
  <c r="B7" i="51" l="1"/>
  <c r="B109" i="46"/>
  <c r="U92" i="25"/>
  <c r="E109" i="46"/>
  <c r="E7" i="51"/>
  <c r="M91" i="25"/>
  <c r="B8" i="51" l="1"/>
  <c r="B110" i="46"/>
  <c r="E109" i="51"/>
  <c r="U93" i="25"/>
  <c r="E8" i="51"/>
  <c r="E110" i="46"/>
  <c r="M92" i="25"/>
  <c r="B109" i="51"/>
  <c r="B9" i="51" l="1"/>
  <c r="B111" i="46"/>
  <c r="E110" i="51"/>
  <c r="M93" i="25"/>
  <c r="E9" i="51"/>
  <c r="E111" i="46"/>
  <c r="U94" i="25"/>
  <c r="B110" i="51"/>
  <c r="M94" i="25" l="1"/>
  <c r="E111" i="51"/>
  <c r="E10" i="51"/>
  <c r="E112" i="46"/>
  <c r="E211" i="46"/>
  <c r="U95" i="25"/>
  <c r="B211" i="46"/>
  <c r="B112" i="46"/>
  <c r="B10" i="51"/>
  <c r="B111" i="51"/>
  <c r="E113" i="46" l="1"/>
  <c r="E11" i="51"/>
  <c r="E212" i="46"/>
  <c r="M95" i="25"/>
  <c r="E211" i="51"/>
  <c r="E112" i="51"/>
  <c r="B113" i="46"/>
  <c r="B11" i="51"/>
  <c r="B212" i="46"/>
  <c r="U96" i="25"/>
  <c r="B112" i="51"/>
  <c r="B211" i="51"/>
  <c r="B212" i="51" l="1"/>
  <c r="B113" i="51"/>
  <c r="B12" i="51"/>
  <c r="B114" i="46"/>
  <c r="B213" i="46"/>
  <c r="U97" i="25"/>
  <c r="M96" i="25"/>
  <c r="E113" i="51"/>
  <c r="E212" i="51"/>
  <c r="E213" i="46"/>
  <c r="E12" i="51"/>
  <c r="E114" i="46"/>
  <c r="M97" i="25" l="1"/>
  <c r="E115" i="46"/>
  <c r="E214" i="46"/>
  <c r="E13" i="51"/>
  <c r="B213" i="51"/>
  <c r="B114" i="51"/>
  <c r="E213" i="51"/>
  <c r="E114" i="51"/>
  <c r="B13" i="51"/>
  <c r="B115" i="46"/>
  <c r="B214" i="46"/>
  <c r="U98" i="25"/>
  <c r="E115" i="51" l="1"/>
  <c r="E214" i="51"/>
  <c r="U99" i="25"/>
  <c r="L14" i="51"/>
  <c r="M98" i="25"/>
  <c r="B215" i="46"/>
  <c r="B116" i="46"/>
  <c r="B14" i="51"/>
  <c r="G14" i="51"/>
  <c r="I14" i="51"/>
  <c r="E116" i="46"/>
  <c r="E215" i="46"/>
  <c r="E14" i="51"/>
  <c r="K14" i="51"/>
  <c r="B115" i="51"/>
  <c r="B214" i="51"/>
  <c r="L117" i="46" l="1"/>
  <c r="L15" i="51"/>
  <c r="U100" i="25"/>
  <c r="K117" i="46"/>
  <c r="K15" i="51"/>
  <c r="B117" i="46"/>
  <c r="B216" i="46"/>
  <c r="B15" i="51"/>
  <c r="E15" i="51"/>
  <c r="E117" i="46"/>
  <c r="E216" i="46"/>
  <c r="M99" i="25"/>
  <c r="E116" i="51"/>
  <c r="E215" i="51"/>
  <c r="B116" i="51"/>
  <c r="B215" i="51"/>
  <c r="B118" i="46" l="1"/>
  <c r="B217" i="46"/>
  <c r="B16" i="51"/>
  <c r="L16" i="51"/>
  <c r="L118" i="46"/>
  <c r="B117" i="51"/>
  <c r="B216" i="51"/>
  <c r="K16" i="51"/>
  <c r="K118" i="46"/>
  <c r="K117" i="51"/>
  <c r="L117" i="51"/>
  <c r="E16" i="51"/>
  <c r="E118" i="46"/>
  <c r="E217" i="46"/>
  <c r="E117" i="51"/>
  <c r="E216" i="51"/>
  <c r="M100" i="25"/>
  <c r="U101" i="25"/>
  <c r="K119" i="46" l="1"/>
  <c r="K17" i="51"/>
  <c r="E217" i="51"/>
  <c r="E118" i="51"/>
  <c r="K118" i="51"/>
  <c r="B118" i="51"/>
  <c r="B217" i="51"/>
  <c r="L17" i="51"/>
  <c r="L119" i="46"/>
  <c r="E119" i="46"/>
  <c r="E17" i="51"/>
  <c r="E218" i="46"/>
  <c r="M101" i="25"/>
  <c r="U102" i="25"/>
  <c r="B119" i="46"/>
  <c r="B17" i="51"/>
  <c r="B218" i="46"/>
  <c r="L118" i="51"/>
  <c r="M102" i="25" l="1"/>
  <c r="B119" i="51"/>
  <c r="B218" i="51"/>
  <c r="E218" i="51"/>
  <c r="E119" i="51"/>
  <c r="E18" i="51"/>
  <c r="E120" i="46"/>
  <c r="E219" i="46"/>
  <c r="L18" i="51"/>
  <c r="L219" i="46"/>
  <c r="L120" i="46"/>
  <c r="L119" i="51"/>
  <c r="U103" i="25"/>
  <c r="U52" i="37"/>
  <c r="K219" i="46"/>
  <c r="K18" i="51"/>
  <c r="K120" i="46"/>
  <c r="K119" i="51"/>
  <c r="B18" i="51"/>
  <c r="B219" i="46"/>
  <c r="B120" i="46"/>
  <c r="M52" i="37" l="1"/>
  <c r="M103" i="25"/>
  <c r="C7" i="51"/>
  <c r="C109" i="46"/>
  <c r="K19" i="51"/>
  <c r="K220" i="46"/>
  <c r="K121" i="46"/>
  <c r="K120" i="51"/>
  <c r="K219" i="51"/>
  <c r="C10" i="51"/>
  <c r="C211" i="46"/>
  <c r="C112" i="46"/>
  <c r="E121" i="46"/>
  <c r="E19" i="51"/>
  <c r="E220" i="46"/>
  <c r="B121" i="46"/>
  <c r="B19" i="51"/>
  <c r="B220" i="46"/>
  <c r="C9" i="51"/>
  <c r="C111" i="46"/>
  <c r="C110" i="46"/>
  <c r="C8" i="51"/>
  <c r="H12" i="51"/>
  <c r="C212" i="46"/>
  <c r="C11" i="51"/>
  <c r="C113" i="46"/>
  <c r="L121" i="46"/>
  <c r="L19" i="51"/>
  <c r="L220" i="46"/>
  <c r="C6" i="51"/>
  <c r="C12" i="51"/>
  <c r="C213" i="46"/>
  <c r="C114" i="46"/>
  <c r="B120" i="51"/>
  <c r="B219" i="51"/>
  <c r="L219" i="51"/>
  <c r="L120" i="51"/>
  <c r="E120" i="51"/>
  <c r="E219" i="51"/>
  <c r="E96" i="25" l="1"/>
  <c r="E102" i="25"/>
  <c r="U106" i="25"/>
  <c r="E91" i="25"/>
  <c r="H6" i="51"/>
  <c r="H7" i="51"/>
  <c r="H109" i="46"/>
  <c r="H212" i="46"/>
  <c r="H11" i="51"/>
  <c r="H113" i="46"/>
  <c r="H110" i="46"/>
  <c r="H8" i="51"/>
  <c r="H213" i="51" s="1"/>
  <c r="E86" i="25"/>
  <c r="E101" i="25"/>
  <c r="E92" i="25"/>
  <c r="H115" i="46"/>
  <c r="H214" i="46"/>
  <c r="H13" i="51"/>
  <c r="E88" i="25"/>
  <c r="C213" i="51"/>
  <c r="C114" i="51"/>
  <c r="H213" i="46"/>
  <c r="C110" i="51"/>
  <c r="C112" i="51"/>
  <c r="C211" i="51"/>
  <c r="B102" i="25"/>
  <c r="E93" i="25"/>
  <c r="E103" i="25"/>
  <c r="E52" i="37"/>
  <c r="E95" i="25"/>
  <c r="C214" i="46"/>
  <c r="C13" i="51"/>
  <c r="C115" i="46"/>
  <c r="K122" i="46"/>
  <c r="K20" i="51"/>
  <c r="K221" i="46"/>
  <c r="E221" i="46"/>
  <c r="E20" i="51"/>
  <c r="E122" i="46"/>
  <c r="E87" i="25"/>
  <c r="L20" i="51"/>
  <c r="L221" i="46"/>
  <c r="L122" i="46"/>
  <c r="E99" i="25"/>
  <c r="H211" i="46"/>
  <c r="H10" i="51"/>
  <c r="H112" i="46"/>
  <c r="C102" i="25"/>
  <c r="E89" i="25"/>
  <c r="H9" i="51"/>
  <c r="H111" i="46"/>
  <c r="B20" i="51"/>
  <c r="B221" i="46"/>
  <c r="B122" i="46"/>
  <c r="H114" i="46"/>
  <c r="C111" i="51"/>
  <c r="B220" i="51"/>
  <c r="B121" i="51"/>
  <c r="E220" i="51"/>
  <c r="E121" i="51"/>
  <c r="C103" i="25"/>
  <c r="C52" i="37"/>
  <c r="E90" i="25"/>
  <c r="E94" i="25"/>
  <c r="E100" i="25"/>
  <c r="E98" i="25"/>
  <c r="B103" i="25"/>
  <c r="B52" i="37"/>
  <c r="E97" i="25"/>
  <c r="L121" i="51"/>
  <c r="L220" i="51"/>
  <c r="C212" i="51"/>
  <c r="C113" i="51"/>
  <c r="K121" i="51"/>
  <c r="K220" i="51"/>
  <c r="C109" i="51"/>
  <c r="C101" i="25"/>
  <c r="C79" i="25" l="1"/>
  <c r="E123" i="46"/>
  <c r="E222" i="46"/>
  <c r="E21" i="51"/>
  <c r="L222" i="46"/>
  <c r="L123" i="46"/>
  <c r="L21" i="51"/>
  <c r="C90" i="25"/>
  <c r="B98" i="25"/>
  <c r="K122" i="51"/>
  <c r="K221" i="51"/>
  <c r="B96" i="25"/>
  <c r="O98" i="25"/>
  <c r="E85" i="25"/>
  <c r="E84" i="25"/>
  <c r="C98" i="25"/>
  <c r="B97" i="25"/>
  <c r="M84" i="25"/>
  <c r="O96" i="25"/>
  <c r="C85" i="25"/>
  <c r="O99" i="25"/>
  <c r="C88" i="25"/>
  <c r="C81" i="25"/>
  <c r="O100" i="25"/>
  <c r="C78" i="25"/>
  <c r="B21" i="51"/>
  <c r="B123" i="46"/>
  <c r="B222" i="46"/>
  <c r="C84" i="25"/>
  <c r="O86" i="25"/>
  <c r="C87" i="25"/>
  <c r="E80" i="25"/>
  <c r="C14" i="51"/>
  <c r="C116" i="46"/>
  <c r="C215" i="46"/>
  <c r="B94" i="25"/>
  <c r="C96" i="25"/>
  <c r="H111" i="51"/>
  <c r="H112" i="51"/>
  <c r="H211" i="51"/>
  <c r="H109" i="51"/>
  <c r="E79" i="25"/>
  <c r="C89" i="25"/>
  <c r="C83" i="25"/>
  <c r="C100" i="25"/>
  <c r="C95" i="25"/>
  <c r="O97" i="25"/>
  <c r="B82" i="25"/>
  <c r="E221" i="51"/>
  <c r="E122" i="51"/>
  <c r="H212" i="51"/>
  <c r="H113" i="51"/>
  <c r="E83" i="25"/>
  <c r="B79" i="25"/>
  <c r="B86" i="25"/>
  <c r="C80" i="25"/>
  <c r="O101" i="25"/>
  <c r="K222" i="46"/>
  <c r="K123" i="46"/>
  <c r="K21" i="51"/>
  <c r="C92" i="25"/>
  <c r="O88" i="25"/>
  <c r="B93" i="25"/>
  <c r="O103" i="25"/>
  <c r="O52" i="37"/>
  <c r="E82" i="25"/>
  <c r="B101" i="25"/>
  <c r="B100" i="25"/>
  <c r="O93" i="25"/>
  <c r="C104" i="25"/>
  <c r="C99" i="25"/>
  <c r="H215" i="46"/>
  <c r="H14" i="51"/>
  <c r="H116" i="46"/>
  <c r="B104" i="25"/>
  <c r="O87" i="25"/>
  <c r="O94" i="25"/>
  <c r="B88" i="25"/>
  <c r="B78" i="25"/>
  <c r="B81" i="25"/>
  <c r="C93" i="25"/>
  <c r="B122" i="51"/>
  <c r="B221" i="51"/>
  <c r="L221" i="51"/>
  <c r="L122" i="51"/>
  <c r="O95" i="25"/>
  <c r="C91" i="25"/>
  <c r="B84" i="25"/>
  <c r="B80" i="25"/>
  <c r="C86" i="25"/>
  <c r="E78" i="25"/>
  <c r="C214" i="51"/>
  <c r="C115" i="51"/>
  <c r="B87" i="25"/>
  <c r="O91" i="25"/>
  <c r="E104" i="25"/>
  <c r="B90" i="25"/>
  <c r="B92" i="25"/>
  <c r="O90" i="25"/>
  <c r="O92" i="25"/>
  <c r="C97" i="25"/>
  <c r="B95" i="25"/>
  <c r="B99" i="25"/>
  <c r="B83" i="25"/>
  <c r="O89" i="25"/>
  <c r="B91" i="25"/>
  <c r="E81" i="25"/>
  <c r="B89" i="25"/>
  <c r="L82" i="25"/>
  <c r="B85" i="25"/>
  <c r="C82" i="25"/>
  <c r="C94" i="25"/>
  <c r="H114" i="51"/>
  <c r="O102" i="25"/>
  <c r="H214" i="51"/>
  <c r="H115" i="51"/>
  <c r="H110" i="51"/>
  <c r="H216" i="46" l="1"/>
  <c r="H15" i="51"/>
  <c r="H117" i="46"/>
  <c r="L90" i="25"/>
  <c r="O80" i="25"/>
  <c r="L95" i="25"/>
  <c r="L98" i="25"/>
  <c r="L88" i="25"/>
  <c r="L89" i="25"/>
  <c r="I15" i="51"/>
  <c r="I117" i="46"/>
  <c r="O82" i="25"/>
  <c r="L80" i="25"/>
  <c r="L79" i="25"/>
  <c r="L101" i="25"/>
  <c r="L102" i="25"/>
  <c r="H215" i="51"/>
  <c r="H116" i="51"/>
  <c r="L222" i="51"/>
  <c r="L123" i="51"/>
  <c r="E123" i="51"/>
  <c r="E222" i="51"/>
  <c r="L93" i="25"/>
  <c r="O104" i="25"/>
  <c r="L83" i="25"/>
  <c r="E105" i="25"/>
  <c r="E106" i="25"/>
  <c r="L52" i="37"/>
  <c r="L103" i="25"/>
  <c r="D14" i="51"/>
  <c r="G15" i="51"/>
  <c r="G117" i="46"/>
  <c r="L99" i="25"/>
  <c r="L100" i="25"/>
  <c r="E77" i="25"/>
  <c r="C216" i="46"/>
  <c r="C15" i="51"/>
  <c r="C117" i="46"/>
  <c r="J14" i="51"/>
  <c r="L92" i="25"/>
  <c r="L97" i="25"/>
  <c r="L104" i="25"/>
  <c r="I13" i="51"/>
  <c r="I116" i="46"/>
  <c r="E223" i="46"/>
  <c r="E124" i="46"/>
  <c r="E22" i="51"/>
  <c r="B77" i="25"/>
  <c r="O78" i="25"/>
  <c r="B223" i="46"/>
  <c r="B124" i="46"/>
  <c r="B22" i="51"/>
  <c r="O84" i="25"/>
  <c r="L96" i="25"/>
  <c r="O81" i="25"/>
  <c r="L86" i="25"/>
  <c r="O79" i="25"/>
  <c r="L223" i="46"/>
  <c r="L124" i="46"/>
  <c r="L22" i="51"/>
  <c r="L87" i="25"/>
  <c r="L78" i="25"/>
  <c r="C77" i="25"/>
  <c r="K22" i="51"/>
  <c r="K223" i="46"/>
  <c r="K124" i="46"/>
  <c r="O83" i="25"/>
  <c r="L94" i="25"/>
  <c r="L91" i="25"/>
  <c r="K123" i="51"/>
  <c r="K222" i="51"/>
  <c r="C116" i="51"/>
  <c r="C215" i="51"/>
  <c r="B123" i="51"/>
  <c r="B222" i="51"/>
  <c r="L81" i="25"/>
  <c r="O85" i="25"/>
  <c r="L85" i="25" l="1"/>
  <c r="L84" i="25"/>
  <c r="J15" i="51"/>
  <c r="J117" i="46"/>
  <c r="L124" i="51"/>
  <c r="L223" i="51"/>
  <c r="B124" i="51"/>
  <c r="B223" i="51"/>
  <c r="E224" i="46"/>
  <c r="E23" i="51"/>
  <c r="E125" i="46"/>
  <c r="D117" i="46"/>
  <c r="D216" i="46"/>
  <c r="D15" i="51"/>
  <c r="D6" i="51"/>
  <c r="F14" i="51"/>
  <c r="F116" i="46"/>
  <c r="F13" i="51"/>
  <c r="K223" i="51"/>
  <c r="K124" i="51"/>
  <c r="C76" i="25"/>
  <c r="I217" i="46"/>
  <c r="I118" i="46"/>
  <c r="I16" i="51"/>
  <c r="C16" i="51"/>
  <c r="C118" i="46"/>
  <c r="C217" i="46"/>
  <c r="D112" i="46"/>
  <c r="D211" i="46"/>
  <c r="D10" i="51"/>
  <c r="L105" i="25"/>
  <c r="L106" i="25"/>
  <c r="D109" i="46"/>
  <c r="D7" i="51"/>
  <c r="D13" i="51"/>
  <c r="D115" i="46"/>
  <c r="D214" i="46"/>
  <c r="I12" i="51"/>
  <c r="I115" i="51" s="1"/>
  <c r="I115" i="46"/>
  <c r="C216" i="51"/>
  <c r="C117" i="51"/>
  <c r="D215" i="46"/>
  <c r="H117" i="51"/>
  <c r="H216" i="51"/>
  <c r="D12" i="51"/>
  <c r="D114" i="46"/>
  <c r="D213" i="46"/>
  <c r="B76" i="25"/>
  <c r="E223" i="51"/>
  <c r="E124" i="51"/>
  <c r="G117" i="51"/>
  <c r="I117" i="51"/>
  <c r="B105" i="25"/>
  <c r="B106" i="25"/>
  <c r="D113" i="46"/>
  <c r="D11" i="51"/>
  <c r="D212" i="46"/>
  <c r="C105" i="25"/>
  <c r="C106" i="25"/>
  <c r="B224" i="46"/>
  <c r="B23" i="51"/>
  <c r="B125" i="46"/>
  <c r="H217" i="46"/>
  <c r="H118" i="46"/>
  <c r="H16" i="51"/>
  <c r="O105" i="25"/>
  <c r="O106" i="25"/>
  <c r="G16" i="51"/>
  <c r="G118" i="46"/>
  <c r="G13" i="51"/>
  <c r="G116" i="46"/>
  <c r="K125" i="46"/>
  <c r="K23" i="51"/>
  <c r="K224" i="46"/>
  <c r="D9" i="51"/>
  <c r="D111" i="46"/>
  <c r="D110" i="46"/>
  <c r="D8" i="51"/>
  <c r="L23" i="51"/>
  <c r="L224" i="46"/>
  <c r="L125" i="46"/>
  <c r="I116" i="51"/>
  <c r="E76" i="25"/>
  <c r="D116" i="46"/>
  <c r="G12" i="51" l="1"/>
  <c r="G217" i="51" s="1"/>
  <c r="G96" i="25"/>
  <c r="G115" i="46"/>
  <c r="G99" i="25"/>
  <c r="G102" i="25"/>
  <c r="G95" i="25"/>
  <c r="G119" i="46"/>
  <c r="G17" i="51"/>
  <c r="G218" i="46"/>
  <c r="G98" i="25"/>
  <c r="E225" i="46"/>
  <c r="E126" i="46"/>
  <c r="E24" i="51"/>
  <c r="G116" i="51"/>
  <c r="G118" i="51"/>
  <c r="B224" i="51"/>
  <c r="B125" i="51"/>
  <c r="D212" i="51"/>
  <c r="D113" i="51"/>
  <c r="B75" i="25"/>
  <c r="D109" i="51"/>
  <c r="E125" i="51"/>
  <c r="E224" i="51"/>
  <c r="H17" i="51"/>
  <c r="H218" i="46"/>
  <c r="H119" i="46"/>
  <c r="G89" i="25"/>
  <c r="D111" i="51"/>
  <c r="D117" i="51"/>
  <c r="D216" i="51"/>
  <c r="G92" i="25"/>
  <c r="F115" i="46"/>
  <c r="F12" i="51"/>
  <c r="F115" i="51" s="1"/>
  <c r="G91" i="25"/>
  <c r="G101" i="25"/>
  <c r="J16" i="51"/>
  <c r="J118" i="46"/>
  <c r="K126" i="46"/>
  <c r="K24" i="51"/>
  <c r="K225" i="46"/>
  <c r="BG33" i="36"/>
  <c r="G90" i="25"/>
  <c r="G87" i="25"/>
  <c r="G88" i="25"/>
  <c r="G93" i="25"/>
  <c r="B126" i="46"/>
  <c r="B225" i="46"/>
  <c r="B24" i="51"/>
  <c r="G97" i="25"/>
  <c r="F117" i="46"/>
  <c r="F15" i="51"/>
  <c r="D213" i="51"/>
  <c r="D114" i="51"/>
  <c r="D215" i="51"/>
  <c r="D112" i="51"/>
  <c r="D211" i="51"/>
  <c r="I118" i="51"/>
  <c r="I217" i="51"/>
  <c r="F116" i="51"/>
  <c r="J117" i="51"/>
  <c r="G105" i="25"/>
  <c r="G106" i="25"/>
  <c r="L125" i="51"/>
  <c r="L224" i="51"/>
  <c r="H217" i="51"/>
  <c r="H118" i="51"/>
  <c r="C217" i="51"/>
  <c r="C118" i="51"/>
  <c r="I218" i="46"/>
  <c r="I119" i="46"/>
  <c r="I17" i="51"/>
  <c r="C75" i="25"/>
  <c r="G86" i="25"/>
  <c r="G100" i="25"/>
  <c r="L126" i="46"/>
  <c r="L24" i="51"/>
  <c r="L225" i="46"/>
  <c r="G94" i="25"/>
  <c r="D118" i="46"/>
  <c r="D16" i="51"/>
  <c r="D217" i="46"/>
  <c r="C17" i="51"/>
  <c r="C218" i="46"/>
  <c r="C119" i="46"/>
  <c r="E75" i="25"/>
  <c r="D110" i="51"/>
  <c r="K125" i="51"/>
  <c r="K224" i="51"/>
  <c r="G217" i="46"/>
  <c r="D115" i="51"/>
  <c r="D214" i="51"/>
  <c r="D116" i="51"/>
  <c r="G114" i="46"/>
  <c r="C74" i="25"/>
  <c r="E74" i="25"/>
  <c r="G115" i="51" l="1"/>
  <c r="G81" i="25"/>
  <c r="D119" i="46"/>
  <c r="D17" i="51"/>
  <c r="D218" i="46"/>
  <c r="B126" i="51"/>
  <c r="B225" i="51"/>
  <c r="J118" i="51"/>
  <c r="E126" i="51"/>
  <c r="E225" i="51"/>
  <c r="G83" i="25"/>
  <c r="E226" i="46"/>
  <c r="E127" i="46"/>
  <c r="E25" i="51"/>
  <c r="G85" i="25"/>
  <c r="G84" i="25"/>
  <c r="G82" i="25"/>
  <c r="G78" i="25"/>
  <c r="I219" i="46"/>
  <c r="I18" i="51"/>
  <c r="I120" i="46"/>
  <c r="F217" i="46"/>
  <c r="F16" i="51"/>
  <c r="F118" i="46"/>
  <c r="D118" i="51"/>
  <c r="D217" i="51"/>
  <c r="L225" i="51"/>
  <c r="L126" i="51"/>
  <c r="I218" i="51"/>
  <c r="I119" i="51"/>
  <c r="F117" i="51"/>
  <c r="H218" i="51"/>
  <c r="H119" i="51"/>
  <c r="G119" i="51"/>
  <c r="G218" i="51"/>
  <c r="L226" i="46"/>
  <c r="L127" i="46"/>
  <c r="L25" i="51"/>
  <c r="C120" i="46"/>
  <c r="C18" i="51"/>
  <c r="C219" i="46"/>
  <c r="G52" i="37"/>
  <c r="G103" i="25"/>
  <c r="F216" i="46"/>
  <c r="F11" i="51"/>
  <c r="F114" i="51" s="1"/>
  <c r="G79" i="25"/>
  <c r="G219" i="46"/>
  <c r="G18" i="51"/>
  <c r="G120" i="46"/>
  <c r="C218" i="51"/>
  <c r="C119" i="51"/>
  <c r="G104" i="25"/>
  <c r="I11" i="51"/>
  <c r="I216" i="46"/>
  <c r="I114" i="46"/>
  <c r="G80" i="25"/>
  <c r="K25" i="51"/>
  <c r="K226" i="46"/>
  <c r="K127" i="46"/>
  <c r="BH33" i="36"/>
  <c r="J17" i="51"/>
  <c r="J119" i="46"/>
  <c r="B127" i="46"/>
  <c r="B25" i="51"/>
  <c r="B226" i="46"/>
  <c r="G11" i="51"/>
  <c r="G114" i="51" s="1"/>
  <c r="G216" i="46"/>
  <c r="H219" i="46"/>
  <c r="H18" i="51"/>
  <c r="H120" i="46"/>
  <c r="M83" i="25"/>
  <c r="K126" i="51"/>
  <c r="K225" i="51"/>
  <c r="F114" i="46"/>
  <c r="B74" i="25"/>
  <c r="F113" i="46"/>
  <c r="E73" i="25" l="1"/>
  <c r="B128" i="46"/>
  <c r="B26" i="51"/>
  <c r="B227" i="46"/>
  <c r="G216" i="51"/>
  <c r="J119" i="51"/>
  <c r="G219" i="51"/>
  <c r="G120" i="51"/>
  <c r="L128" i="46"/>
  <c r="L227" i="46"/>
  <c r="L26" i="51"/>
  <c r="I113" i="46"/>
  <c r="I10" i="51"/>
  <c r="I112" i="46"/>
  <c r="I215" i="46"/>
  <c r="C220" i="46"/>
  <c r="C19" i="51"/>
  <c r="C121" i="46"/>
  <c r="B226" i="51"/>
  <c r="B127" i="51"/>
  <c r="C219" i="51"/>
  <c r="C120" i="51"/>
  <c r="F217" i="51"/>
  <c r="F118" i="51"/>
  <c r="E127" i="51"/>
  <c r="E226" i="51"/>
  <c r="K128" i="46"/>
  <c r="K26" i="51"/>
  <c r="K227" i="46"/>
  <c r="F218" i="46"/>
  <c r="F17" i="51"/>
  <c r="F119" i="46"/>
  <c r="I220" i="46"/>
  <c r="I19" i="51"/>
  <c r="I121" i="46"/>
  <c r="F10" i="51"/>
  <c r="F215" i="46"/>
  <c r="H220" i="46"/>
  <c r="H19" i="51"/>
  <c r="H121" i="46"/>
  <c r="E128" i="46"/>
  <c r="E26" i="51"/>
  <c r="E227" i="46"/>
  <c r="F216" i="51"/>
  <c r="C73" i="25"/>
  <c r="H120" i="51"/>
  <c r="H219" i="51"/>
  <c r="I120" i="51"/>
  <c r="I219" i="51"/>
  <c r="F84" i="25"/>
  <c r="J83" i="25"/>
  <c r="I9" i="51"/>
  <c r="I214" i="46"/>
  <c r="B73" i="25"/>
  <c r="G113" i="46"/>
  <c r="G10" i="51"/>
  <c r="G215" i="46"/>
  <c r="G220" i="46"/>
  <c r="G19" i="51"/>
  <c r="G121" i="46"/>
  <c r="D18" i="51"/>
  <c r="D120" i="46"/>
  <c r="D219" i="46"/>
  <c r="K226" i="51"/>
  <c r="K127" i="51"/>
  <c r="I113" i="51"/>
  <c r="I216" i="51"/>
  <c r="I114" i="51"/>
  <c r="L127" i="51"/>
  <c r="L226" i="51"/>
  <c r="D218" i="51"/>
  <c r="D119" i="51"/>
  <c r="G112" i="46"/>
  <c r="D121" i="46" l="1"/>
  <c r="D19" i="51"/>
  <c r="D220" i="46"/>
  <c r="H220" i="51"/>
  <c r="H121" i="51"/>
  <c r="E129" i="46"/>
  <c r="E27" i="51"/>
  <c r="E228" i="46"/>
  <c r="BG32" i="36"/>
  <c r="Q84" i="25"/>
  <c r="J18" i="51"/>
  <c r="J219" i="46"/>
  <c r="J120" i="46"/>
  <c r="F9" i="51"/>
  <c r="F214" i="46"/>
  <c r="D219" i="51"/>
  <c r="D120" i="51"/>
  <c r="F112" i="46"/>
  <c r="I121" i="51"/>
  <c r="I220" i="51"/>
  <c r="F218" i="51"/>
  <c r="F119" i="51"/>
  <c r="K227" i="51"/>
  <c r="K128" i="51"/>
  <c r="C220" i="51"/>
  <c r="C121" i="51"/>
  <c r="B227" i="51"/>
  <c r="B128" i="51"/>
  <c r="F18" i="51"/>
  <c r="F219" i="46"/>
  <c r="F120" i="46"/>
  <c r="G122" i="46"/>
  <c r="G20" i="51"/>
  <c r="G221" i="46"/>
  <c r="G220" i="51"/>
  <c r="G121" i="51"/>
  <c r="I214" i="51"/>
  <c r="E227" i="51"/>
  <c r="E128" i="51"/>
  <c r="B72" i="25"/>
  <c r="K129" i="46"/>
  <c r="K27" i="51"/>
  <c r="K228" i="46"/>
  <c r="J121" i="46"/>
  <c r="J19" i="51"/>
  <c r="J220" i="46"/>
  <c r="N84" i="25"/>
  <c r="L228" i="46"/>
  <c r="L129" i="46"/>
  <c r="L27" i="51"/>
  <c r="G113" i="51"/>
  <c r="G215" i="51"/>
  <c r="C72" i="25"/>
  <c r="F113" i="51"/>
  <c r="F112" i="51"/>
  <c r="F215" i="51"/>
  <c r="L227" i="51"/>
  <c r="L128" i="51"/>
  <c r="E72" i="25"/>
  <c r="I20" i="51"/>
  <c r="I122" i="46"/>
  <c r="I221" i="46"/>
  <c r="G9" i="51"/>
  <c r="G214" i="46"/>
  <c r="C20" i="51"/>
  <c r="C221" i="46"/>
  <c r="C122" i="46"/>
  <c r="B228" i="46"/>
  <c r="B27" i="51"/>
  <c r="B129" i="46"/>
  <c r="BH32" i="36"/>
  <c r="R84" i="25"/>
  <c r="H221" i="46"/>
  <c r="H122" i="46"/>
  <c r="H20" i="51"/>
  <c r="I112" i="51"/>
  <c r="I215" i="51"/>
  <c r="F111" i="46"/>
  <c r="I8" i="51" l="1"/>
  <c r="I213" i="46"/>
  <c r="I111" i="46"/>
  <c r="K28" i="51"/>
  <c r="K130" i="46"/>
  <c r="K229" i="46"/>
  <c r="F19" i="51"/>
  <c r="F121" i="46"/>
  <c r="F220" i="46"/>
  <c r="G214" i="51"/>
  <c r="F120" i="51"/>
  <c r="F219" i="51"/>
  <c r="I123" i="46"/>
  <c r="I21" i="51"/>
  <c r="I222" i="46"/>
  <c r="B71" i="25"/>
  <c r="C21" i="51"/>
  <c r="C222" i="46"/>
  <c r="C123" i="46"/>
  <c r="I84" i="25"/>
  <c r="B28" i="51"/>
  <c r="B229" i="46"/>
  <c r="B130" i="46"/>
  <c r="R85" i="25"/>
  <c r="BH34" i="36"/>
  <c r="L130" i="46"/>
  <c r="L229" i="46"/>
  <c r="L28" i="51"/>
  <c r="H122" i="51"/>
  <c r="H221" i="51"/>
  <c r="E129" i="51"/>
  <c r="E228" i="51"/>
  <c r="K84" i="25"/>
  <c r="G21" i="51"/>
  <c r="G123" i="46"/>
  <c r="G222" i="46"/>
  <c r="G8" i="51"/>
  <c r="G111" i="51" s="1"/>
  <c r="G213" i="46"/>
  <c r="F8" i="51"/>
  <c r="F111" i="51" s="1"/>
  <c r="F213" i="46"/>
  <c r="I122" i="51"/>
  <c r="I221" i="51"/>
  <c r="J220" i="51"/>
  <c r="J121" i="51"/>
  <c r="H222" i="46"/>
  <c r="H21" i="51"/>
  <c r="H123" i="46"/>
  <c r="BG34" i="36"/>
  <c r="Q85" i="25"/>
  <c r="D221" i="46"/>
  <c r="D122" i="46"/>
  <c r="D20" i="51"/>
  <c r="B129" i="51"/>
  <c r="B228" i="51"/>
  <c r="L228" i="51"/>
  <c r="L129" i="51"/>
  <c r="F214" i="51"/>
  <c r="J120" i="51"/>
  <c r="J219" i="51"/>
  <c r="D220" i="51"/>
  <c r="D121" i="51"/>
  <c r="E130" i="46"/>
  <c r="E28" i="51"/>
  <c r="E229" i="46"/>
  <c r="C71" i="25"/>
  <c r="F85" i="25"/>
  <c r="K228" i="51"/>
  <c r="K129" i="51"/>
  <c r="J20" i="51"/>
  <c r="J122" i="46"/>
  <c r="J221" i="46"/>
  <c r="C122" i="51"/>
  <c r="C221" i="51"/>
  <c r="G111" i="46"/>
  <c r="G112" i="51"/>
  <c r="G122" i="51"/>
  <c r="G221" i="51"/>
  <c r="E71" i="25"/>
  <c r="L230" i="46" l="1"/>
  <c r="L131" i="46"/>
  <c r="L29" i="51"/>
  <c r="I7" i="51"/>
  <c r="I110" i="51" s="1"/>
  <c r="I109" i="46"/>
  <c r="I212" i="46"/>
  <c r="K29" i="51"/>
  <c r="K131" i="46"/>
  <c r="K230" i="46"/>
  <c r="C22" i="51"/>
  <c r="C223" i="46"/>
  <c r="C124" i="46"/>
  <c r="J84" i="25"/>
  <c r="D222" i="46"/>
  <c r="D21" i="51"/>
  <c r="D123" i="46"/>
  <c r="K85" i="25"/>
  <c r="M82" i="25"/>
  <c r="J122" i="51"/>
  <c r="J221" i="51"/>
  <c r="D221" i="51"/>
  <c r="D122" i="51"/>
  <c r="H123" i="51"/>
  <c r="H222" i="51"/>
  <c r="L229" i="51"/>
  <c r="L130" i="51"/>
  <c r="F121" i="51"/>
  <c r="F220" i="51"/>
  <c r="K130" i="51"/>
  <c r="K229" i="51"/>
  <c r="F122" i="46"/>
  <c r="F221" i="46"/>
  <c r="F20" i="51"/>
  <c r="G110" i="46"/>
  <c r="G7" i="51"/>
  <c r="G212" i="46"/>
  <c r="I6" i="51"/>
  <c r="I211" i="51" s="1"/>
  <c r="I211" i="46"/>
  <c r="G22" i="51"/>
  <c r="G223" i="46"/>
  <c r="G124" i="46"/>
  <c r="H223" i="46"/>
  <c r="H22" i="51"/>
  <c r="H124" i="46"/>
  <c r="F213" i="51"/>
  <c r="G213" i="51"/>
  <c r="G222" i="51"/>
  <c r="G123" i="51"/>
  <c r="B130" i="51"/>
  <c r="B229" i="51"/>
  <c r="I110" i="46"/>
  <c r="I85" i="25"/>
  <c r="N85" i="25"/>
  <c r="E29" i="51"/>
  <c r="E230" i="46"/>
  <c r="E131" i="46"/>
  <c r="I223" i="46"/>
  <c r="I124" i="46"/>
  <c r="I22" i="51"/>
  <c r="J123" i="46"/>
  <c r="J21" i="51"/>
  <c r="J222" i="46"/>
  <c r="F110" i="46"/>
  <c r="F7" i="51"/>
  <c r="F212" i="46"/>
  <c r="B131" i="46"/>
  <c r="B230" i="46"/>
  <c r="B29" i="51"/>
  <c r="E70" i="25"/>
  <c r="C70" i="25"/>
  <c r="E229" i="51"/>
  <c r="E130" i="51"/>
  <c r="C222" i="51"/>
  <c r="C123" i="51"/>
  <c r="B70" i="25"/>
  <c r="I222" i="51"/>
  <c r="I123" i="51"/>
  <c r="I213" i="51"/>
  <c r="I111" i="51"/>
  <c r="F109" i="46"/>
  <c r="E69" i="25"/>
  <c r="I125" i="46" l="1"/>
  <c r="I224" i="46"/>
  <c r="I23" i="51"/>
  <c r="G212" i="51"/>
  <c r="K132" i="46"/>
  <c r="K231" i="46"/>
  <c r="K30" i="51"/>
  <c r="I223" i="51"/>
  <c r="I124" i="51"/>
  <c r="H223" i="51"/>
  <c r="H124" i="51"/>
  <c r="D222" i="51"/>
  <c r="D123" i="51"/>
  <c r="L131" i="51"/>
  <c r="L230" i="51"/>
  <c r="G224" i="46"/>
  <c r="G23" i="51"/>
  <c r="G125" i="46"/>
  <c r="F83" i="25"/>
  <c r="C23" i="51"/>
  <c r="C224" i="46"/>
  <c r="C125" i="46"/>
  <c r="J82" i="25"/>
  <c r="E132" i="46"/>
  <c r="E231" i="46"/>
  <c r="E30" i="51"/>
  <c r="F6" i="51"/>
  <c r="F109" i="51" s="1"/>
  <c r="F211" i="46"/>
  <c r="G6" i="51"/>
  <c r="G211" i="46"/>
  <c r="J223" i="46"/>
  <c r="J124" i="46"/>
  <c r="J22" i="51"/>
  <c r="F222" i="46"/>
  <c r="F21" i="51"/>
  <c r="F123" i="46"/>
  <c r="F212" i="51"/>
  <c r="J123" i="51"/>
  <c r="J222" i="51"/>
  <c r="G110" i="51"/>
  <c r="F110" i="51"/>
  <c r="C69" i="25"/>
  <c r="G124" i="51"/>
  <c r="G223" i="51"/>
  <c r="C124" i="51"/>
  <c r="C223" i="51"/>
  <c r="K230" i="51"/>
  <c r="K131" i="51"/>
  <c r="D124" i="46"/>
  <c r="D22" i="51"/>
  <c r="D223" i="46"/>
  <c r="B30" i="51"/>
  <c r="B231" i="46"/>
  <c r="B132" i="46"/>
  <c r="H125" i="46"/>
  <c r="H224" i="46"/>
  <c r="H23" i="51"/>
  <c r="L132" i="46"/>
  <c r="L30" i="51"/>
  <c r="L231" i="46"/>
  <c r="B230" i="51"/>
  <c r="B131" i="51"/>
  <c r="B69" i="25"/>
  <c r="E230" i="51"/>
  <c r="E131" i="51"/>
  <c r="G109" i="46"/>
  <c r="F221" i="51"/>
  <c r="F122" i="51"/>
  <c r="I109" i="51"/>
  <c r="I212" i="51"/>
  <c r="B68" i="25"/>
  <c r="C24" i="51" l="1"/>
  <c r="C126" i="46"/>
  <c r="C225" i="46"/>
  <c r="D124" i="51"/>
  <c r="D223" i="51"/>
  <c r="BG31" i="36"/>
  <c r="Q83" i="25"/>
  <c r="D125" i="46"/>
  <c r="D224" i="46"/>
  <c r="D23" i="51"/>
  <c r="G225" i="46"/>
  <c r="G126" i="46"/>
  <c r="G24" i="51"/>
  <c r="B232" i="46"/>
  <c r="B133" i="46"/>
  <c r="B31" i="51"/>
  <c r="E68" i="25"/>
  <c r="B132" i="51"/>
  <c r="B231" i="51"/>
  <c r="G211" i="51"/>
  <c r="I224" i="51"/>
  <c r="I125" i="51"/>
  <c r="L231" i="51"/>
  <c r="L132" i="51"/>
  <c r="BH31" i="36"/>
  <c r="R83" i="25"/>
  <c r="H24" i="51"/>
  <c r="H225" i="46"/>
  <c r="H126" i="46"/>
  <c r="I126" i="46"/>
  <c r="I24" i="51"/>
  <c r="I225" i="46"/>
  <c r="J223" i="51"/>
  <c r="J124" i="51"/>
  <c r="F211" i="51"/>
  <c r="K132" i="51"/>
  <c r="K231" i="51"/>
  <c r="J125" i="46"/>
  <c r="J224" i="46"/>
  <c r="J23" i="51"/>
  <c r="K133" i="46"/>
  <c r="K31" i="51"/>
  <c r="K232" i="46"/>
  <c r="E132" i="51"/>
  <c r="E231" i="51"/>
  <c r="F124" i="46"/>
  <c r="F22" i="51"/>
  <c r="F223" i="46"/>
  <c r="N83" i="25"/>
  <c r="L232" i="46"/>
  <c r="L31" i="51"/>
  <c r="L133" i="46"/>
  <c r="E31" i="51"/>
  <c r="E133" i="46"/>
  <c r="E232" i="46"/>
  <c r="H125" i="51"/>
  <c r="H224" i="51"/>
  <c r="F123" i="51"/>
  <c r="F222" i="51"/>
  <c r="C125" i="51"/>
  <c r="C224" i="51"/>
  <c r="G224" i="51"/>
  <c r="G125" i="51"/>
  <c r="G109" i="51"/>
  <c r="C68" i="25"/>
  <c r="E134" i="46" l="1"/>
  <c r="E32" i="51"/>
  <c r="E233" i="46"/>
  <c r="I226" i="46"/>
  <c r="I25" i="51"/>
  <c r="I127" i="46"/>
  <c r="K83" i="25"/>
  <c r="L233" i="46"/>
  <c r="L134" i="46"/>
  <c r="L32" i="51"/>
  <c r="F224" i="46"/>
  <c r="F23" i="51"/>
  <c r="F125" i="46"/>
  <c r="H25" i="51"/>
  <c r="H127" i="46"/>
  <c r="H226" i="46"/>
  <c r="B134" i="46"/>
  <c r="B233" i="46"/>
  <c r="B32" i="51"/>
  <c r="L133" i="51"/>
  <c r="L232" i="51"/>
  <c r="I225" i="51"/>
  <c r="I126" i="51"/>
  <c r="J24" i="51"/>
  <c r="J126" i="46"/>
  <c r="J225" i="46"/>
  <c r="B232" i="51"/>
  <c r="B133" i="51"/>
  <c r="D126" i="46"/>
  <c r="D225" i="46"/>
  <c r="D24" i="51"/>
  <c r="E67" i="25"/>
  <c r="B67" i="25"/>
  <c r="G226" i="46"/>
  <c r="G127" i="46"/>
  <c r="G25" i="51"/>
  <c r="K32" i="51"/>
  <c r="K233" i="46"/>
  <c r="K134" i="46"/>
  <c r="E133" i="51"/>
  <c r="E232" i="51"/>
  <c r="F223" i="51"/>
  <c r="F124" i="51"/>
  <c r="J125" i="51"/>
  <c r="J224" i="51"/>
  <c r="H126" i="51"/>
  <c r="H225" i="51"/>
  <c r="C25" i="51"/>
  <c r="C226" i="46"/>
  <c r="C127" i="46"/>
  <c r="BH35" i="36"/>
  <c r="R86" i="25"/>
  <c r="F86" i="25"/>
  <c r="G126" i="51"/>
  <c r="G225" i="51"/>
  <c r="I83" i="25"/>
  <c r="F24" i="51"/>
  <c r="F225" i="46"/>
  <c r="F126" i="46"/>
  <c r="C67" i="25"/>
  <c r="K133" i="51"/>
  <c r="K232" i="51"/>
  <c r="D125" i="51"/>
  <c r="D224" i="51"/>
  <c r="C126" i="51"/>
  <c r="C225" i="51"/>
  <c r="B233" i="51" l="1"/>
  <c r="B134" i="51"/>
  <c r="G227" i="46"/>
  <c r="G26" i="51"/>
  <c r="G128" i="46"/>
  <c r="C26" i="51"/>
  <c r="C128" i="46"/>
  <c r="C227" i="46"/>
  <c r="D226" i="46"/>
  <c r="D25" i="51"/>
  <c r="D127" i="46"/>
  <c r="Q86" i="25"/>
  <c r="BG35" i="36"/>
  <c r="I227" i="46"/>
  <c r="I26" i="51"/>
  <c r="I128" i="46"/>
  <c r="I86" i="25"/>
  <c r="B66" i="25"/>
  <c r="G127" i="51"/>
  <c r="G226" i="51"/>
  <c r="K33" i="51"/>
  <c r="K135" i="46"/>
  <c r="K234" i="46"/>
  <c r="E135" i="46"/>
  <c r="E33" i="51"/>
  <c r="E234" i="46"/>
  <c r="C66" i="25"/>
  <c r="L135" i="46"/>
  <c r="L234" i="46"/>
  <c r="L33" i="51"/>
  <c r="M81" i="25"/>
  <c r="B33" i="51"/>
  <c r="B234" i="46"/>
  <c r="B135" i="46"/>
  <c r="J85" i="25"/>
  <c r="F126" i="51"/>
  <c r="F225" i="51"/>
  <c r="D126" i="51"/>
  <c r="D225" i="51"/>
  <c r="J126" i="51"/>
  <c r="J225" i="51"/>
  <c r="H226" i="51"/>
  <c r="H127" i="51"/>
  <c r="I127" i="51"/>
  <c r="I226" i="51"/>
  <c r="E233" i="51"/>
  <c r="E134" i="51"/>
  <c r="F224" i="51"/>
  <c r="F125" i="51"/>
  <c r="N86" i="25"/>
  <c r="J226" i="46"/>
  <c r="J25" i="51"/>
  <c r="J127" i="46"/>
  <c r="H26" i="51"/>
  <c r="H227" i="46"/>
  <c r="H128" i="46"/>
  <c r="C127" i="51"/>
  <c r="C226" i="51"/>
  <c r="K233" i="51"/>
  <c r="K134" i="51"/>
  <c r="E66" i="25"/>
  <c r="L233" i="51"/>
  <c r="L134" i="51"/>
  <c r="D226" i="51" l="1"/>
  <c r="D127" i="51"/>
  <c r="L234" i="51"/>
  <c r="L135" i="51"/>
  <c r="I227" i="51"/>
  <c r="I128" i="51"/>
  <c r="C227" i="51"/>
  <c r="C128" i="51"/>
  <c r="L136" i="46"/>
  <c r="L34" i="51"/>
  <c r="L235" i="46"/>
  <c r="J81" i="25"/>
  <c r="I129" i="46"/>
  <c r="I228" i="46"/>
  <c r="I27" i="51"/>
  <c r="H128" i="51"/>
  <c r="H227" i="51"/>
  <c r="G227" i="51"/>
  <c r="G128" i="51"/>
  <c r="J227" i="46"/>
  <c r="J26" i="51"/>
  <c r="J128" i="46"/>
  <c r="E34" i="51"/>
  <c r="E136" i="46"/>
  <c r="E235" i="46"/>
  <c r="K86" i="25"/>
  <c r="G27" i="51"/>
  <c r="G129" i="46"/>
  <c r="G228" i="46"/>
  <c r="E234" i="51"/>
  <c r="E135" i="51"/>
  <c r="E65" i="25"/>
  <c r="K234" i="51"/>
  <c r="K135" i="51"/>
  <c r="D26" i="51"/>
  <c r="D128" i="46"/>
  <c r="D227" i="46"/>
  <c r="K34" i="51"/>
  <c r="K235" i="46"/>
  <c r="K136" i="46"/>
  <c r="C65" i="25"/>
  <c r="B235" i="46"/>
  <c r="B34" i="51"/>
  <c r="B136" i="46"/>
  <c r="H27" i="51"/>
  <c r="H228" i="46"/>
  <c r="H129" i="46"/>
  <c r="C129" i="46"/>
  <c r="C27" i="51"/>
  <c r="C228" i="46"/>
  <c r="F25" i="51"/>
  <c r="F226" i="46"/>
  <c r="F127" i="46"/>
  <c r="B135" i="51"/>
  <c r="B234" i="51"/>
  <c r="F82" i="25"/>
  <c r="B65" i="25"/>
  <c r="J226" i="51"/>
  <c r="J127" i="51"/>
  <c r="B64" i="25"/>
  <c r="D129" i="46" l="1"/>
  <c r="D27" i="51"/>
  <c r="D228" i="46"/>
  <c r="F226" i="51"/>
  <c r="F127" i="51"/>
  <c r="H129" i="51"/>
  <c r="H228" i="51"/>
  <c r="K136" i="51"/>
  <c r="K235" i="51"/>
  <c r="K35" i="51"/>
  <c r="K137" i="46"/>
  <c r="K236" i="46"/>
  <c r="G130" i="46"/>
  <c r="G28" i="51"/>
  <c r="G229" i="46"/>
  <c r="C28" i="51"/>
  <c r="C229" i="46"/>
  <c r="C130" i="46"/>
  <c r="J227" i="51"/>
  <c r="J128" i="51"/>
  <c r="N82" i="25"/>
  <c r="BG30" i="36"/>
  <c r="Q82" i="25"/>
  <c r="D227" i="51"/>
  <c r="D128" i="51"/>
  <c r="I228" i="51"/>
  <c r="I129" i="51"/>
  <c r="F227" i="46"/>
  <c r="F128" i="46"/>
  <c r="F26" i="51"/>
  <c r="BH30" i="36"/>
  <c r="R82" i="25"/>
  <c r="L35" i="51"/>
  <c r="L137" i="46"/>
  <c r="L236" i="46"/>
  <c r="E35" i="51"/>
  <c r="E137" i="46"/>
  <c r="E236" i="46"/>
  <c r="C64" i="25"/>
  <c r="G129" i="51"/>
  <c r="G228" i="51"/>
  <c r="E136" i="51"/>
  <c r="E235" i="51"/>
  <c r="E64" i="25"/>
  <c r="L235" i="51"/>
  <c r="L136" i="51"/>
  <c r="B35" i="51"/>
  <c r="B236" i="46"/>
  <c r="B137" i="46"/>
  <c r="I229" i="46"/>
  <c r="I130" i="46"/>
  <c r="I28" i="51"/>
  <c r="H229" i="46"/>
  <c r="H130" i="46"/>
  <c r="H28" i="51"/>
  <c r="J27" i="51"/>
  <c r="J228" i="46"/>
  <c r="J129" i="46"/>
  <c r="C129" i="51"/>
  <c r="C228" i="51"/>
  <c r="B136" i="51"/>
  <c r="B235" i="51"/>
  <c r="E36" i="51" l="1"/>
  <c r="E237" i="46"/>
  <c r="E138" i="46"/>
  <c r="B138" i="46"/>
  <c r="B36" i="51"/>
  <c r="B237" i="46"/>
  <c r="B236" i="51"/>
  <c r="B137" i="51"/>
  <c r="K82" i="25"/>
  <c r="L36" i="51"/>
  <c r="L138" i="46"/>
  <c r="L237" i="46"/>
  <c r="N87" i="25"/>
  <c r="J130" i="46"/>
  <c r="J28" i="51"/>
  <c r="J229" i="46"/>
  <c r="F128" i="51"/>
  <c r="F227" i="51"/>
  <c r="K137" i="51"/>
  <c r="K236" i="51"/>
  <c r="C230" i="46"/>
  <c r="C29" i="51"/>
  <c r="C131" i="46"/>
  <c r="G229" i="51"/>
  <c r="G130" i="51"/>
  <c r="F129" i="46"/>
  <c r="F27" i="51"/>
  <c r="F228" i="46"/>
  <c r="H230" i="46"/>
  <c r="H29" i="51"/>
  <c r="H131" i="46"/>
  <c r="D130" i="46"/>
  <c r="D28" i="51"/>
  <c r="D229" i="46"/>
  <c r="E63" i="25"/>
  <c r="I82" i="25"/>
  <c r="B63" i="25"/>
  <c r="K138" i="46"/>
  <c r="K36" i="51"/>
  <c r="K237" i="46"/>
  <c r="H130" i="51"/>
  <c r="H229" i="51"/>
  <c r="I130" i="51"/>
  <c r="I229" i="51"/>
  <c r="C229" i="51"/>
  <c r="C130" i="51"/>
  <c r="D129" i="51"/>
  <c r="D228" i="51"/>
  <c r="G131" i="46"/>
  <c r="G29" i="51"/>
  <c r="G230" i="46"/>
  <c r="J228" i="51"/>
  <c r="J129" i="51"/>
  <c r="I29" i="51"/>
  <c r="I230" i="46"/>
  <c r="I131" i="46"/>
  <c r="BG36" i="36"/>
  <c r="Q87" i="25"/>
  <c r="C63" i="25"/>
  <c r="E236" i="51"/>
  <c r="E137" i="51"/>
  <c r="L137" i="51"/>
  <c r="L236" i="51"/>
  <c r="B62" i="25"/>
  <c r="K37" i="51" l="1"/>
  <c r="K139" i="46"/>
  <c r="K238" i="46"/>
  <c r="C131" i="51"/>
  <c r="C230" i="51"/>
  <c r="C231" i="46"/>
  <c r="C132" i="46"/>
  <c r="C30" i="51"/>
  <c r="F87" i="25"/>
  <c r="E62" i="25"/>
  <c r="L139" i="46"/>
  <c r="L238" i="46"/>
  <c r="L37" i="51"/>
  <c r="J86" i="25"/>
  <c r="I30" i="51"/>
  <c r="I231" i="46"/>
  <c r="I132" i="46"/>
  <c r="M80" i="25"/>
  <c r="G230" i="51"/>
  <c r="G131" i="51"/>
  <c r="K237" i="51"/>
  <c r="K138" i="51"/>
  <c r="L138" i="51"/>
  <c r="L237" i="51"/>
  <c r="G132" i="46"/>
  <c r="G30" i="51"/>
  <c r="G231" i="46"/>
  <c r="C62" i="25"/>
  <c r="D130" i="51"/>
  <c r="D229" i="51"/>
  <c r="H131" i="51"/>
  <c r="H230" i="51"/>
  <c r="F129" i="51"/>
  <c r="F228" i="51"/>
  <c r="B138" i="51"/>
  <c r="B237" i="51"/>
  <c r="J131" i="46"/>
  <c r="J230" i="46"/>
  <c r="J29" i="51"/>
  <c r="B37" i="51"/>
  <c r="B238" i="46"/>
  <c r="B139" i="46"/>
  <c r="E139" i="46"/>
  <c r="E37" i="51"/>
  <c r="E238" i="46"/>
  <c r="F28" i="51"/>
  <c r="F130" i="46"/>
  <c r="F229" i="46"/>
  <c r="BH36" i="36"/>
  <c r="R87" i="25"/>
  <c r="D131" i="46"/>
  <c r="D29" i="51"/>
  <c r="D230" i="46"/>
  <c r="K87" i="25"/>
  <c r="H132" i="46"/>
  <c r="H30" i="51"/>
  <c r="H231" i="46"/>
  <c r="I230" i="51"/>
  <c r="I131" i="51"/>
  <c r="J130" i="51"/>
  <c r="J229" i="51"/>
  <c r="E138" i="51"/>
  <c r="E237" i="51"/>
  <c r="B61" i="25"/>
  <c r="E61" i="25"/>
  <c r="K239" i="46" l="1"/>
  <c r="K38" i="51"/>
  <c r="K140" i="46"/>
  <c r="I133" i="46"/>
  <c r="I232" i="46"/>
  <c r="I31" i="51"/>
  <c r="G231" i="51"/>
  <c r="G132" i="51"/>
  <c r="I132" i="51"/>
  <c r="I231" i="51"/>
  <c r="F81" i="25"/>
  <c r="J80" i="25"/>
  <c r="G133" i="46"/>
  <c r="G232" i="46"/>
  <c r="G31" i="51"/>
  <c r="D30" i="51"/>
  <c r="D132" i="46"/>
  <c r="D231" i="46"/>
  <c r="I87" i="25"/>
  <c r="H231" i="51"/>
  <c r="H132" i="51"/>
  <c r="D230" i="51"/>
  <c r="D131" i="51"/>
  <c r="F130" i="51"/>
  <c r="F229" i="51"/>
  <c r="B139" i="51"/>
  <c r="B238" i="51"/>
  <c r="C133" i="46"/>
  <c r="C31" i="51"/>
  <c r="C232" i="46"/>
  <c r="E139" i="51"/>
  <c r="E238" i="51"/>
  <c r="C61" i="25"/>
  <c r="F29" i="51"/>
  <c r="F131" i="46"/>
  <c r="F230" i="46"/>
  <c r="J231" i="46"/>
  <c r="J30" i="51"/>
  <c r="J132" i="46"/>
  <c r="L239" i="46"/>
  <c r="L38" i="51"/>
  <c r="L140" i="46"/>
  <c r="B38" i="51"/>
  <c r="B239" i="46"/>
  <c r="B140" i="46"/>
  <c r="L139" i="51"/>
  <c r="L238" i="51"/>
  <c r="E38" i="51"/>
  <c r="E140" i="46"/>
  <c r="E239" i="46"/>
  <c r="H31" i="51"/>
  <c r="H232" i="46"/>
  <c r="H133" i="46"/>
  <c r="J131" i="51"/>
  <c r="J230" i="51"/>
  <c r="C231" i="51"/>
  <c r="C132" i="51"/>
  <c r="K139" i="51"/>
  <c r="K238" i="51"/>
  <c r="E60" i="25"/>
  <c r="B60" i="25"/>
  <c r="I233" i="46" l="1"/>
  <c r="I134" i="46"/>
  <c r="I32" i="51"/>
  <c r="E240" i="46"/>
  <c r="E39" i="51"/>
  <c r="E141" i="46"/>
  <c r="G134" i="46"/>
  <c r="G32" i="51"/>
  <c r="G233" i="46"/>
  <c r="K141" i="46"/>
  <c r="K39" i="51"/>
  <c r="K240" i="46"/>
  <c r="H133" i="51"/>
  <c r="H232" i="51"/>
  <c r="E140" i="51"/>
  <c r="E239" i="51"/>
  <c r="D231" i="51"/>
  <c r="D132" i="51"/>
  <c r="I133" i="51"/>
  <c r="I232" i="51"/>
  <c r="C134" i="46"/>
  <c r="C32" i="51"/>
  <c r="C233" i="46"/>
  <c r="F30" i="51"/>
  <c r="F132" i="46"/>
  <c r="F231" i="46"/>
  <c r="C232" i="51"/>
  <c r="C133" i="51"/>
  <c r="BG29" i="36"/>
  <c r="Q81" i="25"/>
  <c r="H134" i="46"/>
  <c r="H32" i="51"/>
  <c r="H233" i="46"/>
  <c r="N81" i="25"/>
  <c r="J232" i="46"/>
  <c r="J31" i="51"/>
  <c r="J133" i="46"/>
  <c r="D133" i="46"/>
  <c r="D31" i="51"/>
  <c r="D232" i="46"/>
  <c r="L239" i="51"/>
  <c r="L140" i="51"/>
  <c r="J231" i="51"/>
  <c r="J132" i="51"/>
  <c r="K140" i="51"/>
  <c r="K239" i="51"/>
  <c r="BH29" i="36"/>
  <c r="R81" i="25"/>
  <c r="B240" i="46"/>
  <c r="B141" i="46"/>
  <c r="B39" i="51"/>
  <c r="C60" i="25"/>
  <c r="L240" i="46"/>
  <c r="L141" i="46"/>
  <c r="L39" i="51"/>
  <c r="B239" i="51"/>
  <c r="B140" i="51"/>
  <c r="F230" i="51"/>
  <c r="F131" i="51"/>
  <c r="G133" i="51"/>
  <c r="G232" i="51"/>
  <c r="E59" i="25"/>
  <c r="B59" i="25"/>
  <c r="I135" i="46" l="1"/>
  <c r="I234" i="46"/>
  <c r="I33" i="51"/>
  <c r="K81" i="25"/>
  <c r="J134" i="46"/>
  <c r="J32" i="51"/>
  <c r="J233" i="46"/>
  <c r="C59" i="25"/>
  <c r="I233" i="51"/>
  <c r="I134" i="51"/>
  <c r="N88" i="25"/>
  <c r="G135" i="46"/>
  <c r="G33" i="51"/>
  <c r="G234" i="46"/>
  <c r="K40" i="51"/>
  <c r="K241" i="46"/>
  <c r="K142" i="46"/>
  <c r="L142" i="46"/>
  <c r="L40" i="51"/>
  <c r="L241" i="46"/>
  <c r="C33" i="51"/>
  <c r="C135" i="46"/>
  <c r="C234" i="46"/>
  <c r="B241" i="46"/>
  <c r="B40" i="51"/>
  <c r="B142" i="46"/>
  <c r="BH37" i="36"/>
  <c r="R88" i="25"/>
  <c r="E40" i="51"/>
  <c r="E142" i="46"/>
  <c r="E241" i="46"/>
  <c r="C134" i="51"/>
  <c r="C233" i="51"/>
  <c r="K240" i="51"/>
  <c r="K141" i="51"/>
  <c r="G134" i="51"/>
  <c r="G233" i="51"/>
  <c r="E141" i="51"/>
  <c r="E240" i="51"/>
  <c r="D233" i="46"/>
  <c r="D32" i="51"/>
  <c r="D134" i="46"/>
  <c r="B141" i="51"/>
  <c r="B240" i="51"/>
  <c r="H233" i="51"/>
  <c r="H134" i="51"/>
  <c r="F232" i="46"/>
  <c r="F133" i="46"/>
  <c r="F31" i="51"/>
  <c r="F88" i="25"/>
  <c r="H234" i="46"/>
  <c r="H33" i="51"/>
  <c r="H135" i="46"/>
  <c r="I81" i="25"/>
  <c r="L240" i="51"/>
  <c r="L141" i="51"/>
  <c r="D232" i="51"/>
  <c r="D133" i="51"/>
  <c r="J232" i="51"/>
  <c r="J133" i="51"/>
  <c r="F231" i="51"/>
  <c r="F132" i="51"/>
  <c r="B58" i="25"/>
  <c r="E58" i="25"/>
  <c r="B41" i="51" l="1"/>
  <c r="B242" i="46"/>
  <c r="B143" i="46"/>
  <c r="J13" i="51"/>
  <c r="J116" i="46"/>
  <c r="J218" i="46"/>
  <c r="J234" i="46"/>
  <c r="J33" i="51"/>
  <c r="J135" i="46"/>
  <c r="G136" i="46"/>
  <c r="G34" i="51"/>
  <c r="G235" i="46"/>
  <c r="D33" i="51"/>
  <c r="D135" i="46"/>
  <c r="D234" i="46"/>
  <c r="I136" i="46"/>
  <c r="I34" i="51"/>
  <c r="I235" i="46"/>
  <c r="J233" i="51"/>
  <c r="J134" i="51"/>
  <c r="I234" i="51"/>
  <c r="I135" i="51"/>
  <c r="Q88" i="25"/>
  <c r="BG37" i="36"/>
  <c r="I88" i="25"/>
  <c r="F134" i="46"/>
  <c r="F32" i="51"/>
  <c r="F233" i="46"/>
  <c r="M79" i="25"/>
  <c r="C235" i="46"/>
  <c r="C136" i="46"/>
  <c r="C34" i="51"/>
  <c r="E242" i="46"/>
  <c r="E41" i="51"/>
  <c r="E143" i="46"/>
  <c r="F232" i="51"/>
  <c r="F133" i="51"/>
  <c r="B241" i="51"/>
  <c r="B142" i="51"/>
  <c r="L241" i="51"/>
  <c r="L142" i="51"/>
  <c r="G135" i="51"/>
  <c r="G234" i="51"/>
  <c r="C58" i="25"/>
  <c r="K242" i="46"/>
  <c r="K143" i="46"/>
  <c r="K41" i="51"/>
  <c r="H136" i="46"/>
  <c r="H235" i="46"/>
  <c r="H34" i="51"/>
  <c r="L143" i="46"/>
  <c r="L41" i="51"/>
  <c r="L242" i="46"/>
  <c r="E142" i="51"/>
  <c r="E241" i="51"/>
  <c r="J87" i="25"/>
  <c r="H234" i="51"/>
  <c r="H135" i="51"/>
  <c r="D233" i="51"/>
  <c r="D134" i="51"/>
  <c r="C234" i="51"/>
  <c r="C135" i="51"/>
  <c r="K241" i="51"/>
  <c r="K142" i="51"/>
  <c r="G137" i="46" l="1"/>
  <c r="G35" i="51"/>
  <c r="G236" i="46"/>
  <c r="B42" i="51"/>
  <c r="B144" i="46"/>
  <c r="B243" i="46"/>
  <c r="F135" i="46"/>
  <c r="F234" i="46"/>
  <c r="F33" i="51"/>
  <c r="E144" i="46"/>
  <c r="E42" i="51"/>
  <c r="E243" i="46"/>
  <c r="C35" i="51"/>
  <c r="C236" i="46"/>
  <c r="C137" i="46"/>
  <c r="K88" i="25"/>
  <c r="F80" i="25"/>
  <c r="E242" i="51"/>
  <c r="E143" i="51"/>
  <c r="I137" i="46"/>
  <c r="I35" i="51"/>
  <c r="I236" i="46"/>
  <c r="J12" i="51"/>
  <c r="J115" i="51" s="1"/>
  <c r="J217" i="46"/>
  <c r="K42" i="51"/>
  <c r="K144" i="46"/>
  <c r="K243" i="46"/>
  <c r="H235" i="51"/>
  <c r="H136" i="51"/>
  <c r="K242" i="51"/>
  <c r="K143" i="51"/>
  <c r="I235" i="51"/>
  <c r="I136" i="51"/>
  <c r="G235" i="51"/>
  <c r="G136" i="51"/>
  <c r="J234" i="51"/>
  <c r="J135" i="51"/>
  <c r="J115" i="46"/>
  <c r="H35" i="51"/>
  <c r="H137" i="46"/>
  <c r="H236" i="46"/>
  <c r="L243" i="46"/>
  <c r="L42" i="51"/>
  <c r="L144" i="46"/>
  <c r="J79" i="25"/>
  <c r="D34" i="51"/>
  <c r="D235" i="46"/>
  <c r="D136" i="46"/>
  <c r="L242" i="51"/>
  <c r="L143" i="51"/>
  <c r="C136" i="51"/>
  <c r="C235" i="51"/>
  <c r="F134" i="51"/>
  <c r="F233" i="51"/>
  <c r="D135" i="51"/>
  <c r="D234" i="51"/>
  <c r="J116" i="51"/>
  <c r="J218" i="51"/>
  <c r="B242" i="51"/>
  <c r="B143" i="51"/>
  <c r="J235" i="46" l="1"/>
  <c r="J34" i="51"/>
  <c r="J136" i="46"/>
  <c r="L144" i="51"/>
  <c r="L243" i="51"/>
  <c r="J236" i="46"/>
  <c r="J35" i="51"/>
  <c r="J137" i="46"/>
  <c r="J114" i="46"/>
  <c r="J11" i="51"/>
  <c r="J216" i="46"/>
  <c r="H236" i="51"/>
  <c r="H137" i="51"/>
  <c r="F135" i="51"/>
  <c r="F234" i="51"/>
  <c r="D236" i="46"/>
  <c r="D35" i="51"/>
  <c r="D137" i="46"/>
  <c r="D235" i="51"/>
  <c r="D136" i="51"/>
  <c r="K243" i="51"/>
  <c r="K144" i="51"/>
  <c r="F235" i="46"/>
  <c r="F34" i="51"/>
  <c r="F136" i="46"/>
  <c r="H36" i="51"/>
  <c r="H138" i="46"/>
  <c r="H237" i="46"/>
  <c r="G36" i="51"/>
  <c r="G237" i="46"/>
  <c r="G138" i="46"/>
  <c r="L244" i="46"/>
  <c r="L43" i="51"/>
  <c r="L145" i="46"/>
  <c r="I36" i="51"/>
  <c r="I138" i="46"/>
  <c r="I237" i="46"/>
  <c r="E144" i="51"/>
  <c r="E243" i="51"/>
  <c r="G236" i="51"/>
  <c r="G137" i="51"/>
  <c r="BH28" i="36"/>
  <c r="R80" i="25"/>
  <c r="B244" i="46"/>
  <c r="B43" i="51"/>
  <c r="B145" i="46"/>
  <c r="J217" i="51"/>
  <c r="K145" i="46"/>
  <c r="K43" i="51"/>
  <c r="K244" i="46"/>
  <c r="N80" i="25"/>
  <c r="E145" i="46"/>
  <c r="E43" i="51"/>
  <c r="E244" i="46"/>
  <c r="C36" i="51"/>
  <c r="C237" i="46"/>
  <c r="C138" i="46"/>
  <c r="BG28" i="36"/>
  <c r="Q80" i="25"/>
  <c r="I236" i="51"/>
  <c r="I137" i="51"/>
  <c r="C137" i="51"/>
  <c r="C236" i="51"/>
  <c r="B243" i="51"/>
  <c r="B144" i="51"/>
  <c r="J216" i="51" l="1"/>
  <c r="I80" i="25"/>
  <c r="G37" i="51"/>
  <c r="G238" i="46"/>
  <c r="G139" i="46"/>
  <c r="J10" i="51"/>
  <c r="J215" i="46"/>
  <c r="R89" i="25"/>
  <c r="BH38" i="36"/>
  <c r="L245" i="46"/>
  <c r="L146" i="46"/>
  <c r="L44" i="51"/>
  <c r="H37" i="51"/>
  <c r="H139" i="46"/>
  <c r="H238" i="46"/>
  <c r="B44" i="51"/>
  <c r="B245" i="46"/>
  <c r="B146" i="46"/>
  <c r="F137" i="46"/>
  <c r="F236" i="46"/>
  <c r="F35" i="51"/>
  <c r="J236" i="51"/>
  <c r="J137" i="51"/>
  <c r="I238" i="46"/>
  <c r="I139" i="46"/>
  <c r="I37" i="51"/>
  <c r="F89" i="25"/>
  <c r="E145" i="51"/>
  <c r="E244" i="51"/>
  <c r="B244" i="51"/>
  <c r="B145" i="51"/>
  <c r="L145" i="51"/>
  <c r="L244" i="51"/>
  <c r="F136" i="51"/>
  <c r="F235" i="51"/>
  <c r="D137" i="51"/>
  <c r="D236" i="51"/>
  <c r="J235" i="51"/>
  <c r="J136" i="51"/>
  <c r="K80" i="25"/>
  <c r="C37" i="51"/>
  <c r="C238" i="46"/>
  <c r="C139" i="46"/>
  <c r="K146" i="46"/>
  <c r="K245" i="46"/>
  <c r="K44" i="51"/>
  <c r="D36" i="51"/>
  <c r="D138" i="46"/>
  <c r="D237" i="46"/>
  <c r="N89" i="25"/>
  <c r="E245" i="46"/>
  <c r="E146" i="46"/>
  <c r="E44" i="51"/>
  <c r="C138" i="51"/>
  <c r="C237" i="51"/>
  <c r="K145" i="51"/>
  <c r="K244" i="51"/>
  <c r="J114" i="51"/>
  <c r="I138" i="51"/>
  <c r="I237" i="51"/>
  <c r="G237" i="51"/>
  <c r="G138" i="51"/>
  <c r="H138" i="51"/>
  <c r="H237" i="51"/>
  <c r="J113" i="46"/>
  <c r="BG38" i="36" l="1"/>
  <c r="Q89" i="25"/>
  <c r="L246" i="46"/>
  <c r="L45" i="51"/>
  <c r="L147" i="46"/>
  <c r="J237" i="46"/>
  <c r="J138" i="46"/>
  <c r="J36" i="51"/>
  <c r="D237" i="51"/>
  <c r="D138" i="51"/>
  <c r="C139" i="51"/>
  <c r="C238" i="51"/>
  <c r="K246" i="46"/>
  <c r="K147" i="46"/>
  <c r="K45" i="51"/>
  <c r="J112" i="46"/>
  <c r="J9" i="51"/>
  <c r="J214" i="46"/>
  <c r="I238" i="51"/>
  <c r="I139" i="51"/>
  <c r="B245" i="51"/>
  <c r="B146" i="51"/>
  <c r="D238" i="46"/>
  <c r="D37" i="51"/>
  <c r="D139" i="46"/>
  <c r="C239" i="46"/>
  <c r="C38" i="51"/>
  <c r="C140" i="46"/>
  <c r="M78" i="25"/>
  <c r="B147" i="46"/>
  <c r="B246" i="46"/>
  <c r="B45" i="51"/>
  <c r="J88" i="25"/>
  <c r="F236" i="51"/>
  <c r="F137" i="51"/>
  <c r="L245" i="51"/>
  <c r="L146" i="51"/>
  <c r="F138" i="46"/>
  <c r="F36" i="51"/>
  <c r="F237" i="46"/>
  <c r="H238" i="51"/>
  <c r="H139" i="51"/>
  <c r="J37" i="51"/>
  <c r="J238" i="46"/>
  <c r="J139" i="46"/>
  <c r="H140" i="46"/>
  <c r="H38" i="51"/>
  <c r="H239" i="46"/>
  <c r="I38" i="51"/>
  <c r="I140" i="46"/>
  <c r="I239" i="46"/>
  <c r="E147" i="46"/>
  <c r="E246" i="46"/>
  <c r="E45" i="51"/>
  <c r="G239" i="46"/>
  <c r="G38" i="51"/>
  <c r="G140" i="46"/>
  <c r="E146" i="51"/>
  <c r="E245" i="51"/>
  <c r="K245" i="51"/>
  <c r="K146" i="51"/>
  <c r="J112" i="51"/>
  <c r="J215" i="51"/>
  <c r="G238" i="51"/>
  <c r="G139" i="51"/>
  <c r="J113" i="51"/>
  <c r="E148" i="46" l="1"/>
  <c r="E46" i="51"/>
  <c r="E247" i="46"/>
  <c r="I89" i="25"/>
  <c r="J238" i="51"/>
  <c r="J139" i="51"/>
  <c r="F139" i="46"/>
  <c r="F37" i="51"/>
  <c r="F238" i="46"/>
  <c r="J38" i="51"/>
  <c r="J140" i="46"/>
  <c r="J239" i="46"/>
  <c r="K89" i="25"/>
  <c r="H141" i="46"/>
  <c r="H240" i="46"/>
  <c r="H39" i="51"/>
  <c r="F138" i="51"/>
  <c r="F237" i="51"/>
  <c r="I141" i="46"/>
  <c r="I39" i="51"/>
  <c r="I240" i="46"/>
  <c r="G39" i="51"/>
  <c r="G141" i="46"/>
  <c r="G240" i="46"/>
  <c r="D38" i="51"/>
  <c r="D140" i="46"/>
  <c r="D239" i="46"/>
  <c r="K46" i="51"/>
  <c r="K247" i="46"/>
  <c r="K148" i="46"/>
  <c r="J78" i="25"/>
  <c r="E246" i="51"/>
  <c r="E147" i="51"/>
  <c r="C239" i="51"/>
  <c r="C140" i="51"/>
  <c r="D139" i="51"/>
  <c r="D238" i="51"/>
  <c r="K246" i="51"/>
  <c r="K147" i="51"/>
  <c r="J138" i="51"/>
  <c r="J237" i="51"/>
  <c r="B247" i="46"/>
  <c r="B148" i="46"/>
  <c r="B46" i="51"/>
  <c r="I239" i="51"/>
  <c r="I140" i="51"/>
  <c r="B147" i="51"/>
  <c r="B246" i="51"/>
  <c r="J111" i="46"/>
  <c r="J8" i="51"/>
  <c r="J213" i="46"/>
  <c r="C240" i="46"/>
  <c r="C39" i="51"/>
  <c r="C141" i="46"/>
  <c r="F79" i="25"/>
  <c r="L46" i="51"/>
  <c r="L247" i="46"/>
  <c r="L148" i="46"/>
  <c r="F239" i="46"/>
  <c r="F38" i="51"/>
  <c r="F140" i="46"/>
  <c r="G140" i="51"/>
  <c r="G239" i="51"/>
  <c r="H140" i="51"/>
  <c r="H239" i="51"/>
  <c r="J111" i="51"/>
  <c r="J214" i="51"/>
  <c r="L147" i="51"/>
  <c r="L246" i="51"/>
  <c r="F238" i="51" l="1"/>
  <c r="F139" i="51"/>
  <c r="BG27" i="36"/>
  <c r="Q79" i="25"/>
  <c r="N79" i="25"/>
  <c r="C40" i="51"/>
  <c r="C142" i="46"/>
  <c r="C241" i="46"/>
  <c r="F239" i="51"/>
  <c r="F140" i="51"/>
  <c r="J239" i="51"/>
  <c r="J140" i="51"/>
  <c r="E47" i="51"/>
  <c r="E248" i="46"/>
  <c r="E149" i="46"/>
  <c r="I142" i="46"/>
  <c r="I40" i="51"/>
  <c r="I241" i="46"/>
  <c r="H241" i="46"/>
  <c r="H40" i="51"/>
  <c r="H142" i="46"/>
  <c r="K47" i="51"/>
  <c r="K149" i="46"/>
  <c r="K248" i="46"/>
  <c r="D39" i="51"/>
  <c r="D240" i="46"/>
  <c r="D141" i="46"/>
  <c r="L148" i="51"/>
  <c r="L247" i="51"/>
  <c r="C240" i="51"/>
  <c r="C141" i="51"/>
  <c r="B247" i="51"/>
  <c r="B148" i="51"/>
  <c r="I240" i="51"/>
  <c r="I141" i="51"/>
  <c r="E247" i="51"/>
  <c r="E148" i="51"/>
  <c r="L149" i="46"/>
  <c r="L248" i="46"/>
  <c r="L47" i="51"/>
  <c r="BH27" i="36"/>
  <c r="R79" i="25"/>
  <c r="B248" i="46"/>
  <c r="B47" i="51"/>
  <c r="B149" i="46"/>
  <c r="J141" i="46"/>
  <c r="J39" i="51"/>
  <c r="J240" i="46"/>
  <c r="G241" i="46"/>
  <c r="G40" i="51"/>
  <c r="G142" i="46"/>
  <c r="J110" i="46"/>
  <c r="J7" i="51"/>
  <c r="J110" i="51" s="1"/>
  <c r="J212" i="46"/>
  <c r="J213" i="51"/>
  <c r="K247" i="51"/>
  <c r="K148" i="51"/>
  <c r="D140" i="51"/>
  <c r="D239" i="51"/>
  <c r="G141" i="51"/>
  <c r="G240" i="51"/>
  <c r="H141" i="51"/>
  <c r="H240" i="51"/>
  <c r="J109" i="46"/>
  <c r="F90" i="25" l="1"/>
  <c r="BG39" i="36"/>
  <c r="Q90" i="25"/>
  <c r="G143" i="46"/>
  <c r="G41" i="51"/>
  <c r="G242" i="46"/>
  <c r="BH39" i="36"/>
  <c r="R90" i="25"/>
  <c r="K48" i="51"/>
  <c r="K249" i="46"/>
  <c r="K150" i="46"/>
  <c r="J142" i="46"/>
  <c r="J241" i="46"/>
  <c r="J40" i="51"/>
  <c r="I79" i="25"/>
  <c r="J212" i="51"/>
  <c r="G241" i="51"/>
  <c r="G142" i="51"/>
  <c r="J141" i="51"/>
  <c r="J240" i="51"/>
  <c r="B248" i="51"/>
  <c r="B149" i="51"/>
  <c r="C143" i="46"/>
  <c r="C242" i="46"/>
  <c r="C41" i="51"/>
  <c r="D141" i="51"/>
  <c r="D240" i="51"/>
  <c r="E149" i="51"/>
  <c r="E248" i="51"/>
  <c r="C241" i="51"/>
  <c r="C142" i="51"/>
  <c r="E150" i="46"/>
  <c r="E249" i="46"/>
  <c r="E48" i="51"/>
  <c r="N90" i="25"/>
  <c r="J6" i="51"/>
  <c r="J109" i="51" s="1"/>
  <c r="J211" i="46"/>
  <c r="D142" i="46"/>
  <c r="D40" i="51"/>
  <c r="D241" i="46"/>
  <c r="I242" i="46"/>
  <c r="I143" i="46"/>
  <c r="I41" i="51"/>
  <c r="F240" i="46"/>
  <c r="F141" i="46"/>
  <c r="F39" i="51"/>
  <c r="L248" i="51"/>
  <c r="L149" i="51"/>
  <c r="K248" i="51"/>
  <c r="K149" i="51"/>
  <c r="K79" i="25"/>
  <c r="B150" i="46"/>
  <c r="B48" i="51"/>
  <c r="B249" i="46"/>
  <c r="H41" i="51"/>
  <c r="H143" i="46"/>
  <c r="H242" i="46"/>
  <c r="L150" i="46"/>
  <c r="L48" i="51"/>
  <c r="L249" i="46"/>
  <c r="H142" i="51"/>
  <c r="H241" i="51"/>
  <c r="I241" i="51"/>
  <c r="I142" i="51"/>
  <c r="G144" i="46" l="1"/>
  <c r="G42" i="51"/>
  <c r="G243" i="46"/>
  <c r="I90" i="25"/>
  <c r="L250" i="46"/>
  <c r="L49" i="51"/>
  <c r="L151" i="46"/>
  <c r="B250" i="46"/>
  <c r="B151" i="46"/>
  <c r="B49" i="51"/>
  <c r="K151" i="46"/>
  <c r="K250" i="46"/>
  <c r="K49" i="51"/>
  <c r="D143" i="46"/>
  <c r="D41" i="51"/>
  <c r="D242" i="46"/>
  <c r="I42" i="51"/>
  <c r="I144" i="46"/>
  <c r="I243" i="46"/>
  <c r="J89" i="25"/>
  <c r="H242" i="51"/>
  <c r="H143" i="51"/>
  <c r="D142" i="51"/>
  <c r="D241" i="51"/>
  <c r="C243" i="46"/>
  <c r="C42" i="51"/>
  <c r="C144" i="46"/>
  <c r="J41" i="51"/>
  <c r="J143" i="46"/>
  <c r="J242" i="46"/>
  <c r="E250" i="46"/>
  <c r="E49" i="51"/>
  <c r="E151" i="46"/>
  <c r="J211" i="51"/>
  <c r="C143" i="51"/>
  <c r="C242" i="51"/>
  <c r="K150" i="51"/>
  <c r="K249" i="51"/>
  <c r="F40" i="51"/>
  <c r="F241" i="46"/>
  <c r="F142" i="46"/>
  <c r="H42" i="51"/>
  <c r="H243" i="46"/>
  <c r="H144" i="46"/>
  <c r="L249" i="51"/>
  <c r="L150" i="51"/>
  <c r="B249" i="51"/>
  <c r="B150" i="51"/>
  <c r="F141" i="51"/>
  <c r="F240" i="51"/>
  <c r="I242" i="51"/>
  <c r="I143" i="51"/>
  <c r="E150" i="51"/>
  <c r="E249" i="51"/>
  <c r="J241" i="51"/>
  <c r="J142" i="51"/>
  <c r="G143" i="51"/>
  <c r="G242" i="51"/>
  <c r="D52" i="37" l="1"/>
  <c r="L152" i="46"/>
  <c r="L50" i="51"/>
  <c r="L251" i="46"/>
  <c r="F242" i="46"/>
  <c r="F143" i="46"/>
  <c r="F41" i="51"/>
  <c r="I145" i="46"/>
  <c r="I244" i="46"/>
  <c r="I43" i="51"/>
  <c r="J42" i="51"/>
  <c r="J144" i="46"/>
  <c r="J243" i="46"/>
  <c r="H243" i="51"/>
  <c r="H144" i="51"/>
  <c r="F241" i="51"/>
  <c r="F142" i="51"/>
  <c r="K250" i="51"/>
  <c r="K151" i="51"/>
  <c r="B250" i="51"/>
  <c r="B151" i="51"/>
  <c r="D243" i="46"/>
  <c r="D42" i="51"/>
  <c r="D144" i="46"/>
  <c r="K251" i="46"/>
  <c r="K50" i="51"/>
  <c r="K152" i="46"/>
  <c r="F78" i="25"/>
  <c r="G43" i="51"/>
  <c r="G145" i="46"/>
  <c r="G244" i="46"/>
  <c r="E151" i="51"/>
  <c r="E250" i="51"/>
  <c r="C243" i="51"/>
  <c r="C144" i="51"/>
  <c r="D242" i="51"/>
  <c r="D143" i="51"/>
  <c r="L151" i="51"/>
  <c r="L250" i="51"/>
  <c r="G144" i="51"/>
  <c r="G243" i="51"/>
  <c r="H43" i="51"/>
  <c r="H244" i="46"/>
  <c r="H145" i="46"/>
  <c r="C43" i="51"/>
  <c r="C145" i="46"/>
  <c r="C244" i="46"/>
  <c r="E152" i="46"/>
  <c r="E251" i="46"/>
  <c r="E50" i="51"/>
  <c r="K90" i="25"/>
  <c r="B251" i="46"/>
  <c r="B50" i="51"/>
  <c r="B152" i="46"/>
  <c r="J242" i="51"/>
  <c r="J143" i="51"/>
  <c r="I144" i="51"/>
  <c r="I243" i="51"/>
  <c r="L153" i="46" l="1"/>
  <c r="L51" i="51"/>
  <c r="L252" i="46"/>
  <c r="B51" i="51"/>
  <c r="B252" i="46"/>
  <c r="B153" i="46"/>
  <c r="E51" i="51"/>
  <c r="E252" i="46"/>
  <c r="E153" i="46"/>
  <c r="G146" i="46"/>
  <c r="G44" i="51"/>
  <c r="G245" i="46"/>
  <c r="N78" i="25"/>
  <c r="B251" i="51"/>
  <c r="B152" i="51"/>
  <c r="I145" i="51"/>
  <c r="I244" i="51"/>
  <c r="F143" i="51"/>
  <c r="F242" i="51"/>
  <c r="D145" i="46"/>
  <c r="D43" i="51"/>
  <c r="D244" i="46"/>
  <c r="H245" i="46"/>
  <c r="H146" i="46"/>
  <c r="H44" i="51"/>
  <c r="E251" i="51"/>
  <c r="E152" i="51"/>
  <c r="BG26" i="36"/>
  <c r="Q78" i="25"/>
  <c r="K252" i="46"/>
  <c r="K51" i="51"/>
  <c r="K153" i="46"/>
  <c r="C244" i="51"/>
  <c r="C145" i="51"/>
  <c r="H145" i="51"/>
  <c r="H244" i="51"/>
  <c r="G244" i="51"/>
  <c r="G145" i="51"/>
  <c r="K251" i="51"/>
  <c r="K152" i="51"/>
  <c r="D144" i="51"/>
  <c r="D243" i="51"/>
  <c r="L152" i="51"/>
  <c r="L251" i="51"/>
  <c r="C245" i="46"/>
  <c r="C44" i="51"/>
  <c r="C146" i="46"/>
  <c r="F243" i="46"/>
  <c r="F42" i="51"/>
  <c r="F144" i="46"/>
  <c r="BH26" i="36"/>
  <c r="R78" i="25"/>
  <c r="J43" i="51"/>
  <c r="J145" i="46"/>
  <c r="J244" i="46"/>
  <c r="I44" i="51"/>
  <c r="I245" i="46"/>
  <c r="I146" i="46"/>
  <c r="F77" i="25"/>
  <c r="J144" i="51"/>
  <c r="J243" i="51"/>
  <c r="L154" i="46" l="1"/>
  <c r="L52" i="51"/>
  <c r="L253" i="46"/>
  <c r="C45" i="51"/>
  <c r="C246" i="46"/>
  <c r="C147" i="46"/>
  <c r="K153" i="51"/>
  <c r="K252" i="51"/>
  <c r="D245" i="46"/>
  <c r="D44" i="51"/>
  <c r="D146" i="46"/>
  <c r="H147" i="46"/>
  <c r="H45" i="51"/>
  <c r="H246" i="46"/>
  <c r="K78" i="25"/>
  <c r="E253" i="46"/>
  <c r="E52" i="51"/>
  <c r="E154" i="46"/>
  <c r="BH40" i="36"/>
  <c r="R91" i="25"/>
  <c r="J44" i="51"/>
  <c r="J245" i="46"/>
  <c r="J146" i="46"/>
  <c r="BG40" i="36"/>
  <c r="Q91" i="25"/>
  <c r="I147" i="46"/>
  <c r="I246" i="46"/>
  <c r="I45" i="51"/>
  <c r="F243" i="51"/>
  <c r="F144" i="51"/>
  <c r="C245" i="51"/>
  <c r="C146" i="51"/>
  <c r="H146" i="51"/>
  <c r="H245" i="51"/>
  <c r="G245" i="51"/>
  <c r="G146" i="51"/>
  <c r="L252" i="51"/>
  <c r="L153" i="51"/>
  <c r="G246" i="46"/>
  <c r="G45" i="51"/>
  <c r="G147" i="46"/>
  <c r="H52" i="37"/>
  <c r="F244" i="46"/>
  <c r="F43" i="51"/>
  <c r="F145" i="46"/>
  <c r="I78" i="25"/>
  <c r="B52" i="51"/>
  <c r="B253" i="46"/>
  <c r="B154" i="46"/>
  <c r="F245" i="46"/>
  <c r="F146" i="46"/>
  <c r="F44" i="51"/>
  <c r="K52" i="51"/>
  <c r="K154" i="46"/>
  <c r="K253" i="46"/>
  <c r="I245" i="51"/>
  <c r="I146" i="51"/>
  <c r="J145" i="51"/>
  <c r="J244" i="51"/>
  <c r="D145" i="51"/>
  <c r="D244" i="51"/>
  <c r="E252" i="51"/>
  <c r="E153" i="51"/>
  <c r="B252" i="51"/>
  <c r="B153" i="51"/>
  <c r="I148" i="46" l="1"/>
  <c r="I247" i="46"/>
  <c r="I46" i="51"/>
  <c r="F245" i="51"/>
  <c r="F146" i="51"/>
  <c r="D245" i="51"/>
  <c r="D146" i="51"/>
  <c r="K155" i="46"/>
  <c r="K254" i="46"/>
  <c r="K53" i="51"/>
  <c r="F76" i="25"/>
  <c r="G148" i="46"/>
  <c r="G46" i="51"/>
  <c r="G247" i="46"/>
  <c r="J245" i="51"/>
  <c r="J146" i="51"/>
  <c r="J90" i="25"/>
  <c r="D246" i="46"/>
  <c r="D45" i="51"/>
  <c r="D147" i="46"/>
  <c r="L155" i="46"/>
  <c r="L254" i="46"/>
  <c r="L53" i="51"/>
  <c r="K253" i="51"/>
  <c r="K154" i="51"/>
  <c r="B253" i="51"/>
  <c r="B154" i="51"/>
  <c r="F244" i="51"/>
  <c r="F145" i="51"/>
  <c r="G147" i="51"/>
  <c r="G246" i="51"/>
  <c r="I147" i="51"/>
  <c r="I246" i="51"/>
  <c r="L154" i="51"/>
  <c r="L253" i="51"/>
  <c r="F91" i="25"/>
  <c r="B155" i="46"/>
  <c r="B254" i="46"/>
  <c r="B53" i="51"/>
  <c r="H246" i="51"/>
  <c r="H147" i="51"/>
  <c r="E254" i="46"/>
  <c r="E155" i="46"/>
  <c r="E53" i="51"/>
  <c r="H148" i="46"/>
  <c r="H46" i="51"/>
  <c r="H247" i="46"/>
  <c r="N91" i="25"/>
  <c r="K91" i="25"/>
  <c r="C247" i="46"/>
  <c r="C148" i="46"/>
  <c r="C46" i="51"/>
  <c r="E154" i="51"/>
  <c r="E253" i="51"/>
  <c r="C246" i="51"/>
  <c r="C147" i="51"/>
  <c r="J246" i="46" l="1"/>
  <c r="J147" i="46"/>
  <c r="J45" i="51"/>
  <c r="C248" i="46"/>
  <c r="C47" i="51"/>
  <c r="C149" i="46"/>
  <c r="B255" i="46"/>
  <c r="B156" i="46"/>
  <c r="B54" i="51"/>
  <c r="B254" i="51"/>
  <c r="B155" i="51"/>
  <c r="L254" i="51"/>
  <c r="L155" i="51"/>
  <c r="G247" i="51"/>
  <c r="G148" i="51"/>
  <c r="K254" i="51"/>
  <c r="K155" i="51"/>
  <c r="I247" i="51"/>
  <c r="I148" i="51"/>
  <c r="J148" i="46"/>
  <c r="J46" i="51"/>
  <c r="J247" i="46"/>
  <c r="K255" i="46"/>
  <c r="K156" i="46"/>
  <c r="K54" i="51"/>
  <c r="F147" i="46"/>
  <c r="F45" i="51"/>
  <c r="F246" i="46"/>
  <c r="H47" i="51"/>
  <c r="H149" i="46"/>
  <c r="H248" i="46"/>
  <c r="D147" i="51"/>
  <c r="D246" i="51"/>
  <c r="I248" i="46"/>
  <c r="I47" i="51"/>
  <c r="I149" i="46"/>
  <c r="E156" i="46"/>
  <c r="E255" i="46"/>
  <c r="E54" i="51"/>
  <c r="H247" i="51"/>
  <c r="H148" i="51"/>
  <c r="I91" i="25"/>
  <c r="G149" i="46"/>
  <c r="G47" i="51"/>
  <c r="G248" i="46"/>
  <c r="L54" i="51"/>
  <c r="L255" i="46"/>
  <c r="L156" i="46"/>
  <c r="D46" i="51"/>
  <c r="D148" i="46"/>
  <c r="D247" i="46"/>
  <c r="C148" i="51"/>
  <c r="C247" i="51"/>
  <c r="E254" i="51"/>
  <c r="E155" i="51"/>
  <c r="F75" i="25"/>
  <c r="I150" i="46" l="1"/>
  <c r="I249" i="46"/>
  <c r="I48" i="51"/>
  <c r="L157" i="46"/>
  <c r="L256" i="46"/>
  <c r="L55" i="51"/>
  <c r="B55" i="51"/>
  <c r="B157" i="46"/>
  <c r="B256" i="46"/>
  <c r="G248" i="51"/>
  <c r="G149" i="51"/>
  <c r="F246" i="51"/>
  <c r="F147" i="51"/>
  <c r="J148" i="51"/>
  <c r="J247" i="51"/>
  <c r="D47" i="51"/>
  <c r="D248" i="46"/>
  <c r="D149" i="46"/>
  <c r="F247" i="46"/>
  <c r="F46" i="51"/>
  <c r="F148" i="46"/>
  <c r="K157" i="46"/>
  <c r="K256" i="46"/>
  <c r="K55" i="51"/>
  <c r="D247" i="51"/>
  <c r="D148" i="51"/>
  <c r="L156" i="51"/>
  <c r="L255" i="51"/>
  <c r="E255" i="51"/>
  <c r="E156" i="51"/>
  <c r="H248" i="51"/>
  <c r="H149" i="51"/>
  <c r="B255" i="51"/>
  <c r="B156" i="51"/>
  <c r="J147" i="51"/>
  <c r="J246" i="51"/>
  <c r="I149" i="51"/>
  <c r="I248" i="51"/>
  <c r="C248" i="51"/>
  <c r="C149" i="51"/>
  <c r="J248" i="46"/>
  <c r="J47" i="51"/>
  <c r="J149" i="46"/>
  <c r="E157" i="46"/>
  <c r="E256" i="46"/>
  <c r="E55" i="51"/>
  <c r="G48" i="51"/>
  <c r="G150" i="46"/>
  <c r="G249" i="46"/>
  <c r="C48" i="51"/>
  <c r="C249" i="46"/>
  <c r="C150" i="46"/>
  <c r="H48" i="51"/>
  <c r="H249" i="46"/>
  <c r="H150" i="46"/>
  <c r="K255" i="51"/>
  <c r="K156" i="51"/>
  <c r="F74" i="25"/>
  <c r="F73" i="25"/>
  <c r="J248" i="51" l="1"/>
  <c r="J149" i="51"/>
  <c r="F148" i="51"/>
  <c r="F247" i="51"/>
  <c r="Q92" i="25"/>
  <c r="BG41" i="36"/>
  <c r="H150" i="51"/>
  <c r="H249" i="51"/>
  <c r="C150" i="51"/>
  <c r="C249" i="51"/>
  <c r="G150" i="51"/>
  <c r="G249" i="51"/>
  <c r="D248" i="51"/>
  <c r="D149" i="51"/>
  <c r="L256" i="51"/>
  <c r="L157" i="51"/>
  <c r="I150" i="51"/>
  <c r="I249" i="51"/>
  <c r="G151" i="46"/>
  <c r="G250" i="46"/>
  <c r="G49" i="51"/>
  <c r="J249" i="46"/>
  <c r="J48" i="51"/>
  <c r="J150" i="46"/>
  <c r="F149" i="46"/>
  <c r="F47" i="51"/>
  <c r="F248" i="46"/>
  <c r="H151" i="46"/>
  <c r="H49" i="51"/>
  <c r="H250" i="46"/>
  <c r="D48" i="51"/>
  <c r="D150" i="46"/>
  <c r="D249" i="46"/>
  <c r="F48" i="51"/>
  <c r="F150" i="46"/>
  <c r="F249" i="46"/>
  <c r="K56" i="51"/>
  <c r="K158" i="46"/>
  <c r="K257" i="46"/>
  <c r="L158" i="46"/>
  <c r="L257" i="46"/>
  <c r="L56" i="51"/>
  <c r="E257" i="46"/>
  <c r="E158" i="46"/>
  <c r="E56" i="51"/>
  <c r="F92" i="25"/>
  <c r="I49" i="51"/>
  <c r="I151" i="46"/>
  <c r="I250" i="46"/>
  <c r="B56" i="51"/>
  <c r="B158" i="46"/>
  <c r="B257" i="46"/>
  <c r="C151" i="46"/>
  <c r="C49" i="51"/>
  <c r="C250" i="46"/>
  <c r="E157" i="51"/>
  <c r="E256" i="51"/>
  <c r="K256" i="51"/>
  <c r="K157" i="51"/>
  <c r="B157" i="51"/>
  <c r="B256" i="51"/>
  <c r="F72" i="25"/>
  <c r="H152" i="46" l="1"/>
  <c r="H50" i="51"/>
  <c r="H251" i="46"/>
  <c r="B158" i="51"/>
  <c r="B257" i="51"/>
  <c r="F150" i="51"/>
  <c r="F249" i="51"/>
  <c r="D49" i="51"/>
  <c r="D151" i="46"/>
  <c r="D250" i="46"/>
  <c r="I251" i="46"/>
  <c r="I50" i="51"/>
  <c r="I152" i="46"/>
  <c r="K57" i="51"/>
  <c r="K258" i="46"/>
  <c r="K159" i="46"/>
  <c r="R92" i="25"/>
  <c r="BH41" i="36"/>
  <c r="L159" i="46"/>
  <c r="L258" i="46"/>
  <c r="L57" i="51"/>
  <c r="K158" i="51"/>
  <c r="K257" i="51"/>
  <c r="E159" i="46"/>
  <c r="E258" i="46"/>
  <c r="E57" i="51"/>
  <c r="J49" i="51"/>
  <c r="J250" i="46"/>
  <c r="J151" i="46"/>
  <c r="K92" i="25"/>
  <c r="E257" i="51"/>
  <c r="E158" i="51"/>
  <c r="L158" i="51"/>
  <c r="L257" i="51"/>
  <c r="G151" i="51"/>
  <c r="G250" i="51"/>
  <c r="I151" i="51"/>
  <c r="I250" i="51"/>
  <c r="D150" i="51"/>
  <c r="D249" i="51"/>
  <c r="N92" i="25"/>
  <c r="C251" i="46"/>
  <c r="C152" i="46"/>
  <c r="C50" i="51"/>
  <c r="B258" i="46"/>
  <c r="B159" i="46"/>
  <c r="B57" i="51"/>
  <c r="J91" i="25"/>
  <c r="G152" i="46"/>
  <c r="G251" i="46"/>
  <c r="G50" i="51"/>
  <c r="C151" i="51"/>
  <c r="C250" i="51"/>
  <c r="H151" i="51"/>
  <c r="H250" i="51"/>
  <c r="F248" i="51"/>
  <c r="F149" i="51"/>
  <c r="J150" i="51"/>
  <c r="J249" i="51"/>
  <c r="I92" i="25" l="1"/>
  <c r="J251" i="46"/>
  <c r="J50" i="51"/>
  <c r="J152" i="46"/>
  <c r="B259" i="46"/>
  <c r="B58" i="51"/>
  <c r="B160" i="46"/>
  <c r="E159" i="51"/>
  <c r="E258" i="51"/>
  <c r="K259" i="46"/>
  <c r="K58" i="51"/>
  <c r="K160" i="46"/>
  <c r="L58" i="51"/>
  <c r="L160" i="46"/>
  <c r="L259" i="46"/>
  <c r="C252" i="46"/>
  <c r="C51" i="51"/>
  <c r="C153" i="46"/>
  <c r="E58" i="51"/>
  <c r="E160" i="46"/>
  <c r="E259" i="46"/>
  <c r="H51" i="51"/>
  <c r="H252" i="46"/>
  <c r="H153" i="46"/>
  <c r="G251" i="51"/>
  <c r="G152" i="51"/>
  <c r="B258" i="51"/>
  <c r="B159" i="51"/>
  <c r="C251" i="51"/>
  <c r="C152" i="51"/>
  <c r="J250" i="51"/>
  <c r="J151" i="51"/>
  <c r="L159" i="51"/>
  <c r="L258" i="51"/>
  <c r="I152" i="51"/>
  <c r="I251" i="51"/>
  <c r="H251" i="51"/>
  <c r="H152" i="51"/>
  <c r="F250" i="46"/>
  <c r="F151" i="46"/>
  <c r="F49" i="51"/>
  <c r="I252" i="46"/>
  <c r="I153" i="46"/>
  <c r="I51" i="51"/>
  <c r="D50" i="51"/>
  <c r="D152" i="46"/>
  <c r="D251" i="46"/>
  <c r="G252" i="46"/>
  <c r="G153" i="46"/>
  <c r="G51" i="51"/>
  <c r="K258" i="51"/>
  <c r="K159" i="51"/>
  <c r="F71" i="25"/>
  <c r="D250" i="51"/>
  <c r="D151" i="51"/>
  <c r="J153" i="46" l="1"/>
  <c r="J51" i="51"/>
  <c r="J252" i="46"/>
  <c r="F152" i="46"/>
  <c r="F251" i="46"/>
  <c r="F50" i="51"/>
  <c r="C252" i="51"/>
  <c r="C153" i="51"/>
  <c r="K160" i="51"/>
  <c r="K259" i="51"/>
  <c r="K161" i="46"/>
  <c r="K59" i="51"/>
  <c r="K260" i="46"/>
  <c r="G154" i="46"/>
  <c r="G52" i="51"/>
  <c r="G253" i="46"/>
  <c r="B59" i="51"/>
  <c r="B260" i="46"/>
  <c r="B161" i="46"/>
  <c r="G252" i="51"/>
  <c r="G153" i="51"/>
  <c r="I252" i="51"/>
  <c r="I153" i="51"/>
  <c r="F151" i="51"/>
  <c r="F250" i="51"/>
  <c r="H153" i="51"/>
  <c r="H252" i="51"/>
  <c r="E259" i="51"/>
  <c r="E160" i="51"/>
  <c r="L160" i="51"/>
  <c r="L259" i="51"/>
  <c r="H154" i="46"/>
  <c r="H253" i="46"/>
  <c r="H52" i="51"/>
  <c r="L59" i="51"/>
  <c r="L260" i="46"/>
  <c r="L161" i="46"/>
  <c r="B160" i="51"/>
  <c r="B259" i="51"/>
  <c r="J152" i="51"/>
  <c r="J251" i="51"/>
  <c r="C154" i="46"/>
  <c r="C253" i="46"/>
  <c r="C52" i="51"/>
  <c r="D252" i="46"/>
  <c r="D51" i="51"/>
  <c r="D153" i="46"/>
  <c r="E260" i="46"/>
  <c r="E59" i="51"/>
  <c r="E161" i="46"/>
  <c r="I52" i="51"/>
  <c r="I253" i="46"/>
  <c r="I154" i="46"/>
  <c r="F69" i="25"/>
  <c r="D152" i="51"/>
  <c r="D251" i="51"/>
  <c r="F70" i="25"/>
  <c r="D253" i="46" l="1"/>
  <c r="D52" i="51"/>
  <c r="D154" i="46"/>
  <c r="G155" i="46"/>
  <c r="G53" i="51"/>
  <c r="G254" i="46"/>
  <c r="L162" i="46"/>
  <c r="L261" i="46"/>
  <c r="L60" i="51"/>
  <c r="I254" i="46"/>
  <c r="I155" i="46"/>
  <c r="I53" i="51"/>
  <c r="C154" i="51"/>
  <c r="C253" i="51"/>
  <c r="H154" i="51"/>
  <c r="H253" i="51"/>
  <c r="F152" i="51"/>
  <c r="F251" i="51"/>
  <c r="F252" i="46"/>
  <c r="F153" i="46"/>
  <c r="F51" i="51"/>
  <c r="B261" i="46"/>
  <c r="B162" i="46"/>
  <c r="B60" i="51"/>
  <c r="E161" i="51"/>
  <c r="E260" i="51"/>
  <c r="D153" i="51"/>
  <c r="D252" i="51"/>
  <c r="G154" i="51"/>
  <c r="G253" i="51"/>
  <c r="K260" i="51"/>
  <c r="K161" i="51"/>
  <c r="J252" i="51"/>
  <c r="J153" i="51"/>
  <c r="J52" i="51"/>
  <c r="J253" i="46"/>
  <c r="J154" i="46"/>
  <c r="C53" i="51"/>
  <c r="C254" i="46"/>
  <c r="C155" i="46"/>
  <c r="E60" i="51"/>
  <c r="E162" i="46"/>
  <c r="E261" i="46"/>
  <c r="K60" i="51"/>
  <c r="K162" i="46"/>
  <c r="K261" i="46"/>
  <c r="BG42" i="36"/>
  <c r="Q93" i="25"/>
  <c r="H254" i="46"/>
  <c r="H155" i="46"/>
  <c r="H53" i="51"/>
  <c r="I253" i="51"/>
  <c r="I154" i="51"/>
  <c r="L161" i="51"/>
  <c r="L260" i="51"/>
  <c r="B260" i="51"/>
  <c r="B161" i="51"/>
  <c r="F67" i="25" l="1"/>
  <c r="F68" i="25"/>
  <c r="F93" i="25"/>
  <c r="N93" i="25"/>
  <c r="I156" i="46"/>
  <c r="I54" i="51"/>
  <c r="I255" i="46"/>
  <c r="G255" i="46"/>
  <c r="G156" i="46"/>
  <c r="G54" i="51"/>
  <c r="K93" i="25"/>
  <c r="B61" i="51"/>
  <c r="B163" i="46"/>
  <c r="B262" i="46"/>
  <c r="I254" i="51"/>
  <c r="I155" i="51"/>
  <c r="L261" i="51"/>
  <c r="L162" i="51"/>
  <c r="E163" i="46"/>
  <c r="E262" i="46"/>
  <c r="E61" i="51"/>
  <c r="D53" i="51"/>
  <c r="D155" i="46"/>
  <c r="D254" i="46"/>
  <c r="BH42" i="36"/>
  <c r="R93" i="25"/>
  <c r="J254" i="46"/>
  <c r="J53" i="51"/>
  <c r="J155" i="46"/>
  <c r="K61" i="51"/>
  <c r="K163" i="46"/>
  <c r="K262" i="46"/>
  <c r="L163" i="46"/>
  <c r="L262" i="46"/>
  <c r="L61" i="51"/>
  <c r="H254" i="51"/>
  <c r="H155" i="51"/>
  <c r="G254" i="51"/>
  <c r="G155" i="51"/>
  <c r="D253" i="51"/>
  <c r="D154" i="51"/>
  <c r="F154" i="46"/>
  <c r="F253" i="46"/>
  <c r="F52" i="51"/>
  <c r="H255" i="46"/>
  <c r="H54" i="51"/>
  <c r="H156" i="46"/>
  <c r="C156" i="46"/>
  <c r="C54" i="51"/>
  <c r="C255" i="46"/>
  <c r="J92" i="25"/>
  <c r="K261" i="51"/>
  <c r="K162" i="51"/>
  <c r="E261" i="51"/>
  <c r="E162" i="51"/>
  <c r="C254" i="51"/>
  <c r="C155" i="51"/>
  <c r="J253" i="51"/>
  <c r="J154" i="51"/>
  <c r="B162" i="51"/>
  <c r="B261" i="51"/>
  <c r="F153" i="51"/>
  <c r="F252" i="51"/>
  <c r="H55" i="51" l="1"/>
  <c r="H157" i="46"/>
  <c r="H256" i="46"/>
  <c r="C157" i="46"/>
  <c r="C55" i="51"/>
  <c r="C256" i="46"/>
  <c r="K62" i="51"/>
  <c r="K164" i="46"/>
  <c r="K263" i="46"/>
  <c r="C255" i="51"/>
  <c r="C156" i="51"/>
  <c r="H255" i="51"/>
  <c r="H156" i="51"/>
  <c r="E262" i="51"/>
  <c r="E163" i="51"/>
  <c r="G156" i="51"/>
  <c r="G255" i="51"/>
  <c r="F53" i="51"/>
  <c r="F254" i="46"/>
  <c r="F155" i="46"/>
  <c r="G157" i="46"/>
  <c r="G256" i="46"/>
  <c r="G55" i="51"/>
  <c r="J255" i="46"/>
  <c r="J156" i="46"/>
  <c r="J54" i="51"/>
  <c r="I93" i="25"/>
  <c r="L163" i="51"/>
  <c r="L262" i="51"/>
  <c r="I255" i="51"/>
  <c r="I156" i="51"/>
  <c r="I256" i="46"/>
  <c r="I55" i="51"/>
  <c r="I157" i="46"/>
  <c r="F156" i="46"/>
  <c r="F255" i="46"/>
  <c r="F54" i="51"/>
  <c r="J254" i="51"/>
  <c r="J155" i="51"/>
  <c r="D254" i="51"/>
  <c r="D155" i="51"/>
  <c r="B262" i="51"/>
  <c r="B163" i="51"/>
  <c r="F66" i="25"/>
  <c r="D255" i="46"/>
  <c r="D156" i="46"/>
  <c r="D54" i="51"/>
  <c r="E164" i="46"/>
  <c r="E263" i="46"/>
  <c r="E62" i="51"/>
  <c r="L164" i="46"/>
  <c r="L62" i="51"/>
  <c r="L263" i="46"/>
  <c r="B164" i="46"/>
  <c r="B263" i="46"/>
  <c r="B62" i="51"/>
  <c r="F253" i="51"/>
  <c r="F154" i="51"/>
  <c r="K163" i="51"/>
  <c r="K262" i="51"/>
  <c r="D256" i="46" l="1"/>
  <c r="D157" i="46"/>
  <c r="D55" i="51"/>
  <c r="B63" i="51"/>
  <c r="B264" i="46"/>
  <c r="B165" i="46"/>
  <c r="E63" i="51"/>
  <c r="E165" i="46"/>
  <c r="E264" i="46"/>
  <c r="F156" i="51"/>
  <c r="F255" i="51"/>
  <c r="J255" i="51"/>
  <c r="J156" i="51"/>
  <c r="G256" i="51"/>
  <c r="G157" i="51"/>
  <c r="J157" i="46"/>
  <c r="J256" i="46"/>
  <c r="J55" i="51"/>
  <c r="K264" i="46"/>
  <c r="K165" i="46"/>
  <c r="K63" i="51"/>
  <c r="I158" i="46"/>
  <c r="I257" i="46"/>
  <c r="I56" i="51"/>
  <c r="B164" i="51"/>
  <c r="B263" i="51"/>
  <c r="E263" i="51"/>
  <c r="E164" i="51"/>
  <c r="D255" i="51"/>
  <c r="D156" i="51"/>
  <c r="I256" i="51"/>
  <c r="I157" i="51"/>
  <c r="C157" i="51"/>
  <c r="C256" i="51"/>
  <c r="H257" i="46"/>
  <c r="H158" i="46"/>
  <c r="H56" i="51"/>
  <c r="C56" i="51"/>
  <c r="C158" i="46"/>
  <c r="C257" i="46"/>
  <c r="L165" i="46"/>
  <c r="L264" i="46"/>
  <c r="L63" i="51"/>
  <c r="G56" i="51"/>
  <c r="G158" i="46"/>
  <c r="G257" i="46"/>
  <c r="L263" i="51"/>
  <c r="L164" i="51"/>
  <c r="F65" i="25"/>
  <c r="F254" i="51"/>
  <c r="F155" i="51"/>
  <c r="K263" i="51"/>
  <c r="K164" i="51"/>
  <c r="H256" i="51"/>
  <c r="H157" i="51"/>
  <c r="J56" i="51" l="1"/>
  <c r="J257" i="46"/>
  <c r="J158" i="46"/>
  <c r="F94" i="25"/>
  <c r="Q94" i="25"/>
  <c r="BG43" i="36"/>
  <c r="G159" i="46"/>
  <c r="G258" i="46"/>
  <c r="G57" i="51"/>
  <c r="L166" i="46"/>
  <c r="L64" i="51"/>
  <c r="L265" i="46"/>
  <c r="C258" i="46"/>
  <c r="C159" i="46"/>
  <c r="C57" i="51"/>
  <c r="B265" i="46"/>
  <c r="B64" i="51"/>
  <c r="B166" i="46"/>
  <c r="D158" i="46"/>
  <c r="D257" i="46"/>
  <c r="D56" i="51"/>
  <c r="L165" i="51"/>
  <c r="L264" i="51"/>
  <c r="H158" i="51"/>
  <c r="H257" i="51"/>
  <c r="D157" i="51"/>
  <c r="D256" i="51"/>
  <c r="H57" i="51"/>
  <c r="H159" i="46"/>
  <c r="H258" i="46"/>
  <c r="N94" i="25"/>
  <c r="I258" i="46"/>
  <c r="I57" i="51"/>
  <c r="I159" i="46"/>
  <c r="K64" i="51"/>
  <c r="K166" i="46"/>
  <c r="K265" i="46"/>
  <c r="F157" i="46"/>
  <c r="F256" i="46"/>
  <c r="F55" i="51"/>
  <c r="BH43" i="36"/>
  <c r="R94" i="25"/>
  <c r="E166" i="46"/>
  <c r="E64" i="51"/>
  <c r="E265" i="46"/>
  <c r="G158" i="51"/>
  <c r="G257" i="51"/>
  <c r="C257" i="51"/>
  <c r="C158" i="51"/>
  <c r="I158" i="51"/>
  <c r="I257" i="51"/>
  <c r="K165" i="51"/>
  <c r="K264" i="51"/>
  <c r="J157" i="51"/>
  <c r="J256" i="51"/>
  <c r="E165" i="51"/>
  <c r="E264" i="51"/>
  <c r="B165" i="51"/>
  <c r="B264" i="51"/>
  <c r="F63" i="25" l="1"/>
  <c r="F64" i="25"/>
  <c r="I94" i="25"/>
  <c r="C58" i="51"/>
  <c r="C160" i="46"/>
  <c r="C259" i="46"/>
  <c r="I58" i="51"/>
  <c r="I259" i="46"/>
  <c r="I160" i="46"/>
  <c r="F157" i="51"/>
  <c r="F256" i="51"/>
  <c r="F56" i="51"/>
  <c r="F158" i="46"/>
  <c r="F257" i="46"/>
  <c r="D57" i="51"/>
  <c r="D258" i="46"/>
  <c r="D159" i="46"/>
  <c r="G160" i="46"/>
  <c r="G259" i="46"/>
  <c r="G58" i="51"/>
  <c r="I258" i="51"/>
  <c r="I159" i="51"/>
  <c r="E167" i="46"/>
  <c r="E65" i="51"/>
  <c r="E266" i="46"/>
  <c r="B266" i="46"/>
  <c r="B65" i="51"/>
  <c r="B167" i="46"/>
  <c r="H160" i="46"/>
  <c r="H259" i="46"/>
  <c r="H58" i="51"/>
  <c r="J93" i="25"/>
  <c r="E265" i="51"/>
  <c r="E166" i="51"/>
  <c r="K166" i="51"/>
  <c r="K265" i="51"/>
  <c r="H258" i="51"/>
  <c r="H159" i="51"/>
  <c r="D257" i="51"/>
  <c r="D158" i="51"/>
  <c r="C159" i="51"/>
  <c r="C258" i="51"/>
  <c r="G159" i="51"/>
  <c r="G258" i="51"/>
  <c r="K266" i="46"/>
  <c r="K65" i="51"/>
  <c r="K167" i="46"/>
  <c r="L65" i="51"/>
  <c r="L167" i="46"/>
  <c r="L266" i="46"/>
  <c r="J57" i="51"/>
  <c r="J159" i="46"/>
  <c r="J258" i="46"/>
  <c r="B166" i="51"/>
  <c r="B265" i="51"/>
  <c r="L265" i="51"/>
  <c r="L166" i="51"/>
  <c r="J257" i="51"/>
  <c r="J158" i="51"/>
  <c r="F57" i="51" l="1"/>
  <c r="F159" i="46"/>
  <c r="F258" i="46"/>
  <c r="E66" i="51"/>
  <c r="E267" i="46"/>
  <c r="E168" i="46"/>
  <c r="H259" i="51"/>
  <c r="H160" i="51"/>
  <c r="D258" i="51"/>
  <c r="D159" i="51"/>
  <c r="F257" i="51"/>
  <c r="F158" i="51"/>
  <c r="H260" i="46"/>
  <c r="H59" i="51"/>
  <c r="H161" i="46"/>
  <c r="K266" i="51"/>
  <c r="K167" i="51"/>
  <c r="B167" i="51"/>
  <c r="B266" i="51"/>
  <c r="E266" i="51"/>
  <c r="E167" i="51"/>
  <c r="H103" i="25"/>
  <c r="K267" i="46"/>
  <c r="K66" i="51"/>
  <c r="K168" i="46"/>
  <c r="D259" i="46"/>
  <c r="D160" i="46"/>
  <c r="D58" i="51"/>
  <c r="G161" i="46"/>
  <c r="G59" i="51"/>
  <c r="G260" i="46"/>
  <c r="K94" i="25"/>
  <c r="J159" i="51"/>
  <c r="J258" i="51"/>
  <c r="F62" i="25"/>
  <c r="L266" i="51"/>
  <c r="L167" i="51"/>
  <c r="G160" i="51"/>
  <c r="G259" i="51"/>
  <c r="I259" i="51"/>
  <c r="I160" i="51"/>
  <c r="C160" i="51"/>
  <c r="C259" i="51"/>
  <c r="J160" i="46"/>
  <c r="J58" i="51"/>
  <c r="J259" i="46"/>
  <c r="D103" i="25"/>
  <c r="I260" i="46"/>
  <c r="I161" i="46"/>
  <c r="I59" i="51"/>
  <c r="L267" i="46"/>
  <c r="L168" i="46"/>
  <c r="L66" i="51"/>
  <c r="C260" i="46"/>
  <c r="C59" i="51"/>
  <c r="C161" i="46"/>
  <c r="B168" i="46"/>
  <c r="B66" i="51"/>
  <c r="B267" i="46"/>
  <c r="G261" i="46" l="1"/>
  <c r="G60" i="51"/>
  <c r="G162" i="46"/>
  <c r="E268" i="46"/>
  <c r="E169" i="46"/>
  <c r="E67" i="51"/>
  <c r="D59" i="51"/>
  <c r="D161" i="46"/>
  <c r="D260" i="46"/>
  <c r="H105" i="25"/>
  <c r="H106" i="25"/>
  <c r="C60" i="51"/>
  <c r="C261" i="46"/>
  <c r="C162" i="46"/>
  <c r="H104" i="25"/>
  <c r="L267" i="51"/>
  <c r="L168" i="51"/>
  <c r="I260" i="51"/>
  <c r="I161" i="51"/>
  <c r="D160" i="51"/>
  <c r="D259" i="51"/>
  <c r="H161" i="51"/>
  <c r="H260" i="51"/>
  <c r="J260" i="46"/>
  <c r="J161" i="46"/>
  <c r="J59" i="51"/>
  <c r="B169" i="46"/>
  <c r="B67" i="51"/>
  <c r="B268" i="46"/>
  <c r="D105" i="25"/>
  <c r="D106" i="25"/>
  <c r="B168" i="51"/>
  <c r="B267" i="51"/>
  <c r="C260" i="51"/>
  <c r="C161" i="51"/>
  <c r="G161" i="51"/>
  <c r="G260" i="51"/>
  <c r="K267" i="51"/>
  <c r="K168" i="51"/>
  <c r="I162" i="46"/>
  <c r="I261" i="46"/>
  <c r="I60" i="51"/>
  <c r="K268" i="46"/>
  <c r="K169" i="46"/>
  <c r="K67" i="51"/>
  <c r="T52" i="37"/>
  <c r="H261" i="46"/>
  <c r="H60" i="51"/>
  <c r="H162" i="46"/>
  <c r="J160" i="51"/>
  <c r="J259" i="51"/>
  <c r="L169" i="46"/>
  <c r="L67" i="51"/>
  <c r="L268" i="46"/>
  <c r="F160" i="46"/>
  <c r="F259" i="46"/>
  <c r="F58" i="51"/>
  <c r="D104" i="25"/>
  <c r="E267" i="51"/>
  <c r="E168" i="51"/>
  <c r="F159" i="51"/>
  <c r="F258" i="51"/>
  <c r="G163" i="46" l="1"/>
  <c r="G262" i="46"/>
  <c r="G61" i="51"/>
  <c r="BG44" i="36"/>
  <c r="Q95" i="25"/>
  <c r="F61" i="25"/>
  <c r="BH44" i="36"/>
  <c r="R95" i="25"/>
  <c r="H163" i="46"/>
  <c r="H61" i="51"/>
  <c r="H262" i="46"/>
  <c r="L68" i="51"/>
  <c r="L170" i="46"/>
  <c r="L269" i="46"/>
  <c r="H261" i="51"/>
  <c r="H162" i="51"/>
  <c r="J161" i="51"/>
  <c r="J260" i="51"/>
  <c r="H101" i="25"/>
  <c r="H102" i="25"/>
  <c r="K269" i="46"/>
  <c r="K170" i="46"/>
  <c r="K68" i="51"/>
  <c r="F160" i="51"/>
  <c r="F259" i="51"/>
  <c r="B169" i="51"/>
  <c r="B268" i="51"/>
  <c r="E169" i="51"/>
  <c r="E268" i="51"/>
  <c r="B68" i="51"/>
  <c r="B170" i="46"/>
  <c r="B269" i="46"/>
  <c r="C163" i="46"/>
  <c r="C61" i="51"/>
  <c r="C262" i="46"/>
  <c r="L268" i="51"/>
  <c r="L169" i="51"/>
  <c r="C261" i="51"/>
  <c r="C162" i="51"/>
  <c r="G162" i="51"/>
  <c r="G261" i="51"/>
  <c r="F260" i="46"/>
  <c r="F161" i="46"/>
  <c r="F59" i="51"/>
  <c r="D261" i="46"/>
  <c r="D60" i="51"/>
  <c r="D162" i="46"/>
  <c r="I262" i="46"/>
  <c r="I61" i="51"/>
  <c r="I163" i="46"/>
  <c r="D101" i="25"/>
  <c r="D102" i="25"/>
  <c r="E269" i="46"/>
  <c r="E68" i="51"/>
  <c r="E170" i="46"/>
  <c r="K169" i="51"/>
  <c r="K268" i="51"/>
  <c r="I261" i="51"/>
  <c r="I162" i="51"/>
  <c r="D161" i="51"/>
  <c r="D260" i="51"/>
  <c r="N95" i="25" l="1"/>
  <c r="F95" i="25"/>
  <c r="E270" i="46"/>
  <c r="E171" i="46"/>
  <c r="E69" i="51"/>
  <c r="L69" i="51"/>
  <c r="L270" i="46"/>
  <c r="L171" i="46"/>
  <c r="B69" i="51"/>
  <c r="B171" i="46"/>
  <c r="B270" i="46"/>
  <c r="C262" i="51"/>
  <c r="C163" i="51"/>
  <c r="H262" i="51"/>
  <c r="H163" i="51"/>
  <c r="D163" i="46"/>
  <c r="D61" i="51"/>
  <c r="D262" i="46"/>
  <c r="F162" i="46"/>
  <c r="F60" i="51"/>
  <c r="F261" i="46"/>
  <c r="G62" i="51"/>
  <c r="G164" i="46"/>
  <c r="G263" i="46"/>
  <c r="E269" i="51"/>
  <c r="E170" i="51"/>
  <c r="F161" i="51"/>
  <c r="F260" i="51"/>
  <c r="B170" i="51"/>
  <c r="B269" i="51"/>
  <c r="H100" i="25"/>
  <c r="L269" i="51"/>
  <c r="L170" i="51"/>
  <c r="G163" i="51"/>
  <c r="G262" i="51"/>
  <c r="K171" i="46"/>
  <c r="K69" i="51"/>
  <c r="K270" i="46"/>
  <c r="H263" i="46"/>
  <c r="H62" i="51"/>
  <c r="H164" i="46"/>
  <c r="F60" i="25"/>
  <c r="J162" i="46"/>
  <c r="J60" i="51"/>
  <c r="J261" i="46"/>
  <c r="C263" i="46"/>
  <c r="C62" i="51"/>
  <c r="C164" i="46"/>
  <c r="I163" i="51"/>
  <c r="I262" i="51"/>
  <c r="D162" i="51"/>
  <c r="D261" i="51"/>
  <c r="K170" i="51"/>
  <c r="K269" i="51"/>
  <c r="J94" i="25"/>
  <c r="I95" i="25"/>
  <c r="I263" i="46"/>
  <c r="I164" i="46"/>
  <c r="I62" i="51"/>
  <c r="J61" i="51"/>
  <c r="J163" i="46"/>
  <c r="J262" i="46"/>
  <c r="D100" i="25"/>
  <c r="I63" i="51" l="1"/>
  <c r="I264" i="46"/>
  <c r="I165" i="46"/>
  <c r="E70" i="51"/>
  <c r="E271" i="46"/>
  <c r="E172" i="46"/>
  <c r="K95" i="25"/>
  <c r="I164" i="51"/>
  <c r="I263" i="51"/>
  <c r="G264" i="46"/>
  <c r="G63" i="51"/>
  <c r="G165" i="46"/>
  <c r="K271" i="46"/>
  <c r="K70" i="51"/>
  <c r="K172" i="46"/>
  <c r="B70" i="51"/>
  <c r="B271" i="46"/>
  <c r="B172" i="46"/>
  <c r="E171" i="51"/>
  <c r="E270" i="51"/>
  <c r="D164" i="46"/>
  <c r="D263" i="46"/>
  <c r="D62" i="51"/>
  <c r="C264" i="46"/>
  <c r="C165" i="46"/>
  <c r="C63" i="51"/>
  <c r="J164" i="46"/>
  <c r="J263" i="46"/>
  <c r="J62" i="51"/>
  <c r="H264" i="46"/>
  <c r="H63" i="51"/>
  <c r="H165" i="46"/>
  <c r="J262" i="51"/>
  <c r="J163" i="51"/>
  <c r="F261" i="51"/>
  <c r="F162" i="51"/>
  <c r="D262" i="51"/>
  <c r="D163" i="51"/>
  <c r="F163" i="46"/>
  <c r="F262" i="46"/>
  <c r="F61" i="51"/>
  <c r="L172" i="46"/>
  <c r="L271" i="46"/>
  <c r="L70" i="51"/>
  <c r="F59" i="25"/>
  <c r="F58" i="25"/>
  <c r="C263" i="51"/>
  <c r="C164" i="51"/>
  <c r="J261" i="51"/>
  <c r="J162" i="51"/>
  <c r="H164" i="51"/>
  <c r="H263" i="51"/>
  <c r="K270" i="51"/>
  <c r="K171" i="51"/>
  <c r="G164" i="51"/>
  <c r="G263" i="51"/>
  <c r="H99" i="25"/>
  <c r="D99" i="25"/>
  <c r="B270" i="51"/>
  <c r="B171" i="51"/>
  <c r="L270" i="51"/>
  <c r="L171" i="51"/>
  <c r="G166" i="46" l="1"/>
  <c r="G265" i="46"/>
  <c r="G64" i="51"/>
  <c r="D63" i="51"/>
  <c r="D264" i="46"/>
  <c r="D165" i="46"/>
  <c r="J165" i="46"/>
  <c r="J264" i="46"/>
  <c r="J63" i="51"/>
  <c r="L272" i="46"/>
  <c r="L173" i="46"/>
  <c r="L71" i="51"/>
  <c r="C166" i="46"/>
  <c r="C64" i="51"/>
  <c r="C265" i="46"/>
  <c r="L271" i="51"/>
  <c r="L172" i="51"/>
  <c r="F163" i="51"/>
  <c r="F262" i="51"/>
  <c r="E173" i="46"/>
  <c r="E272" i="46"/>
  <c r="E71" i="51"/>
  <c r="K71" i="51"/>
  <c r="K272" i="46"/>
  <c r="K173" i="46"/>
  <c r="I265" i="46"/>
  <c r="I64" i="51"/>
  <c r="I166" i="46"/>
  <c r="K271" i="51"/>
  <c r="K172" i="51"/>
  <c r="G264" i="51"/>
  <c r="G165" i="51"/>
  <c r="B272" i="46"/>
  <c r="B71" i="51"/>
  <c r="B173" i="46"/>
  <c r="J164" i="51"/>
  <c r="J263" i="51"/>
  <c r="C165" i="51"/>
  <c r="C264" i="51"/>
  <c r="D164" i="51"/>
  <c r="D263" i="51"/>
  <c r="B172" i="51"/>
  <c r="B271" i="51"/>
  <c r="F62" i="51"/>
  <c r="F164" i="46"/>
  <c r="F263" i="46"/>
  <c r="H265" i="46"/>
  <c r="H166" i="46"/>
  <c r="H64" i="51"/>
  <c r="H165" i="51"/>
  <c r="H264" i="51"/>
  <c r="E172" i="51"/>
  <c r="E271" i="51"/>
  <c r="H98" i="25"/>
  <c r="I165" i="51"/>
  <c r="I264" i="51"/>
  <c r="D98" i="25"/>
  <c r="E72" i="51" l="1"/>
  <c r="E273" i="46"/>
  <c r="E174" i="46"/>
  <c r="D265" i="46"/>
  <c r="D64" i="51"/>
  <c r="D166" i="46"/>
  <c r="B72" i="51"/>
  <c r="B174" i="46"/>
  <c r="B273" i="46"/>
  <c r="R96" i="25"/>
  <c r="BH45" i="36"/>
  <c r="J64" i="51"/>
  <c r="J265" i="46"/>
  <c r="J166" i="46"/>
  <c r="L273" i="46"/>
  <c r="L72" i="51"/>
  <c r="L174" i="46"/>
  <c r="F264" i="46"/>
  <c r="F63" i="51"/>
  <c r="F165" i="46"/>
  <c r="H166" i="51"/>
  <c r="H265" i="51"/>
  <c r="E173" i="51"/>
  <c r="E272" i="51"/>
  <c r="L173" i="51"/>
  <c r="L272" i="51"/>
  <c r="J264" i="51"/>
  <c r="J165" i="51"/>
  <c r="G166" i="51"/>
  <c r="G265" i="51"/>
  <c r="H167" i="46"/>
  <c r="H266" i="46"/>
  <c r="H65" i="51"/>
  <c r="K72" i="51"/>
  <c r="K174" i="46"/>
  <c r="K273" i="46"/>
  <c r="B173" i="51"/>
  <c r="B272" i="51"/>
  <c r="I166" i="51"/>
  <c r="I265" i="51"/>
  <c r="C265" i="51"/>
  <c r="C166" i="51"/>
  <c r="G65" i="51"/>
  <c r="G167" i="46"/>
  <c r="G266" i="46"/>
  <c r="I65" i="51"/>
  <c r="I266" i="46"/>
  <c r="I167" i="46"/>
  <c r="F96" i="25"/>
  <c r="C65" i="51"/>
  <c r="C266" i="46"/>
  <c r="C167" i="46"/>
  <c r="F263" i="51"/>
  <c r="F164" i="51"/>
  <c r="D97" i="25"/>
  <c r="K272" i="51"/>
  <c r="K173" i="51"/>
  <c r="H97" i="25"/>
  <c r="D264" i="51"/>
  <c r="D165" i="51"/>
  <c r="F166" i="46" l="1"/>
  <c r="F64" i="51"/>
  <c r="F265" i="46"/>
  <c r="N96" i="25"/>
  <c r="C266" i="51"/>
  <c r="C167" i="51"/>
  <c r="I266" i="51"/>
  <c r="I167" i="51"/>
  <c r="G167" i="51"/>
  <c r="G266" i="51"/>
  <c r="H167" i="51"/>
  <c r="H266" i="51"/>
  <c r="J166" i="51"/>
  <c r="J265" i="51"/>
  <c r="H267" i="46"/>
  <c r="H168" i="46"/>
  <c r="H66" i="51"/>
  <c r="L274" i="46"/>
  <c r="L175" i="46"/>
  <c r="L73" i="51"/>
  <c r="D266" i="46"/>
  <c r="D167" i="46"/>
  <c r="D65" i="51"/>
  <c r="I168" i="46"/>
  <c r="I267" i="46"/>
  <c r="I66" i="51"/>
  <c r="I96" i="25"/>
  <c r="J65" i="51"/>
  <c r="J266" i="46"/>
  <c r="J167" i="46"/>
  <c r="B274" i="46"/>
  <c r="B73" i="51"/>
  <c r="B175" i="46"/>
  <c r="K273" i="51"/>
  <c r="K174" i="51"/>
  <c r="D265" i="51"/>
  <c r="D166" i="51"/>
  <c r="E274" i="46"/>
  <c r="E73" i="51"/>
  <c r="E175" i="46"/>
  <c r="G267" i="46"/>
  <c r="G66" i="51"/>
  <c r="G168" i="46"/>
  <c r="C168" i="46"/>
  <c r="C66" i="51"/>
  <c r="C267" i="46"/>
  <c r="K73" i="51"/>
  <c r="K175" i="46"/>
  <c r="K274" i="46"/>
  <c r="J95" i="25"/>
  <c r="Q96" i="25"/>
  <c r="BG45" i="36"/>
  <c r="F264" i="51"/>
  <c r="F165" i="51"/>
  <c r="L273" i="51"/>
  <c r="L174" i="51"/>
  <c r="H96" i="25"/>
  <c r="B273" i="51"/>
  <c r="B174" i="51"/>
  <c r="D96" i="25"/>
  <c r="E174" i="51"/>
  <c r="E273" i="51"/>
  <c r="I169" i="46" l="1"/>
  <c r="I268" i="46"/>
  <c r="I67" i="51"/>
  <c r="D267" i="46"/>
  <c r="D66" i="51"/>
  <c r="D168" i="46"/>
  <c r="H268" i="46"/>
  <c r="H67" i="51"/>
  <c r="H169" i="46"/>
  <c r="K275" i="46"/>
  <c r="K74" i="51"/>
  <c r="K176" i="46"/>
  <c r="C267" i="51"/>
  <c r="C168" i="51"/>
  <c r="G168" i="51"/>
  <c r="G267" i="51"/>
  <c r="E175" i="51"/>
  <c r="E274" i="51"/>
  <c r="B175" i="51"/>
  <c r="B274" i="51"/>
  <c r="G67" i="51"/>
  <c r="G169" i="46"/>
  <c r="G268" i="46"/>
  <c r="K96" i="25"/>
  <c r="J267" i="46"/>
  <c r="J66" i="51"/>
  <c r="J168" i="46"/>
  <c r="C268" i="46"/>
  <c r="C169" i="46"/>
  <c r="C67" i="51"/>
  <c r="K274" i="51"/>
  <c r="K175" i="51"/>
  <c r="J266" i="51"/>
  <c r="J167" i="51"/>
  <c r="H95" i="25"/>
  <c r="L176" i="46"/>
  <c r="L275" i="46"/>
  <c r="L74" i="51"/>
  <c r="F166" i="51"/>
  <c r="F265" i="51"/>
  <c r="E275" i="46"/>
  <c r="E74" i="51"/>
  <c r="E176" i="46"/>
  <c r="F266" i="46"/>
  <c r="F65" i="51"/>
  <c r="F167" i="46"/>
  <c r="B74" i="51"/>
  <c r="B275" i="46"/>
  <c r="B176" i="46"/>
  <c r="I267" i="51"/>
  <c r="I168" i="51"/>
  <c r="D167" i="51"/>
  <c r="D266" i="51"/>
  <c r="L274" i="51"/>
  <c r="L175" i="51"/>
  <c r="H267" i="51"/>
  <c r="H168" i="51"/>
  <c r="D95" i="25"/>
  <c r="B276" i="46" l="1"/>
  <c r="B177" i="46"/>
  <c r="B75" i="51"/>
  <c r="H68" i="51"/>
  <c r="H269" i="46"/>
  <c r="H170" i="46"/>
  <c r="B176" i="51"/>
  <c r="B275" i="51"/>
  <c r="L176" i="51"/>
  <c r="L275" i="51"/>
  <c r="I170" i="46"/>
  <c r="I68" i="51"/>
  <c r="I269" i="46"/>
  <c r="L177" i="46"/>
  <c r="L276" i="46"/>
  <c r="L75" i="51"/>
  <c r="J67" i="51"/>
  <c r="J169" i="46"/>
  <c r="J268" i="46"/>
  <c r="G170" i="46"/>
  <c r="G68" i="51"/>
  <c r="G269" i="46"/>
  <c r="C169" i="51"/>
  <c r="C268" i="51"/>
  <c r="I268" i="51"/>
  <c r="I169" i="51"/>
  <c r="K276" i="46"/>
  <c r="K177" i="46"/>
  <c r="K75" i="51"/>
  <c r="U104" i="25"/>
  <c r="U105" i="25"/>
  <c r="C68" i="51"/>
  <c r="C170" i="46"/>
  <c r="C269" i="46"/>
  <c r="J168" i="51"/>
  <c r="J267" i="51"/>
  <c r="K275" i="51"/>
  <c r="K176" i="51"/>
  <c r="H268" i="51"/>
  <c r="H169" i="51"/>
  <c r="D168" i="51"/>
  <c r="D267" i="51"/>
  <c r="E276" i="46"/>
  <c r="E177" i="46"/>
  <c r="E75" i="51"/>
  <c r="D268" i="46"/>
  <c r="D169" i="46"/>
  <c r="D67" i="51"/>
  <c r="F168" i="46"/>
  <c r="F66" i="51"/>
  <c r="F267" i="46"/>
  <c r="F266" i="51"/>
  <c r="F167" i="51"/>
  <c r="E176" i="51"/>
  <c r="E275" i="51"/>
  <c r="G268" i="51"/>
  <c r="G169" i="51"/>
  <c r="D94" i="25"/>
  <c r="H94" i="25"/>
  <c r="F68" i="51" l="1"/>
  <c r="F269" i="46"/>
  <c r="F170" i="46"/>
  <c r="D269" i="46"/>
  <c r="D68" i="51"/>
  <c r="D170" i="46"/>
  <c r="D169" i="51"/>
  <c r="D268" i="51"/>
  <c r="E177" i="51"/>
  <c r="E276" i="51"/>
  <c r="L178" i="46"/>
  <c r="L277" i="46"/>
  <c r="L76" i="51"/>
  <c r="J68" i="51"/>
  <c r="J269" i="46"/>
  <c r="J170" i="46"/>
  <c r="F267" i="51"/>
  <c r="F168" i="51"/>
  <c r="K276" i="51"/>
  <c r="K177" i="51"/>
  <c r="L276" i="51"/>
  <c r="L177" i="51"/>
  <c r="B276" i="51"/>
  <c r="B177" i="51"/>
  <c r="B76" i="51"/>
  <c r="B277" i="46"/>
  <c r="B178" i="46"/>
  <c r="E76" i="51"/>
  <c r="E178" i="46"/>
  <c r="E277" i="46"/>
  <c r="G69" i="51"/>
  <c r="G171" i="46"/>
  <c r="G270" i="46"/>
  <c r="C170" i="51"/>
  <c r="C269" i="51"/>
  <c r="G170" i="51"/>
  <c r="G269" i="51"/>
  <c r="I269" i="51"/>
  <c r="I170" i="51"/>
  <c r="H69" i="51"/>
  <c r="H171" i="46"/>
  <c r="H270" i="46"/>
  <c r="F67" i="51"/>
  <c r="F268" i="46"/>
  <c r="F169" i="46"/>
  <c r="C270" i="46"/>
  <c r="C69" i="51"/>
  <c r="C171" i="46"/>
  <c r="I171" i="46"/>
  <c r="I270" i="46"/>
  <c r="I69" i="51"/>
  <c r="R97" i="25"/>
  <c r="BH46" i="36"/>
  <c r="K277" i="46"/>
  <c r="K76" i="51"/>
  <c r="K178" i="46"/>
  <c r="J169" i="51"/>
  <c r="J268" i="51"/>
  <c r="H93" i="25"/>
  <c r="H170" i="51"/>
  <c r="H269" i="51"/>
  <c r="D93" i="25"/>
  <c r="K179" i="46" l="1"/>
  <c r="K77" i="51"/>
  <c r="K278" i="46"/>
  <c r="G172" i="46"/>
  <c r="G271" i="46"/>
  <c r="G70" i="51"/>
  <c r="I270" i="51"/>
  <c r="I171" i="51"/>
  <c r="G270" i="51"/>
  <c r="G171" i="51"/>
  <c r="E178" i="51"/>
  <c r="E277" i="51"/>
  <c r="B178" i="51"/>
  <c r="B277" i="51"/>
  <c r="J170" i="51"/>
  <c r="J269" i="51"/>
  <c r="H92" i="25"/>
  <c r="F269" i="51"/>
  <c r="F170" i="51"/>
  <c r="B179" i="46"/>
  <c r="B278" i="46"/>
  <c r="B77" i="51"/>
  <c r="D92" i="25"/>
  <c r="D171" i="46"/>
  <c r="D270" i="46"/>
  <c r="D69" i="51"/>
  <c r="Q97" i="25"/>
  <c r="BG46" i="36"/>
  <c r="I70" i="51"/>
  <c r="I172" i="46"/>
  <c r="I271" i="46"/>
  <c r="C171" i="51"/>
  <c r="C270" i="51"/>
  <c r="E179" i="46"/>
  <c r="E278" i="46"/>
  <c r="E77" i="51"/>
  <c r="C172" i="46"/>
  <c r="C70" i="51"/>
  <c r="C271" i="46"/>
  <c r="K277" i="51"/>
  <c r="K178" i="51"/>
  <c r="F169" i="51"/>
  <c r="F268" i="51"/>
  <c r="H171" i="51"/>
  <c r="H270" i="51"/>
  <c r="L178" i="51"/>
  <c r="L277" i="51"/>
  <c r="F97" i="25"/>
  <c r="N97" i="25"/>
  <c r="L179" i="46"/>
  <c r="L77" i="51"/>
  <c r="L278" i="46"/>
  <c r="J171" i="46"/>
  <c r="J270" i="46"/>
  <c r="J69" i="51"/>
  <c r="H172" i="46"/>
  <c r="H70" i="51"/>
  <c r="H271" i="46"/>
  <c r="J96" i="25"/>
  <c r="D269" i="51"/>
  <c r="D170" i="51"/>
  <c r="C173" i="46" l="1"/>
  <c r="C71" i="51"/>
  <c r="C272" i="46"/>
  <c r="G173" i="46"/>
  <c r="G71" i="51"/>
  <c r="G272" i="46"/>
  <c r="L78" i="51"/>
  <c r="L180" i="46"/>
  <c r="L279" i="46"/>
  <c r="H172" i="51"/>
  <c r="H271" i="51"/>
  <c r="L179" i="51"/>
  <c r="L278" i="51"/>
  <c r="C271" i="51"/>
  <c r="C172" i="51"/>
  <c r="D171" i="51"/>
  <c r="D270" i="51"/>
  <c r="F69" i="51"/>
  <c r="F270" i="46"/>
  <c r="F171" i="46"/>
  <c r="J271" i="46"/>
  <c r="J172" i="46"/>
  <c r="J70" i="51"/>
  <c r="H71" i="51"/>
  <c r="H272" i="46"/>
  <c r="H173" i="46"/>
  <c r="B179" i="51"/>
  <c r="B278" i="51"/>
  <c r="G172" i="51"/>
  <c r="G271" i="51"/>
  <c r="D70" i="51"/>
  <c r="D172" i="46"/>
  <c r="D271" i="46"/>
  <c r="K78" i="51"/>
  <c r="K180" i="46"/>
  <c r="K279" i="46"/>
  <c r="K97" i="25"/>
  <c r="E78" i="51"/>
  <c r="E180" i="46"/>
  <c r="E279" i="46"/>
  <c r="I97" i="25"/>
  <c r="I272" i="46"/>
  <c r="I173" i="46"/>
  <c r="I71" i="51"/>
  <c r="D91" i="25"/>
  <c r="K278" i="51"/>
  <c r="K179" i="51"/>
  <c r="B78" i="51"/>
  <c r="B279" i="46"/>
  <c r="B180" i="46"/>
  <c r="H91" i="25"/>
  <c r="J171" i="51"/>
  <c r="J270" i="51"/>
  <c r="E179" i="51"/>
  <c r="E278" i="51"/>
  <c r="I172" i="51"/>
  <c r="I271" i="51"/>
  <c r="D90" i="25"/>
  <c r="H90" i="25"/>
  <c r="I273" i="46" l="1"/>
  <c r="I72" i="51"/>
  <c r="I174" i="46"/>
  <c r="J71" i="51"/>
  <c r="J173" i="46"/>
  <c r="J272" i="46"/>
  <c r="E79" i="51"/>
  <c r="E280" i="46"/>
  <c r="E181" i="46"/>
  <c r="F70" i="51"/>
  <c r="F271" i="46"/>
  <c r="F172" i="46"/>
  <c r="E279" i="51"/>
  <c r="E180" i="51"/>
  <c r="K279" i="51"/>
  <c r="K180" i="51"/>
  <c r="D172" i="51"/>
  <c r="D271" i="51"/>
  <c r="H173" i="51"/>
  <c r="H272" i="51"/>
  <c r="F171" i="51"/>
  <c r="F270" i="51"/>
  <c r="L279" i="51"/>
  <c r="L180" i="51"/>
  <c r="B79" i="51"/>
  <c r="B181" i="46"/>
  <c r="B280" i="46"/>
  <c r="C72" i="51"/>
  <c r="C273" i="46"/>
  <c r="C174" i="46"/>
  <c r="B180" i="51"/>
  <c r="B279" i="51"/>
  <c r="J271" i="51"/>
  <c r="J172" i="51"/>
  <c r="D71" i="51"/>
  <c r="D173" i="46"/>
  <c r="D272" i="46"/>
  <c r="L181" i="46"/>
  <c r="L280" i="46"/>
  <c r="L79" i="51"/>
  <c r="I173" i="51"/>
  <c r="I272" i="51"/>
  <c r="K181" i="46"/>
  <c r="K280" i="46"/>
  <c r="K79" i="51"/>
  <c r="H72" i="51"/>
  <c r="H273" i="46"/>
  <c r="H174" i="46"/>
  <c r="G173" i="51"/>
  <c r="G272" i="51"/>
  <c r="C272" i="51"/>
  <c r="C173" i="51"/>
  <c r="G72" i="51"/>
  <c r="G273" i="46"/>
  <c r="G174" i="46"/>
  <c r="BG47" i="36" l="1"/>
  <c r="Q98" i="25"/>
  <c r="C73" i="51"/>
  <c r="C274" i="46"/>
  <c r="C175" i="46"/>
  <c r="E182" i="46"/>
  <c r="E80" i="51"/>
  <c r="E281" i="46"/>
  <c r="N98" i="25"/>
  <c r="K280" i="51"/>
  <c r="K181" i="51"/>
  <c r="H73" i="51"/>
  <c r="H274" i="46"/>
  <c r="H175" i="46"/>
  <c r="D273" i="46"/>
  <c r="D72" i="51"/>
  <c r="D174" i="46"/>
  <c r="L80" i="51"/>
  <c r="L182" i="46"/>
  <c r="L281" i="46"/>
  <c r="B182" i="46"/>
  <c r="B281" i="46"/>
  <c r="B80" i="51"/>
  <c r="D89" i="25"/>
  <c r="R98" i="25"/>
  <c r="BH47" i="36"/>
  <c r="I175" i="46"/>
  <c r="I274" i="46"/>
  <c r="I73" i="51"/>
  <c r="G274" i="46"/>
  <c r="G73" i="51"/>
  <c r="G175" i="46"/>
  <c r="J273" i="46"/>
  <c r="J174" i="46"/>
  <c r="J72" i="51"/>
  <c r="H89" i="25"/>
  <c r="L280" i="51"/>
  <c r="L181" i="51"/>
  <c r="I174" i="51"/>
  <c r="I273" i="51"/>
  <c r="F71" i="51"/>
  <c r="F173" i="46"/>
  <c r="F272" i="46"/>
  <c r="K182" i="46"/>
  <c r="K281" i="46"/>
  <c r="K80" i="51"/>
  <c r="G174" i="51"/>
  <c r="G273" i="51"/>
  <c r="H273" i="51"/>
  <c r="H174" i="51"/>
  <c r="D272" i="51"/>
  <c r="D173" i="51"/>
  <c r="C174" i="51"/>
  <c r="C273" i="51"/>
  <c r="B280" i="51"/>
  <c r="B181" i="51"/>
  <c r="F271" i="51"/>
  <c r="F172" i="51"/>
  <c r="E181" i="51"/>
  <c r="E280" i="51"/>
  <c r="J272" i="51"/>
  <c r="J173" i="51"/>
  <c r="D88" i="25"/>
  <c r="G176" i="46" l="1"/>
  <c r="G74" i="51"/>
  <c r="G275" i="46"/>
  <c r="I275" i="46"/>
  <c r="I74" i="51"/>
  <c r="I176" i="46"/>
  <c r="K98" i="25"/>
  <c r="C74" i="51"/>
  <c r="C176" i="46"/>
  <c r="C275" i="46"/>
  <c r="J97" i="25"/>
  <c r="I98" i="25"/>
  <c r="J174" i="51"/>
  <c r="J273" i="51"/>
  <c r="I274" i="51"/>
  <c r="I175" i="51"/>
  <c r="B182" i="51"/>
  <c r="B281" i="51"/>
  <c r="C274" i="51"/>
  <c r="C175" i="51"/>
  <c r="H275" i="46"/>
  <c r="H176" i="46"/>
  <c r="H74" i="51"/>
  <c r="F174" i="46"/>
  <c r="F273" i="46"/>
  <c r="F72" i="51"/>
  <c r="F272" i="51"/>
  <c r="F173" i="51"/>
  <c r="H88" i="25"/>
  <c r="G274" i="51"/>
  <c r="G175" i="51"/>
  <c r="D273" i="51"/>
  <c r="D174" i="51"/>
  <c r="F98" i="25"/>
  <c r="K183" i="46"/>
  <c r="K282" i="46"/>
  <c r="K81" i="51"/>
  <c r="E282" i="46"/>
  <c r="E183" i="46"/>
  <c r="E81" i="51"/>
  <c r="L281" i="51"/>
  <c r="L182" i="51"/>
  <c r="H175" i="51"/>
  <c r="H274" i="51"/>
  <c r="D73" i="51"/>
  <c r="D175" i="46"/>
  <c r="D274" i="46"/>
  <c r="L81" i="51"/>
  <c r="L282" i="46"/>
  <c r="L183" i="46"/>
  <c r="J274" i="46"/>
  <c r="J73" i="51"/>
  <c r="J175" i="46"/>
  <c r="B282" i="46"/>
  <c r="B81" i="51"/>
  <c r="B183" i="46"/>
  <c r="K182" i="51"/>
  <c r="K281" i="51"/>
  <c r="E182" i="51"/>
  <c r="E281" i="51"/>
  <c r="D87" i="25"/>
  <c r="G276" i="46" l="1"/>
  <c r="G177" i="46"/>
  <c r="G75" i="51"/>
  <c r="F175" i="46"/>
  <c r="F73" i="51"/>
  <c r="F274" i="46"/>
  <c r="H276" i="46"/>
  <c r="H177" i="46"/>
  <c r="H75" i="51"/>
  <c r="B283" i="46"/>
  <c r="B184" i="46"/>
  <c r="B82" i="51"/>
  <c r="L282" i="51"/>
  <c r="L183" i="51"/>
  <c r="D274" i="51"/>
  <c r="D175" i="51"/>
  <c r="D176" i="46"/>
  <c r="D275" i="46"/>
  <c r="D74" i="51"/>
  <c r="C75" i="51"/>
  <c r="C276" i="46"/>
  <c r="C177" i="46"/>
  <c r="F273" i="51"/>
  <c r="F174" i="51"/>
  <c r="H275" i="51"/>
  <c r="H176" i="51"/>
  <c r="E283" i="46"/>
  <c r="E184" i="46"/>
  <c r="E82" i="51"/>
  <c r="E183" i="51"/>
  <c r="E282" i="51"/>
  <c r="K183" i="51"/>
  <c r="K282" i="51"/>
  <c r="I275" i="51"/>
  <c r="I176" i="51"/>
  <c r="G176" i="51"/>
  <c r="G275" i="51"/>
  <c r="K82" i="51"/>
  <c r="K184" i="46"/>
  <c r="K283" i="46"/>
  <c r="I276" i="46"/>
  <c r="I75" i="51"/>
  <c r="I177" i="46"/>
  <c r="L184" i="46"/>
  <c r="L82" i="51"/>
  <c r="L283" i="46"/>
  <c r="B282" i="51"/>
  <c r="B183" i="51"/>
  <c r="J175" i="51"/>
  <c r="J274" i="51"/>
  <c r="H87" i="25"/>
  <c r="C275" i="51"/>
  <c r="C176" i="51"/>
  <c r="L185" i="46" l="1"/>
  <c r="L284" i="46"/>
  <c r="L83" i="51"/>
  <c r="G76" i="51"/>
  <c r="G178" i="46"/>
  <c r="G277" i="46"/>
  <c r="I277" i="46"/>
  <c r="I178" i="46"/>
  <c r="I76" i="51"/>
  <c r="H178" i="46"/>
  <c r="H76" i="51"/>
  <c r="H277" i="46"/>
  <c r="J275" i="46"/>
  <c r="J176" i="46"/>
  <c r="J74" i="51"/>
  <c r="F176" i="46"/>
  <c r="F74" i="51"/>
  <c r="F275" i="46"/>
  <c r="B284" i="46"/>
  <c r="B83" i="51"/>
  <c r="B185" i="46"/>
  <c r="E283" i="51"/>
  <c r="E184" i="51"/>
  <c r="D275" i="51"/>
  <c r="D176" i="51"/>
  <c r="B184" i="51"/>
  <c r="B283" i="51"/>
  <c r="H177" i="51"/>
  <c r="H276" i="51"/>
  <c r="G276" i="51"/>
  <c r="G177" i="51"/>
  <c r="K83" i="51"/>
  <c r="K284" i="46"/>
  <c r="K185" i="46"/>
  <c r="D177" i="46"/>
  <c r="D276" i="46"/>
  <c r="D75" i="51"/>
  <c r="C277" i="46"/>
  <c r="C178" i="46"/>
  <c r="C76" i="51"/>
  <c r="L184" i="51"/>
  <c r="L283" i="51"/>
  <c r="I177" i="51"/>
  <c r="I276" i="51"/>
  <c r="F274" i="51"/>
  <c r="F175" i="51"/>
  <c r="E284" i="46"/>
  <c r="E83" i="51"/>
  <c r="E185" i="46"/>
  <c r="J177" i="46"/>
  <c r="J276" i="46"/>
  <c r="J75" i="51"/>
  <c r="H86" i="25"/>
  <c r="K283" i="51"/>
  <c r="K184" i="51"/>
  <c r="C276" i="51"/>
  <c r="C177" i="51"/>
  <c r="D86" i="25"/>
  <c r="G278" i="46" l="1"/>
  <c r="G179" i="46"/>
  <c r="G77" i="51"/>
  <c r="B84" i="51"/>
  <c r="B285" i="46"/>
  <c r="B186" i="46"/>
  <c r="L285" i="46"/>
  <c r="L84" i="51"/>
  <c r="L186" i="46"/>
  <c r="D277" i="46"/>
  <c r="D178" i="46"/>
  <c r="D76" i="51"/>
  <c r="H77" i="51"/>
  <c r="H278" i="46"/>
  <c r="H179" i="46"/>
  <c r="C278" i="46"/>
  <c r="C179" i="46"/>
  <c r="C77" i="51"/>
  <c r="E185" i="51"/>
  <c r="E284" i="51"/>
  <c r="C277" i="51"/>
  <c r="C178" i="51"/>
  <c r="D177" i="51"/>
  <c r="D276" i="51"/>
  <c r="G178" i="51"/>
  <c r="G277" i="51"/>
  <c r="E84" i="51"/>
  <c r="E285" i="46"/>
  <c r="E186" i="46"/>
  <c r="H85" i="25"/>
  <c r="D85" i="25"/>
  <c r="K84" i="51"/>
  <c r="K186" i="46"/>
  <c r="K285" i="46"/>
  <c r="K185" i="51"/>
  <c r="K284" i="51"/>
  <c r="J176" i="51"/>
  <c r="J275" i="51"/>
  <c r="I277" i="51"/>
  <c r="I178" i="51"/>
  <c r="L284" i="51"/>
  <c r="L185" i="51"/>
  <c r="F75" i="51"/>
  <c r="F276" i="46"/>
  <c r="F177" i="46"/>
  <c r="J277" i="46"/>
  <c r="J76" i="51"/>
  <c r="J178" i="46"/>
  <c r="BH48" i="36"/>
  <c r="R99" i="25"/>
  <c r="I77" i="51"/>
  <c r="I179" i="46"/>
  <c r="I278" i="46"/>
  <c r="J276" i="51"/>
  <c r="J177" i="51"/>
  <c r="B185" i="51"/>
  <c r="B284" i="51"/>
  <c r="F275" i="51"/>
  <c r="F176" i="51"/>
  <c r="H178" i="51"/>
  <c r="H277" i="51"/>
  <c r="H84" i="25"/>
  <c r="L85" i="51" l="1"/>
  <c r="L187" i="46"/>
  <c r="L286" i="46"/>
  <c r="E187" i="46"/>
  <c r="E85" i="51"/>
  <c r="E286" i="46"/>
  <c r="I99" i="25"/>
  <c r="D179" i="46"/>
  <c r="D278" i="46"/>
  <c r="D77" i="51"/>
  <c r="K286" i="46"/>
  <c r="K85" i="51"/>
  <c r="K187" i="46"/>
  <c r="N99" i="25"/>
  <c r="F99" i="25"/>
  <c r="C78" i="51"/>
  <c r="C180" i="46"/>
  <c r="C279" i="46"/>
  <c r="I279" i="46"/>
  <c r="I180" i="46"/>
  <c r="I78" i="51"/>
  <c r="J178" i="51"/>
  <c r="J277" i="51"/>
  <c r="C278" i="51"/>
  <c r="C179" i="51"/>
  <c r="D178" i="51"/>
  <c r="D277" i="51"/>
  <c r="G278" i="51"/>
  <c r="G179" i="51"/>
  <c r="J77" i="51"/>
  <c r="J179" i="46"/>
  <c r="J278" i="46"/>
  <c r="D84" i="25"/>
  <c r="B187" i="46"/>
  <c r="B85" i="51"/>
  <c r="B286" i="46"/>
  <c r="Q99" i="25"/>
  <c r="BG48" i="36"/>
  <c r="F177" i="51"/>
  <c r="F276" i="51"/>
  <c r="K186" i="51"/>
  <c r="K285" i="51"/>
  <c r="L186" i="51"/>
  <c r="L285" i="51"/>
  <c r="J98" i="25"/>
  <c r="G180" i="46"/>
  <c r="G279" i="46"/>
  <c r="G78" i="51"/>
  <c r="F76" i="51"/>
  <c r="F178" i="46"/>
  <c r="F277" i="46"/>
  <c r="H279" i="46"/>
  <c r="H180" i="46"/>
  <c r="H78" i="51"/>
  <c r="I278" i="51"/>
  <c r="I179" i="51"/>
  <c r="E285" i="51"/>
  <c r="E186" i="51"/>
  <c r="H179" i="51"/>
  <c r="H278" i="51"/>
  <c r="B285" i="51"/>
  <c r="B186" i="51"/>
  <c r="L86" i="51" l="1"/>
  <c r="L188" i="46"/>
  <c r="L287" i="46"/>
  <c r="J180" i="46"/>
  <c r="J279" i="46"/>
  <c r="J78" i="51"/>
  <c r="I79" i="51"/>
  <c r="I280" i="46"/>
  <c r="I181" i="46"/>
  <c r="K99" i="25"/>
  <c r="H279" i="51"/>
  <c r="H180" i="51"/>
  <c r="G279" i="51"/>
  <c r="G180" i="51"/>
  <c r="H280" i="46"/>
  <c r="H181" i="46"/>
  <c r="H79" i="51"/>
  <c r="I180" i="51"/>
  <c r="I279" i="51"/>
  <c r="D179" i="51"/>
  <c r="D278" i="51"/>
  <c r="C79" i="51"/>
  <c r="C280" i="46"/>
  <c r="C181" i="46"/>
  <c r="D83" i="25"/>
  <c r="B287" i="46"/>
  <c r="B86" i="51"/>
  <c r="B188" i="46"/>
  <c r="G79" i="51"/>
  <c r="G181" i="46"/>
  <c r="G280" i="46"/>
  <c r="H83" i="25"/>
  <c r="F178" i="51"/>
  <c r="F277" i="51"/>
  <c r="B286" i="51"/>
  <c r="B187" i="51"/>
  <c r="K286" i="51"/>
  <c r="K187" i="51"/>
  <c r="E286" i="51"/>
  <c r="E187" i="51"/>
  <c r="D180" i="46"/>
  <c r="D279" i="46"/>
  <c r="D78" i="51"/>
  <c r="F278" i="46"/>
  <c r="F77" i="51"/>
  <c r="F179" i="46"/>
  <c r="E287" i="46"/>
  <c r="E86" i="51"/>
  <c r="E188" i="46"/>
  <c r="K188" i="46"/>
  <c r="K86" i="51"/>
  <c r="K287" i="46"/>
  <c r="J278" i="51"/>
  <c r="J179" i="51"/>
  <c r="C180" i="51"/>
  <c r="C279" i="51"/>
  <c r="L286" i="51"/>
  <c r="L187" i="51"/>
  <c r="H182" i="46" l="1"/>
  <c r="H281" i="46"/>
  <c r="H80" i="51"/>
  <c r="D82" i="25"/>
  <c r="H82" i="25"/>
  <c r="G280" i="51"/>
  <c r="G181" i="51"/>
  <c r="C280" i="51"/>
  <c r="C181" i="51"/>
  <c r="I181" i="51"/>
  <c r="I280" i="51"/>
  <c r="C182" i="46"/>
  <c r="C281" i="46"/>
  <c r="C80" i="51"/>
  <c r="L87" i="51"/>
  <c r="L288" i="46"/>
  <c r="L189" i="46"/>
  <c r="G281" i="46"/>
  <c r="G182" i="46"/>
  <c r="G80" i="51"/>
  <c r="E87" i="51"/>
  <c r="E189" i="46"/>
  <c r="E288" i="46"/>
  <c r="I182" i="46"/>
  <c r="I80" i="51"/>
  <c r="I281" i="46"/>
  <c r="D279" i="51"/>
  <c r="D180" i="51"/>
  <c r="J180" i="51"/>
  <c r="J279" i="51"/>
  <c r="B189" i="46"/>
  <c r="B288" i="46"/>
  <c r="B87" i="51"/>
  <c r="K13" i="51"/>
  <c r="K115" i="46"/>
  <c r="K116" i="46"/>
  <c r="K218" i="46"/>
  <c r="K12" i="51"/>
  <c r="K217" i="46"/>
  <c r="D280" i="46"/>
  <c r="D79" i="51"/>
  <c r="D181" i="46"/>
  <c r="K287" i="51"/>
  <c r="K188" i="51"/>
  <c r="E287" i="51"/>
  <c r="E188" i="51"/>
  <c r="F179" i="51"/>
  <c r="F278" i="51"/>
  <c r="H181" i="51"/>
  <c r="H280" i="51"/>
  <c r="F78" i="51"/>
  <c r="F279" i="46"/>
  <c r="F180" i="46"/>
  <c r="J79" i="51"/>
  <c r="J280" i="46"/>
  <c r="J181" i="46"/>
  <c r="K189" i="46"/>
  <c r="K288" i="46"/>
  <c r="K87" i="51"/>
  <c r="B287" i="51"/>
  <c r="B188" i="51"/>
  <c r="L188" i="51"/>
  <c r="L287" i="51"/>
  <c r="H81" i="51" l="1"/>
  <c r="H282" i="46"/>
  <c r="H183" i="46"/>
  <c r="G81" i="51"/>
  <c r="G282" i="46"/>
  <c r="G183" i="46"/>
  <c r="BH49" i="36"/>
  <c r="R100" i="25"/>
  <c r="F181" i="46"/>
  <c r="F79" i="51"/>
  <c r="F280" i="46"/>
  <c r="K189" i="51"/>
  <c r="K288" i="51"/>
  <c r="I281" i="51"/>
  <c r="I182" i="51"/>
  <c r="K289" i="46"/>
  <c r="K88" i="51"/>
  <c r="K190" i="46"/>
  <c r="F100" i="25"/>
  <c r="D281" i="46"/>
  <c r="D80" i="51"/>
  <c r="D182" i="46"/>
  <c r="D181" i="51"/>
  <c r="D280" i="51"/>
  <c r="K115" i="51"/>
  <c r="K116" i="51"/>
  <c r="K218" i="51"/>
  <c r="E288" i="51"/>
  <c r="E189" i="51"/>
  <c r="L288" i="51"/>
  <c r="L189" i="51"/>
  <c r="H182" i="51"/>
  <c r="H281" i="51"/>
  <c r="D81" i="25"/>
  <c r="K11" i="51"/>
  <c r="K114" i="51" s="1"/>
  <c r="K216" i="46"/>
  <c r="L88" i="51"/>
  <c r="L190" i="46"/>
  <c r="L289" i="46"/>
  <c r="I183" i="46"/>
  <c r="I282" i="46"/>
  <c r="I81" i="51"/>
  <c r="J182" i="46"/>
  <c r="J281" i="46"/>
  <c r="J80" i="51"/>
  <c r="C183" i="46"/>
  <c r="C282" i="46"/>
  <c r="C81" i="51"/>
  <c r="J181" i="51"/>
  <c r="J280" i="51"/>
  <c r="F180" i="51"/>
  <c r="F279" i="51"/>
  <c r="K114" i="46"/>
  <c r="B88" i="51"/>
  <c r="B190" i="46"/>
  <c r="B289" i="46"/>
  <c r="E190" i="46"/>
  <c r="E289" i="46"/>
  <c r="E88" i="51"/>
  <c r="H81" i="25"/>
  <c r="K217" i="51"/>
  <c r="B288" i="51"/>
  <c r="B189" i="51"/>
  <c r="G182" i="51"/>
  <c r="G281" i="51"/>
  <c r="C182" i="51"/>
  <c r="C281" i="51"/>
  <c r="K100" i="25" l="1"/>
  <c r="I100" i="25"/>
  <c r="Q100" i="25"/>
  <c r="BG49" i="36"/>
  <c r="H80" i="25"/>
  <c r="L190" i="51"/>
  <c r="L289" i="51"/>
  <c r="K216" i="51"/>
  <c r="J99" i="25"/>
  <c r="K113" i="46"/>
  <c r="K10" i="51"/>
  <c r="K215" i="46"/>
  <c r="E289" i="51"/>
  <c r="E190" i="51"/>
  <c r="L290" i="46"/>
  <c r="L191" i="46"/>
  <c r="L89" i="51"/>
  <c r="J282" i="46"/>
  <c r="J183" i="46"/>
  <c r="J81" i="51"/>
  <c r="D80" i="25"/>
  <c r="D183" i="46"/>
  <c r="D282" i="46"/>
  <c r="D81" i="51"/>
  <c r="F182" i="46"/>
  <c r="F80" i="51"/>
  <c r="F281" i="46"/>
  <c r="B290" i="46"/>
  <c r="B191" i="46"/>
  <c r="B89" i="51"/>
  <c r="C282" i="51"/>
  <c r="C183" i="51"/>
  <c r="J281" i="51"/>
  <c r="J182" i="51"/>
  <c r="I183" i="51"/>
  <c r="I282" i="51"/>
  <c r="E290" i="46"/>
  <c r="E89" i="51"/>
  <c r="E191" i="46"/>
  <c r="G82" i="51"/>
  <c r="G283" i="46"/>
  <c r="G184" i="46"/>
  <c r="K191" i="46"/>
  <c r="K89" i="51"/>
  <c r="K290" i="46"/>
  <c r="I82" i="51"/>
  <c r="I283" i="46"/>
  <c r="I184" i="46"/>
  <c r="H82" i="51"/>
  <c r="H184" i="46"/>
  <c r="H283" i="46"/>
  <c r="C82" i="51"/>
  <c r="C184" i="46"/>
  <c r="C283" i="46"/>
  <c r="B289" i="51"/>
  <c r="B190" i="51"/>
  <c r="D281" i="51"/>
  <c r="D182" i="51"/>
  <c r="K190" i="51"/>
  <c r="K289" i="51"/>
  <c r="F280" i="51"/>
  <c r="F181" i="51"/>
  <c r="G282" i="51"/>
  <c r="G183" i="51"/>
  <c r="H183" i="51"/>
  <c r="H282" i="51"/>
  <c r="D79" i="25"/>
  <c r="E90" i="51" l="1"/>
  <c r="E291" i="46"/>
  <c r="E192" i="46"/>
  <c r="D283" i="46"/>
  <c r="D82" i="51"/>
  <c r="D184" i="46"/>
  <c r="F283" i="46"/>
  <c r="F184" i="46"/>
  <c r="F82" i="51"/>
  <c r="K9" i="51"/>
  <c r="K214" i="46"/>
  <c r="H185" i="46"/>
  <c r="H284" i="46"/>
  <c r="H83" i="51"/>
  <c r="C283" i="51"/>
  <c r="C184" i="51"/>
  <c r="H283" i="51"/>
  <c r="H184" i="51"/>
  <c r="I283" i="51"/>
  <c r="I184" i="51"/>
  <c r="G184" i="51"/>
  <c r="G283" i="51"/>
  <c r="B290" i="51"/>
  <c r="B191" i="51"/>
  <c r="D183" i="51"/>
  <c r="D282" i="51"/>
  <c r="L291" i="46"/>
  <c r="L192" i="46"/>
  <c r="L90" i="51"/>
  <c r="N100" i="25"/>
  <c r="C83" i="51"/>
  <c r="C185" i="46"/>
  <c r="C284" i="46"/>
  <c r="B192" i="46"/>
  <c r="B291" i="46"/>
  <c r="B90" i="51"/>
  <c r="F182" i="51"/>
  <c r="F281" i="51"/>
  <c r="J282" i="51"/>
  <c r="J183" i="51"/>
  <c r="L191" i="51"/>
  <c r="L290" i="51"/>
  <c r="K112" i="46"/>
  <c r="I83" i="51"/>
  <c r="I185" i="46"/>
  <c r="I284" i="46"/>
  <c r="H79" i="25"/>
  <c r="K291" i="46"/>
  <c r="K90" i="51"/>
  <c r="K192" i="46"/>
  <c r="K215" i="51"/>
  <c r="K112" i="51"/>
  <c r="K113" i="51"/>
  <c r="G185" i="46"/>
  <c r="G83" i="51"/>
  <c r="G284" i="46"/>
  <c r="F183" i="46"/>
  <c r="F81" i="51"/>
  <c r="F282" i="46"/>
  <c r="K290" i="51"/>
  <c r="K191" i="51"/>
  <c r="E191" i="51"/>
  <c r="E290" i="51"/>
  <c r="G84" i="51" l="1"/>
  <c r="G186" i="46"/>
  <c r="G285" i="46"/>
  <c r="I285" i="46"/>
  <c r="I186" i="46"/>
  <c r="I84" i="51"/>
  <c r="D78" i="25"/>
  <c r="K91" i="51"/>
  <c r="K292" i="46"/>
  <c r="K193" i="46"/>
  <c r="H285" i="46"/>
  <c r="H84" i="51"/>
  <c r="H186" i="46"/>
  <c r="B192" i="51"/>
  <c r="B291" i="51"/>
  <c r="L192" i="51"/>
  <c r="L291" i="51"/>
  <c r="H284" i="51"/>
  <c r="H185" i="51"/>
  <c r="B292" i="46"/>
  <c r="B91" i="51"/>
  <c r="B193" i="46"/>
  <c r="D185" i="46"/>
  <c r="D284" i="46"/>
  <c r="D83" i="51"/>
  <c r="K8" i="51"/>
  <c r="K213" i="46"/>
  <c r="F282" i="51"/>
  <c r="F183" i="51"/>
  <c r="G185" i="51"/>
  <c r="G284" i="51"/>
  <c r="K192" i="51"/>
  <c r="K291" i="51"/>
  <c r="F184" i="51"/>
  <c r="F283" i="51"/>
  <c r="C285" i="46"/>
  <c r="C186" i="46"/>
  <c r="C84" i="51"/>
  <c r="E292" i="46"/>
  <c r="E193" i="46"/>
  <c r="E91" i="51"/>
  <c r="H78" i="25"/>
  <c r="C185" i="51"/>
  <c r="C284" i="51"/>
  <c r="K111" i="46"/>
  <c r="D283" i="51"/>
  <c r="D184" i="51"/>
  <c r="J83" i="51"/>
  <c r="J284" i="46"/>
  <c r="J185" i="46"/>
  <c r="J184" i="46"/>
  <c r="J82" i="51"/>
  <c r="J283" i="46"/>
  <c r="L91" i="51"/>
  <c r="L292" i="46"/>
  <c r="L193" i="46"/>
  <c r="I284" i="51"/>
  <c r="I185" i="51"/>
  <c r="K214" i="51"/>
  <c r="E192" i="51"/>
  <c r="E291" i="51"/>
  <c r="D77" i="25" l="1"/>
  <c r="G187" i="46"/>
  <c r="G286" i="46"/>
  <c r="G85" i="51"/>
  <c r="E92" i="51"/>
  <c r="E293" i="46"/>
  <c r="E194" i="46"/>
  <c r="B292" i="51"/>
  <c r="B193" i="51"/>
  <c r="D285" i="46"/>
  <c r="D84" i="51"/>
  <c r="D186" i="46"/>
  <c r="K194" i="46"/>
  <c r="K92" i="51"/>
  <c r="K293" i="46"/>
  <c r="F83" i="51"/>
  <c r="F185" i="46"/>
  <c r="F284" i="46"/>
  <c r="J184" i="51"/>
  <c r="J283" i="51"/>
  <c r="K111" i="51"/>
  <c r="K213" i="51"/>
  <c r="I285" i="51"/>
  <c r="I186" i="51"/>
  <c r="B194" i="46"/>
  <c r="B293" i="46"/>
  <c r="B92" i="51"/>
  <c r="I85" i="51"/>
  <c r="I187" i="46"/>
  <c r="I286" i="46"/>
  <c r="L292" i="51"/>
  <c r="L193" i="51"/>
  <c r="J284" i="51"/>
  <c r="J185" i="51"/>
  <c r="E292" i="51"/>
  <c r="E193" i="51"/>
  <c r="C285" i="51"/>
  <c r="C186" i="51"/>
  <c r="H186" i="51"/>
  <c r="H285" i="51"/>
  <c r="H85" i="51"/>
  <c r="H187" i="46"/>
  <c r="H286" i="46"/>
  <c r="C286" i="46"/>
  <c r="C85" i="51"/>
  <c r="C187" i="46"/>
  <c r="L293" i="46"/>
  <c r="L194" i="46"/>
  <c r="L92" i="51"/>
  <c r="D185" i="51"/>
  <c r="D284" i="51"/>
  <c r="K292" i="51"/>
  <c r="K193" i="51"/>
  <c r="G285" i="51"/>
  <c r="G186" i="51"/>
  <c r="BG50" i="36" l="1"/>
  <c r="Q101" i="25"/>
  <c r="K6" i="51"/>
  <c r="K211" i="46"/>
  <c r="K294" i="46"/>
  <c r="K195" i="46"/>
  <c r="K93" i="51"/>
  <c r="J100" i="25"/>
  <c r="L93" i="51"/>
  <c r="L195" i="46"/>
  <c r="L294" i="46"/>
  <c r="D286" i="46"/>
  <c r="D85" i="51"/>
  <c r="D187" i="46"/>
  <c r="R101" i="25"/>
  <c r="BH50" i="36"/>
  <c r="K109" i="46"/>
  <c r="K7" i="51"/>
  <c r="K212" i="46"/>
  <c r="K110" i="46"/>
  <c r="H187" i="51"/>
  <c r="H286" i="51"/>
  <c r="B194" i="51"/>
  <c r="B293" i="51"/>
  <c r="K194" i="51"/>
  <c r="K293" i="51"/>
  <c r="D285" i="51"/>
  <c r="D186" i="51"/>
  <c r="I287" i="46"/>
  <c r="I86" i="51"/>
  <c r="I188" i="46"/>
  <c r="B195" i="46"/>
  <c r="B93" i="51"/>
  <c r="B294" i="46"/>
  <c r="F185" i="51"/>
  <c r="F284" i="51"/>
  <c r="G187" i="51"/>
  <c r="G286" i="51"/>
  <c r="D76" i="25"/>
  <c r="G188" i="46"/>
  <c r="G86" i="51"/>
  <c r="G287" i="46"/>
  <c r="K101" i="25"/>
  <c r="F101" i="25"/>
  <c r="F285" i="46"/>
  <c r="F186" i="46"/>
  <c r="F84" i="51"/>
  <c r="N101" i="25"/>
  <c r="H287" i="46"/>
  <c r="H188" i="46"/>
  <c r="H86" i="51"/>
  <c r="J187" i="46"/>
  <c r="J85" i="51"/>
  <c r="J286" i="46"/>
  <c r="L293" i="51"/>
  <c r="L194" i="51"/>
  <c r="I286" i="51"/>
  <c r="I187" i="51"/>
  <c r="J186" i="46"/>
  <c r="J285" i="46"/>
  <c r="J84" i="51"/>
  <c r="E195" i="46"/>
  <c r="E294" i="46"/>
  <c r="E93" i="51"/>
  <c r="C86" i="51"/>
  <c r="C287" i="46"/>
  <c r="C188" i="46"/>
  <c r="C286" i="51"/>
  <c r="C187" i="51"/>
  <c r="E194" i="51"/>
  <c r="E293" i="51"/>
  <c r="I87" i="51" l="1"/>
  <c r="I288" i="46"/>
  <c r="I189" i="46"/>
  <c r="J86" i="51"/>
  <c r="J287" i="46"/>
  <c r="J188" i="46"/>
  <c r="E294" i="51"/>
  <c r="E195" i="51"/>
  <c r="J285" i="51"/>
  <c r="J186" i="51"/>
  <c r="H188" i="51"/>
  <c r="H287" i="51"/>
  <c r="F285" i="51"/>
  <c r="F186" i="51"/>
  <c r="K211" i="51"/>
  <c r="D75" i="25"/>
  <c r="H87" i="51"/>
  <c r="H288" i="46"/>
  <c r="H189" i="46"/>
  <c r="D287" i="46"/>
  <c r="D86" i="51"/>
  <c r="D188" i="46"/>
  <c r="I101" i="25"/>
  <c r="J187" i="51"/>
  <c r="J286" i="51"/>
  <c r="G188" i="51"/>
  <c r="G287" i="51"/>
  <c r="B195" i="51"/>
  <c r="B294" i="51"/>
  <c r="I188" i="51"/>
  <c r="I287" i="51"/>
  <c r="K195" i="51"/>
  <c r="K294" i="51"/>
  <c r="L94" i="51"/>
  <c r="L196" i="46"/>
  <c r="L295" i="46"/>
  <c r="C188" i="51"/>
  <c r="C287" i="51"/>
  <c r="D286" i="51"/>
  <c r="D187" i="51"/>
  <c r="C87" i="51"/>
  <c r="C288" i="46"/>
  <c r="C189" i="46"/>
  <c r="G87" i="51"/>
  <c r="G189" i="46"/>
  <c r="G288" i="46"/>
  <c r="F286" i="46"/>
  <c r="F85" i="51"/>
  <c r="F187" i="46"/>
  <c r="K109" i="51"/>
  <c r="K212" i="51"/>
  <c r="K110" i="51"/>
  <c r="L294" i="51"/>
  <c r="L195" i="51"/>
  <c r="I289" i="46" l="1"/>
  <c r="I190" i="46"/>
  <c r="I88" i="51"/>
  <c r="L197" i="46"/>
  <c r="L95" i="51"/>
  <c r="L296" i="46"/>
  <c r="H288" i="51"/>
  <c r="H189" i="51"/>
  <c r="D74" i="25"/>
  <c r="J189" i="46"/>
  <c r="J87" i="51"/>
  <c r="J288" i="46"/>
  <c r="H88" i="51"/>
  <c r="H190" i="46"/>
  <c r="H289" i="46"/>
  <c r="F286" i="51"/>
  <c r="F187" i="51"/>
  <c r="G190" i="46"/>
  <c r="G289" i="46"/>
  <c r="G88" i="51"/>
  <c r="G189" i="51"/>
  <c r="G288" i="51"/>
  <c r="C189" i="51"/>
  <c r="C288" i="51"/>
  <c r="L295" i="51"/>
  <c r="L196" i="51"/>
  <c r="C289" i="46"/>
  <c r="C190" i="46"/>
  <c r="C88" i="51"/>
  <c r="D189" i="46"/>
  <c r="D288" i="46"/>
  <c r="D87" i="51"/>
  <c r="F86" i="51"/>
  <c r="F287" i="46"/>
  <c r="F188" i="46"/>
  <c r="D188" i="51"/>
  <c r="D287" i="51"/>
  <c r="J188" i="51"/>
  <c r="J287" i="51"/>
  <c r="I189" i="51"/>
  <c r="I288" i="51"/>
  <c r="Q102" i="25" l="1"/>
  <c r="BG51" i="36"/>
  <c r="F87" i="51"/>
  <c r="F288" i="46"/>
  <c r="F189" i="46"/>
  <c r="J190" i="46"/>
  <c r="J289" i="46"/>
  <c r="J88" i="51"/>
  <c r="C191" i="46"/>
  <c r="C89" i="51"/>
  <c r="C290" i="46"/>
  <c r="G289" i="51"/>
  <c r="G190" i="51"/>
  <c r="H289" i="51"/>
  <c r="H190" i="51"/>
  <c r="I89" i="51"/>
  <c r="I290" i="46"/>
  <c r="I191" i="46"/>
  <c r="H290" i="46"/>
  <c r="H89" i="51"/>
  <c r="H191" i="46"/>
  <c r="D189" i="51"/>
  <c r="D288" i="51"/>
  <c r="C289" i="51"/>
  <c r="C190" i="51"/>
  <c r="I190" i="51"/>
  <c r="I289" i="51"/>
  <c r="D190" i="46"/>
  <c r="D289" i="46"/>
  <c r="D88" i="51"/>
  <c r="L197" i="51"/>
  <c r="L296" i="51"/>
  <c r="G290" i="46"/>
  <c r="G191" i="46"/>
  <c r="G89" i="51"/>
  <c r="L297" i="46"/>
  <c r="L96" i="51"/>
  <c r="L198" i="46"/>
  <c r="F188" i="51"/>
  <c r="F287" i="51"/>
  <c r="J288" i="51"/>
  <c r="J189" i="51"/>
  <c r="D73" i="25"/>
  <c r="I192" i="46" l="1"/>
  <c r="I90" i="51"/>
  <c r="I291" i="46"/>
  <c r="L199" i="46"/>
  <c r="L97" i="51"/>
  <c r="L298" i="46"/>
  <c r="F189" i="51"/>
  <c r="F288" i="51"/>
  <c r="K102" i="25"/>
  <c r="G192" i="46"/>
  <c r="G90" i="51"/>
  <c r="G291" i="46"/>
  <c r="G191" i="51"/>
  <c r="G290" i="51"/>
  <c r="L299" i="46"/>
  <c r="L200" i="46"/>
  <c r="L98" i="51"/>
  <c r="C192" i="46"/>
  <c r="C291" i="46"/>
  <c r="C90" i="51"/>
  <c r="F102" i="25"/>
  <c r="J89" i="51"/>
  <c r="J191" i="46"/>
  <c r="J290" i="46"/>
  <c r="L198" i="51"/>
  <c r="L297" i="51"/>
  <c r="J190" i="51"/>
  <c r="J289" i="51"/>
  <c r="F190" i="46"/>
  <c r="F88" i="51"/>
  <c r="F289" i="46"/>
  <c r="D289" i="51"/>
  <c r="D190" i="51"/>
  <c r="I191" i="51"/>
  <c r="I290" i="51"/>
  <c r="J101" i="25"/>
  <c r="R102" i="25"/>
  <c r="BH51" i="36"/>
  <c r="H291" i="46"/>
  <c r="H90" i="51"/>
  <c r="H192" i="46"/>
  <c r="D89" i="51"/>
  <c r="D290" i="46"/>
  <c r="D191" i="46"/>
  <c r="D72" i="25"/>
  <c r="H290" i="51"/>
  <c r="H191" i="51"/>
  <c r="C191" i="51"/>
  <c r="C290" i="51"/>
  <c r="N102" i="25" l="1"/>
  <c r="G91" i="51"/>
  <c r="G292" i="46"/>
  <c r="G193" i="46"/>
  <c r="F190" i="51"/>
  <c r="F289" i="51"/>
  <c r="D291" i="46"/>
  <c r="D192" i="46"/>
  <c r="D90" i="51"/>
  <c r="H193" i="46"/>
  <c r="H292" i="46"/>
  <c r="H91" i="51"/>
  <c r="H192" i="51"/>
  <c r="H291" i="51"/>
  <c r="C291" i="51"/>
  <c r="C192" i="51"/>
  <c r="L299" i="51"/>
  <c r="L200" i="51"/>
  <c r="I292" i="46"/>
  <c r="I91" i="51"/>
  <c r="I193" i="46"/>
  <c r="I102" i="25"/>
  <c r="C292" i="46"/>
  <c r="C91" i="51"/>
  <c r="C193" i="46"/>
  <c r="F191" i="46"/>
  <c r="F89" i="51"/>
  <c r="F290" i="46"/>
  <c r="D290" i="51"/>
  <c r="D191" i="51"/>
  <c r="D71" i="25"/>
  <c r="L298" i="51"/>
  <c r="L199" i="51"/>
  <c r="I192" i="51"/>
  <c r="I291" i="51"/>
  <c r="L201" i="46"/>
  <c r="L99" i="51"/>
  <c r="L300" i="46"/>
  <c r="L304" i="46"/>
  <c r="G192" i="51"/>
  <c r="G291" i="51"/>
  <c r="J191" i="51"/>
  <c r="J290" i="51"/>
  <c r="J291" i="46" l="1"/>
  <c r="J90" i="51"/>
  <c r="J192" i="46"/>
  <c r="F291" i="46"/>
  <c r="F90" i="51"/>
  <c r="F192" i="46"/>
  <c r="I292" i="51"/>
  <c r="I193" i="51"/>
  <c r="D91" i="51"/>
  <c r="D292" i="46"/>
  <c r="D193" i="46"/>
  <c r="I293" i="46"/>
  <c r="I194" i="46"/>
  <c r="I92" i="51"/>
  <c r="L100" i="51"/>
  <c r="L301" i="46"/>
  <c r="L202" i="46"/>
  <c r="L305" i="46"/>
  <c r="C293" i="46"/>
  <c r="C194" i="46"/>
  <c r="C92" i="51"/>
  <c r="F290" i="51"/>
  <c r="F191" i="51"/>
  <c r="C292" i="51"/>
  <c r="C193" i="51"/>
  <c r="G194" i="46"/>
  <c r="G92" i="51"/>
  <c r="G293" i="46"/>
  <c r="J292" i="46"/>
  <c r="J91" i="51"/>
  <c r="J193" i="46"/>
  <c r="D70" i="25"/>
  <c r="H293" i="46"/>
  <c r="H92" i="51"/>
  <c r="H194" i="46"/>
  <c r="L201" i="51"/>
  <c r="L300" i="51"/>
  <c r="L304" i="51"/>
  <c r="H292" i="51"/>
  <c r="H193" i="51"/>
  <c r="D291" i="51"/>
  <c r="D192" i="51"/>
  <c r="G193" i="51"/>
  <c r="G292" i="51"/>
  <c r="F193" i="46" l="1"/>
  <c r="F292" i="46"/>
  <c r="F91" i="51"/>
  <c r="I93" i="51"/>
  <c r="I294" i="46"/>
  <c r="I195" i="46"/>
  <c r="C294" i="46"/>
  <c r="C93" i="51"/>
  <c r="C195" i="46"/>
  <c r="L202" i="51"/>
  <c r="L301" i="51"/>
  <c r="L305" i="51"/>
  <c r="D292" i="51"/>
  <c r="D193" i="51"/>
  <c r="BG52" i="36"/>
  <c r="Q103" i="25"/>
  <c r="H195" i="46"/>
  <c r="H294" i="46"/>
  <c r="H93" i="51"/>
  <c r="J293" i="46"/>
  <c r="J92" i="51"/>
  <c r="J194" i="46"/>
  <c r="D194" i="46"/>
  <c r="D293" i="46"/>
  <c r="D92" i="51"/>
  <c r="C293" i="51"/>
  <c r="C194" i="51"/>
  <c r="F291" i="51"/>
  <c r="F192" i="51"/>
  <c r="J192" i="51"/>
  <c r="J291" i="51"/>
  <c r="G93" i="51"/>
  <c r="G195" i="46"/>
  <c r="G294" i="46"/>
  <c r="L303" i="46"/>
  <c r="L102" i="51"/>
  <c r="L204" i="46"/>
  <c r="L307" i="46"/>
  <c r="L205" i="46"/>
  <c r="L302" i="46"/>
  <c r="L101" i="51"/>
  <c r="L203" i="46"/>
  <c r="L306" i="46"/>
  <c r="D69" i="25"/>
  <c r="H194" i="51"/>
  <c r="H293" i="51"/>
  <c r="J193" i="51"/>
  <c r="J292" i="51"/>
  <c r="G293" i="51"/>
  <c r="G194" i="51"/>
  <c r="I293" i="51"/>
  <c r="I194" i="51"/>
  <c r="I103" i="25" l="1"/>
  <c r="I52" i="37"/>
  <c r="J195" i="46"/>
  <c r="J93" i="51"/>
  <c r="J294" i="46"/>
  <c r="H94" i="51"/>
  <c r="H295" i="46"/>
  <c r="H196" i="46"/>
  <c r="S52" i="37"/>
  <c r="G294" i="51"/>
  <c r="G195" i="51"/>
  <c r="D194" i="51"/>
  <c r="D293" i="51"/>
  <c r="H195" i="51"/>
  <c r="H294" i="51"/>
  <c r="F292" i="51"/>
  <c r="F193" i="51"/>
  <c r="F52" i="37"/>
  <c r="F103" i="25"/>
  <c r="J102" i="25"/>
  <c r="L203" i="51"/>
  <c r="L302" i="51"/>
  <c r="L306" i="51"/>
  <c r="J194" i="51"/>
  <c r="J293" i="51"/>
  <c r="C195" i="51"/>
  <c r="C294" i="51"/>
  <c r="D68" i="25"/>
  <c r="L303" i="51"/>
  <c r="L204" i="51"/>
  <c r="L307" i="51"/>
  <c r="L205" i="51"/>
  <c r="N52" i="37"/>
  <c r="N103" i="25"/>
  <c r="C295" i="46"/>
  <c r="C196" i="46"/>
  <c r="C94" i="51"/>
  <c r="F293" i="46"/>
  <c r="F194" i="46"/>
  <c r="F92" i="51"/>
  <c r="D195" i="46"/>
  <c r="D294" i="46"/>
  <c r="D93" i="51"/>
  <c r="BH52" i="36"/>
  <c r="R103" i="25"/>
  <c r="I195" i="51"/>
  <c r="I294" i="51"/>
  <c r="F294" i="46" l="1"/>
  <c r="F93" i="51"/>
  <c r="F195" i="46"/>
  <c r="H197" i="46"/>
  <c r="H296" i="46"/>
  <c r="H95" i="51"/>
  <c r="D195" i="51"/>
  <c r="D294" i="51"/>
  <c r="F194" i="51"/>
  <c r="F293" i="51"/>
  <c r="C196" i="51"/>
  <c r="C295" i="51"/>
  <c r="K52" i="37"/>
  <c r="K103" i="25"/>
  <c r="D295" i="46"/>
  <c r="D196" i="46"/>
  <c r="D94" i="51"/>
  <c r="J294" i="51"/>
  <c r="J195" i="51"/>
  <c r="C296" i="46"/>
  <c r="C197" i="46"/>
  <c r="C95" i="51"/>
  <c r="D67" i="25"/>
  <c r="H196" i="51"/>
  <c r="H295" i="51"/>
  <c r="C198" i="46" l="1"/>
  <c r="C96" i="51"/>
  <c r="C297" i="46"/>
  <c r="C197" i="51"/>
  <c r="C296" i="51"/>
  <c r="D66" i="25"/>
  <c r="H197" i="51"/>
  <c r="H296" i="51"/>
  <c r="F294" i="51"/>
  <c r="F195" i="51"/>
  <c r="D197" i="46"/>
  <c r="D296" i="46"/>
  <c r="D95" i="51"/>
  <c r="H198" i="46"/>
  <c r="H297" i="46"/>
  <c r="H96" i="51"/>
  <c r="D295" i="51"/>
  <c r="D196" i="51"/>
  <c r="C199" i="46" l="1"/>
  <c r="C97" i="51"/>
  <c r="C298" i="46"/>
  <c r="N104" i="25"/>
  <c r="H297" i="51"/>
  <c r="H198" i="51"/>
  <c r="D197" i="51"/>
  <c r="D296" i="51"/>
  <c r="D96" i="51"/>
  <c r="D297" i="46"/>
  <c r="D198" i="46"/>
  <c r="Q104" i="25"/>
  <c r="BG53" i="36"/>
  <c r="H97" i="51"/>
  <c r="H199" i="46"/>
  <c r="H298" i="46"/>
  <c r="F104" i="25"/>
  <c r="C297" i="51"/>
  <c r="C198" i="51"/>
  <c r="R104" i="25"/>
  <c r="BH53" i="36"/>
  <c r="D65" i="25"/>
  <c r="J103" i="25" l="1"/>
  <c r="J52" i="37"/>
  <c r="J295" i="46"/>
  <c r="J196" i="46"/>
  <c r="J94" i="51"/>
  <c r="H298" i="51"/>
  <c r="H199" i="51"/>
  <c r="I104" i="25"/>
  <c r="D298" i="46"/>
  <c r="D97" i="51"/>
  <c r="D199" i="46"/>
  <c r="H98" i="51"/>
  <c r="H299" i="46"/>
  <c r="H200" i="46"/>
  <c r="C98" i="51"/>
  <c r="C299" i="46"/>
  <c r="C200" i="46"/>
  <c r="S103" i="25"/>
  <c r="C199" i="51"/>
  <c r="C298" i="51"/>
  <c r="K104" i="25"/>
  <c r="D64" i="25"/>
  <c r="D198" i="51"/>
  <c r="D297" i="51"/>
  <c r="T103" i="25" l="1"/>
  <c r="E196" i="46"/>
  <c r="E295" i="46"/>
  <c r="E94" i="51"/>
  <c r="C299" i="51"/>
  <c r="C200" i="51"/>
  <c r="H299" i="51"/>
  <c r="H200" i="51"/>
  <c r="J295" i="51"/>
  <c r="J196" i="51"/>
  <c r="D200" i="46"/>
  <c r="D299" i="46"/>
  <c r="D98" i="51"/>
  <c r="D63" i="25"/>
  <c r="S102" i="25"/>
  <c r="E197" i="46"/>
  <c r="E95" i="51"/>
  <c r="E296" i="46"/>
  <c r="D298" i="51"/>
  <c r="D199" i="51"/>
  <c r="C201" i="46"/>
  <c r="C99" i="51"/>
  <c r="C300" i="46"/>
  <c r="C304" i="46"/>
  <c r="H201" i="46"/>
  <c r="H300" i="46"/>
  <c r="H99" i="51"/>
  <c r="H304" i="46"/>
  <c r="F295" i="46" l="1"/>
  <c r="F94" i="51"/>
  <c r="F196" i="46"/>
  <c r="S101" i="25"/>
  <c r="G196" i="46"/>
  <c r="G94" i="51"/>
  <c r="G295" i="46"/>
  <c r="H100" i="51"/>
  <c r="H202" i="46"/>
  <c r="H301" i="46"/>
  <c r="H305" i="46"/>
  <c r="J296" i="46"/>
  <c r="J95" i="51"/>
  <c r="J197" i="46"/>
  <c r="C202" i="46"/>
  <c r="C100" i="51"/>
  <c r="C301" i="46"/>
  <c r="C305" i="46"/>
  <c r="E295" i="51"/>
  <c r="E196" i="51"/>
  <c r="B296" i="46"/>
  <c r="B95" i="51"/>
  <c r="B197" i="46"/>
  <c r="C300" i="51"/>
  <c r="C201" i="51"/>
  <c r="C304" i="51"/>
  <c r="D62" i="25"/>
  <c r="J96" i="51"/>
  <c r="J297" i="46"/>
  <c r="J198" i="46"/>
  <c r="D299" i="51"/>
  <c r="D200" i="51"/>
  <c r="D300" i="46"/>
  <c r="D201" i="46"/>
  <c r="D99" i="51"/>
  <c r="D304" i="46"/>
  <c r="B196" i="46"/>
  <c r="B295" i="46"/>
  <c r="B94" i="51"/>
  <c r="H201" i="51"/>
  <c r="H300" i="51"/>
  <c r="H304" i="51"/>
  <c r="E197" i="51"/>
  <c r="E296" i="51"/>
  <c r="T102" i="25"/>
  <c r="S100" i="25"/>
  <c r="B198" i="46" l="1"/>
  <c r="B297" i="46"/>
  <c r="B96" i="51"/>
  <c r="F197" i="46"/>
  <c r="F296" i="46"/>
  <c r="F95" i="51"/>
  <c r="G198" i="46"/>
  <c r="G297" i="46"/>
  <c r="G96" i="51"/>
  <c r="H203" i="46"/>
  <c r="H302" i="46"/>
  <c r="H101" i="51"/>
  <c r="H306" i="46"/>
  <c r="C301" i="51"/>
  <c r="C202" i="51"/>
  <c r="C305" i="51"/>
  <c r="J296" i="51"/>
  <c r="J197" i="51"/>
  <c r="H204" i="46"/>
  <c r="H102" i="51"/>
  <c r="H303" i="46"/>
  <c r="H307" i="46"/>
  <c r="H205" i="46"/>
  <c r="E198" i="46"/>
  <c r="E96" i="51"/>
  <c r="E297" i="46"/>
  <c r="F298" i="46"/>
  <c r="F97" i="51"/>
  <c r="F199" i="46"/>
  <c r="R105" i="25"/>
  <c r="BH54" i="36"/>
  <c r="R106" i="25"/>
  <c r="F105" i="25"/>
  <c r="F106" i="25"/>
  <c r="B197" i="51"/>
  <c r="B296" i="51"/>
  <c r="G196" i="51"/>
  <c r="G295" i="51"/>
  <c r="G197" i="46"/>
  <c r="G95" i="51"/>
  <c r="G296" i="46"/>
  <c r="C101" i="51"/>
  <c r="C302" i="46"/>
  <c r="C203" i="46"/>
  <c r="C306" i="46"/>
  <c r="T101" i="25"/>
  <c r="B196" i="51"/>
  <c r="B295" i="51"/>
  <c r="D300" i="51"/>
  <c r="D201" i="51"/>
  <c r="D304" i="51"/>
  <c r="J297" i="51"/>
  <c r="J198" i="51"/>
  <c r="D61" i="25"/>
  <c r="H301" i="51"/>
  <c r="H202" i="51"/>
  <c r="H305" i="51"/>
  <c r="F196" i="51"/>
  <c r="F295" i="51"/>
  <c r="C303" i="46"/>
  <c r="C102" i="51"/>
  <c r="C204" i="46"/>
  <c r="C307" i="46"/>
  <c r="C205" i="46"/>
  <c r="D301" i="46"/>
  <c r="D100" i="51"/>
  <c r="D202" i="46"/>
  <c r="D305" i="46"/>
  <c r="J104" i="25"/>
  <c r="F198" i="46"/>
  <c r="F297" i="46"/>
  <c r="F96" i="51"/>
  <c r="D60" i="25"/>
  <c r="I196" i="46" l="1"/>
  <c r="I94" i="51"/>
  <c r="I295" i="46"/>
  <c r="T100" i="25"/>
  <c r="D204" i="46"/>
  <c r="D303" i="46"/>
  <c r="D102" i="51"/>
  <c r="D307" i="46"/>
  <c r="D205" i="46"/>
  <c r="K94" i="51"/>
  <c r="K196" i="46"/>
  <c r="K295" i="46"/>
  <c r="F98" i="51"/>
  <c r="F200" i="46"/>
  <c r="F299" i="46"/>
  <c r="F201" i="46"/>
  <c r="F300" i="46"/>
  <c r="F99" i="51"/>
  <c r="F304" i="46"/>
  <c r="H303" i="51"/>
  <c r="H204" i="51"/>
  <c r="H307" i="51"/>
  <c r="H205" i="51"/>
  <c r="N105" i="25"/>
  <c r="N106" i="25"/>
  <c r="G200" i="46"/>
  <c r="G98" i="51"/>
  <c r="G299" i="46"/>
  <c r="K105" i="25"/>
  <c r="K106" i="25"/>
  <c r="D203" i="46"/>
  <c r="D101" i="51"/>
  <c r="D302" i="46"/>
  <c r="D306" i="46"/>
  <c r="D202" i="51"/>
  <c r="D301" i="51"/>
  <c r="D305" i="51"/>
  <c r="G296" i="51"/>
  <c r="G197" i="51"/>
  <c r="H302" i="51"/>
  <c r="H203" i="51"/>
  <c r="H306" i="51"/>
  <c r="G297" i="51"/>
  <c r="G198" i="51"/>
  <c r="F197" i="51"/>
  <c r="F296" i="51"/>
  <c r="B297" i="51"/>
  <c r="B198" i="51"/>
  <c r="J298" i="46"/>
  <c r="J97" i="51"/>
  <c r="J199" i="46"/>
  <c r="S99" i="25"/>
  <c r="C302" i="51"/>
  <c r="C203" i="51"/>
  <c r="C306" i="51"/>
  <c r="F199" i="51"/>
  <c r="F298" i="51"/>
  <c r="E198" i="51"/>
  <c r="E297" i="51"/>
  <c r="E199" i="46"/>
  <c r="E97" i="51"/>
  <c r="E298" i="46"/>
  <c r="I105" i="25"/>
  <c r="I106" i="25"/>
  <c r="BG54" i="36"/>
  <c r="Q105" i="25"/>
  <c r="Q106" i="25"/>
  <c r="J300" i="46"/>
  <c r="J99" i="51"/>
  <c r="J304" i="46"/>
  <c r="G298" i="46"/>
  <c r="G199" i="46"/>
  <c r="G97" i="51"/>
  <c r="F297" i="51"/>
  <c r="F198" i="51"/>
  <c r="C204" i="51"/>
  <c r="C303" i="51"/>
  <c r="C307" i="51"/>
  <c r="C205" i="51"/>
  <c r="J202" i="46" l="1"/>
  <c r="J100" i="51"/>
  <c r="J301" i="46"/>
  <c r="J305" i="46"/>
  <c r="S98" i="25"/>
  <c r="G101" i="51"/>
  <c r="G302" i="46"/>
  <c r="G306" i="46"/>
  <c r="I297" i="46"/>
  <c r="I96" i="51"/>
  <c r="I198" i="46"/>
  <c r="B200" i="46"/>
  <c r="B299" i="46"/>
  <c r="B98" i="51"/>
  <c r="D203" i="51"/>
  <c r="D302" i="51"/>
  <c r="D306" i="51"/>
  <c r="F200" i="51"/>
  <c r="F299" i="51"/>
  <c r="K295" i="51"/>
  <c r="K196" i="51"/>
  <c r="D303" i="51"/>
  <c r="D204" i="51"/>
  <c r="D307" i="51"/>
  <c r="D205" i="51"/>
  <c r="F102" i="51"/>
  <c r="F204" i="46"/>
  <c r="F303" i="46"/>
  <c r="F307" i="46"/>
  <c r="F205" i="46"/>
  <c r="B199" i="46"/>
  <c r="B298" i="46"/>
  <c r="B97" i="51"/>
  <c r="F301" i="46"/>
  <c r="F202" i="46"/>
  <c r="F100" i="51"/>
  <c r="F305" i="46"/>
  <c r="E99" i="51"/>
  <c r="E201" i="46"/>
  <c r="E300" i="46"/>
  <c r="E304" i="46"/>
  <c r="G199" i="51"/>
  <c r="G298" i="51"/>
  <c r="G200" i="51"/>
  <c r="G299" i="51"/>
  <c r="G204" i="46"/>
  <c r="G303" i="46"/>
  <c r="G102" i="51"/>
  <c r="G307" i="46"/>
  <c r="G205" i="46"/>
  <c r="F203" i="46"/>
  <c r="F101" i="51"/>
  <c r="F302" i="46"/>
  <c r="F306" i="46"/>
  <c r="I197" i="46"/>
  <c r="I296" i="46"/>
  <c r="I95" i="51"/>
  <c r="D59" i="25"/>
  <c r="J201" i="46"/>
  <c r="J299" i="46"/>
  <c r="J200" i="46"/>
  <c r="J98" i="51"/>
  <c r="J300" i="51"/>
  <c r="J304" i="51"/>
  <c r="F201" i="51"/>
  <c r="F300" i="51"/>
  <c r="F304" i="51"/>
  <c r="T99" i="25"/>
  <c r="I196" i="51"/>
  <c r="I295" i="51"/>
  <c r="B99" i="51"/>
  <c r="B201" i="46"/>
  <c r="B300" i="46"/>
  <c r="B304" i="46"/>
  <c r="G300" i="46"/>
  <c r="G99" i="51"/>
  <c r="G201" i="46"/>
  <c r="G304" i="46"/>
  <c r="E98" i="51"/>
  <c r="E200" i="46"/>
  <c r="E299" i="46"/>
  <c r="M104" i="25"/>
  <c r="E199" i="51"/>
  <c r="E298" i="51"/>
  <c r="J298" i="51"/>
  <c r="J199" i="51"/>
  <c r="E102" i="51" l="1"/>
  <c r="E303" i="46"/>
  <c r="E307" i="46"/>
  <c r="E205" i="46"/>
  <c r="J303" i="46"/>
  <c r="J204" i="46"/>
  <c r="J102" i="51"/>
  <c r="J307" i="46"/>
  <c r="J205" i="46"/>
  <c r="G203" i="46"/>
  <c r="G100" i="51"/>
  <c r="G301" i="46"/>
  <c r="G202" i="46"/>
  <c r="G305" i="46"/>
  <c r="E299" i="51"/>
  <c r="E200" i="51"/>
  <c r="G201" i="51"/>
  <c r="G300" i="51"/>
  <c r="G304" i="51"/>
  <c r="J201" i="51"/>
  <c r="J200" i="51"/>
  <c r="J299" i="51"/>
  <c r="G204" i="51"/>
  <c r="G303" i="51"/>
  <c r="G307" i="51"/>
  <c r="G205" i="51"/>
  <c r="I297" i="51"/>
  <c r="I198" i="51"/>
  <c r="I97" i="51"/>
  <c r="I298" i="46"/>
  <c r="I199" i="46"/>
  <c r="I197" i="51"/>
  <c r="I296" i="51"/>
  <c r="G302" i="51"/>
  <c r="G203" i="51"/>
  <c r="G306" i="51"/>
  <c r="S97" i="25"/>
  <c r="K96" i="51"/>
  <c r="K198" i="46"/>
  <c r="K297" i="46"/>
  <c r="J302" i="46"/>
  <c r="J101" i="51"/>
  <c r="J203" i="46"/>
  <c r="J306" i="46"/>
  <c r="D58" i="25"/>
  <c r="M105" i="25"/>
  <c r="M106" i="25"/>
  <c r="B201" i="51"/>
  <c r="B300" i="51"/>
  <c r="B304" i="51"/>
  <c r="F202" i="51"/>
  <c r="F301" i="51"/>
  <c r="F305" i="51"/>
  <c r="B199" i="51"/>
  <c r="B298" i="51"/>
  <c r="F303" i="51"/>
  <c r="F204" i="51"/>
  <c r="F307" i="51"/>
  <c r="F205" i="51"/>
  <c r="J301" i="51"/>
  <c r="J202" i="51"/>
  <c r="J305" i="51"/>
  <c r="I200" i="46"/>
  <c r="I98" i="51"/>
  <c r="I299" i="46"/>
  <c r="E100" i="51"/>
  <c r="E301" i="46"/>
  <c r="E202" i="46"/>
  <c r="E305" i="46"/>
  <c r="K197" i="46"/>
  <c r="K95" i="51"/>
  <c r="K296" i="46"/>
  <c r="B202" i="46"/>
  <c r="B301" i="46"/>
  <c r="B100" i="51"/>
  <c r="B305" i="46"/>
  <c r="T98" i="25"/>
  <c r="F203" i="51"/>
  <c r="F302" i="51"/>
  <c r="F306" i="51"/>
  <c r="E300" i="51"/>
  <c r="E201" i="51"/>
  <c r="E304" i="51"/>
  <c r="B200" i="51"/>
  <c r="B299" i="51"/>
  <c r="T97" i="25"/>
  <c r="E204" i="46"/>
  <c r="B303" i="46" l="1"/>
  <c r="B102" i="51"/>
  <c r="B307" i="46"/>
  <c r="B205" i="46"/>
  <c r="J105" i="25"/>
  <c r="J106" i="25"/>
  <c r="E202" i="51"/>
  <c r="E301" i="51"/>
  <c r="E305" i="51"/>
  <c r="J203" i="51"/>
  <c r="J302" i="51"/>
  <c r="J306" i="51"/>
  <c r="I201" i="46"/>
  <c r="I99" i="51"/>
  <c r="I300" i="46"/>
  <c r="I304" i="46"/>
  <c r="B301" i="51"/>
  <c r="B202" i="51"/>
  <c r="B305" i="51"/>
  <c r="K198" i="51"/>
  <c r="K297" i="51"/>
  <c r="I303" i="46"/>
  <c r="I102" i="51"/>
  <c r="I307" i="46"/>
  <c r="I205" i="46"/>
  <c r="K202" i="46"/>
  <c r="K301" i="46"/>
  <c r="K100" i="51"/>
  <c r="K305" i="46"/>
  <c r="K296" i="51"/>
  <c r="K197" i="51"/>
  <c r="G202" i="51"/>
  <c r="G301" i="51"/>
  <c r="G305" i="51"/>
  <c r="E101" i="51"/>
  <c r="E204" i="51" s="1"/>
  <c r="E203" i="46"/>
  <c r="E302" i="46"/>
  <c r="E306" i="46"/>
  <c r="K300" i="46"/>
  <c r="K99" i="51"/>
  <c r="K304" i="46"/>
  <c r="S104" i="25"/>
  <c r="I299" i="51"/>
  <c r="I200" i="51"/>
  <c r="S96" i="25"/>
  <c r="I199" i="51"/>
  <c r="I298" i="51"/>
  <c r="J303" i="51"/>
  <c r="J204" i="51"/>
  <c r="J307" i="51"/>
  <c r="J205" i="51"/>
  <c r="E303" i="51"/>
  <c r="E307" i="51"/>
  <c r="E205" i="51"/>
  <c r="B204" i="46"/>
  <c r="K199" i="46" l="1"/>
  <c r="K298" i="46"/>
  <c r="K97" i="51"/>
  <c r="S105" i="25"/>
  <c r="S106" i="25"/>
  <c r="E302" i="51"/>
  <c r="E203" i="51"/>
  <c r="E306" i="51"/>
  <c r="K301" i="51"/>
  <c r="K202" i="51"/>
  <c r="K305" i="51"/>
  <c r="T104" i="25"/>
  <c r="T96" i="25"/>
  <c r="I201" i="51"/>
  <c r="I300" i="51"/>
  <c r="I304" i="51"/>
  <c r="B101" i="51"/>
  <c r="B204" i="51" s="1"/>
  <c r="B302" i="46"/>
  <c r="B203" i="46"/>
  <c r="B306" i="46"/>
  <c r="I302" i="46"/>
  <c r="I101" i="51"/>
  <c r="I204" i="51" s="1"/>
  <c r="I203" i="46"/>
  <c r="I306" i="46"/>
  <c r="K300" i="51"/>
  <c r="K304" i="51"/>
  <c r="I204" i="46"/>
  <c r="S95" i="25"/>
  <c r="B303" i="51"/>
  <c r="B307" i="51"/>
  <c r="B205" i="51"/>
  <c r="I301" i="46"/>
  <c r="I202" i="46"/>
  <c r="I100" i="51"/>
  <c r="I305" i="46"/>
  <c r="I303" i="51"/>
  <c r="I307" i="51"/>
  <c r="I205" i="51"/>
  <c r="K303" i="46" l="1"/>
  <c r="K204" i="46"/>
  <c r="K102" i="51"/>
  <c r="K307" i="46"/>
  <c r="K205" i="46"/>
  <c r="S94" i="25"/>
  <c r="K98" i="51"/>
  <c r="K299" i="46"/>
  <c r="K200" i="46"/>
  <c r="K201" i="46"/>
  <c r="T105" i="25"/>
  <c r="T106" i="25"/>
  <c r="I302" i="51"/>
  <c r="I203" i="51"/>
  <c r="I306" i="51"/>
  <c r="K101" i="51"/>
  <c r="K203" i="46"/>
  <c r="K302" i="46"/>
  <c r="K306" i="46"/>
  <c r="I301" i="51"/>
  <c r="I202" i="51"/>
  <c r="I305" i="51"/>
  <c r="K298" i="51"/>
  <c r="K199" i="51"/>
  <c r="B203" i="51"/>
  <c r="B302" i="51"/>
  <c r="B306" i="51"/>
  <c r="T95" i="25"/>
  <c r="S93" i="25"/>
  <c r="T94" i="25" l="1"/>
  <c r="K200" i="51"/>
  <c r="K299" i="51"/>
  <c r="K201" i="51"/>
  <c r="K204" i="51"/>
  <c r="K303" i="51"/>
  <c r="K307" i="51"/>
  <c r="K205" i="51"/>
  <c r="K302" i="51"/>
  <c r="K203" i="51"/>
  <c r="K306" i="51"/>
  <c r="S92" i="25" l="1"/>
  <c r="T93" i="25"/>
  <c r="T92" i="25"/>
  <c r="S91" i="25" l="1"/>
  <c r="T91" i="25" l="1"/>
  <c r="S90" i="25"/>
  <c r="T90" i="25" l="1"/>
  <c r="S89" i="25"/>
  <c r="T89" i="25" l="1"/>
  <c r="S88" i="25"/>
  <c r="S87" i="25" l="1"/>
  <c r="T88" i="25"/>
  <c r="T87" i="25" l="1"/>
  <c r="S86" i="25"/>
  <c r="S85" i="25" l="1"/>
  <c r="T86" i="25"/>
  <c r="S84" i="25" l="1"/>
  <c r="T85" i="25"/>
  <c r="L10" i="51" l="1"/>
  <c r="L215" i="46"/>
  <c r="S83" i="25"/>
  <c r="T84" i="25"/>
  <c r="L11" i="51" l="1"/>
  <c r="L113" i="46"/>
  <c r="L216" i="46"/>
  <c r="L6" i="51"/>
  <c r="S82" i="25"/>
  <c r="L211" i="46"/>
  <c r="L215" i="51"/>
  <c r="T83" i="25"/>
  <c r="L7" i="51" l="1"/>
  <c r="L212" i="51" s="1"/>
  <c r="L109" i="46"/>
  <c r="S81" i="25"/>
  <c r="L212" i="46"/>
  <c r="L211" i="51"/>
  <c r="T82" i="25"/>
  <c r="L113" i="51"/>
  <c r="L216" i="51"/>
  <c r="T81" i="25" l="1"/>
  <c r="L114" i="46"/>
  <c r="L12" i="51"/>
  <c r="L217" i="46"/>
  <c r="L115" i="46"/>
  <c r="L13" i="51"/>
  <c r="L116" i="46"/>
  <c r="L218" i="46"/>
  <c r="S80" i="25"/>
  <c r="L109" i="51"/>
  <c r="L214" i="46"/>
  <c r="L110" i="46" l="1"/>
  <c r="L8" i="51"/>
  <c r="L115" i="51"/>
  <c r="L116" i="51"/>
  <c r="L218" i="51"/>
  <c r="L213" i="46"/>
  <c r="L9" i="51"/>
  <c r="L111" i="46"/>
  <c r="L112" i="46"/>
  <c r="L114" i="51"/>
  <c r="L217" i="51"/>
  <c r="U84" i="25"/>
  <c r="S79" i="25"/>
  <c r="T80" i="25"/>
  <c r="L111" i="51" l="1"/>
  <c r="L112" i="51"/>
  <c r="U83" i="25"/>
  <c r="L110" i="51"/>
  <c r="T79" i="25"/>
  <c r="L213" i="51"/>
  <c r="L214" i="51"/>
  <c r="S78" i="25" l="1"/>
  <c r="T78" i="25"/>
  <c r="U82" i="25"/>
  <c r="U81" i="25" l="1"/>
  <c r="U80" i="25" l="1"/>
  <c r="U79" i="25" l="1"/>
  <c r="U78" i="25" l="1"/>
  <c r="G59" i="25" l="1"/>
  <c r="G73" i="25"/>
  <c r="G58" i="25"/>
  <c r="G62" i="25"/>
  <c r="G68" i="25"/>
  <c r="G72" i="25"/>
  <c r="G65" i="25"/>
  <c r="G60" i="25"/>
  <c r="G76" i="25"/>
  <c r="G77" i="25"/>
  <c r="G63" i="25"/>
  <c r="G67" i="25"/>
  <c r="G71" i="25"/>
  <c r="G75" i="25"/>
  <c r="G61" i="25"/>
  <c r="G69" i="25"/>
  <c r="G66" i="25"/>
  <c r="G70" i="25"/>
  <c r="G74" i="25"/>
  <c r="G64" i="25"/>
  <c r="BH25" i="36" l="1"/>
  <c r="R77" i="25"/>
  <c r="BG25" i="36"/>
  <c r="Q77" i="25"/>
  <c r="L77" i="25"/>
  <c r="N77" i="25" l="1"/>
  <c r="K77" i="25"/>
  <c r="O76" i="25"/>
  <c r="O77" i="25"/>
  <c r="I77" i="25"/>
  <c r="M77" i="25"/>
  <c r="L76" i="25"/>
  <c r="M76" i="25"/>
  <c r="K76" i="25"/>
  <c r="J77" i="25" l="1"/>
  <c r="O75" i="25"/>
  <c r="I76" i="25"/>
  <c r="H77" i="25"/>
  <c r="S77" i="25"/>
  <c r="BG24" i="36"/>
  <c r="Q76" i="25"/>
  <c r="S76" i="25"/>
  <c r="H76" i="25"/>
  <c r="T77" i="25" l="1"/>
  <c r="BH24" i="36"/>
  <c r="R76" i="25"/>
  <c r="N76" i="25"/>
  <c r="I75" i="25"/>
  <c r="L75" i="25"/>
  <c r="K75" i="25"/>
  <c r="J76" i="25"/>
  <c r="N75" i="25"/>
  <c r="BH23" i="36" l="1"/>
  <c r="I74" i="25"/>
  <c r="R75" i="25"/>
  <c r="O74" i="25"/>
  <c r="L74" i="25"/>
  <c r="K74" i="25"/>
  <c r="M74" i="25"/>
  <c r="M75" i="25"/>
  <c r="BG23" i="36"/>
  <c r="Q75" i="25"/>
  <c r="Q74" i="25"/>
  <c r="I73" i="25"/>
  <c r="K73" i="25" l="1"/>
  <c r="S75" i="25"/>
  <c r="L73" i="25"/>
  <c r="J75" i="25"/>
  <c r="R74" i="25"/>
  <c r="BH22" i="36"/>
  <c r="N74" i="25"/>
  <c r="T76" i="25"/>
  <c r="BG22" i="36"/>
  <c r="T75" i="25"/>
  <c r="M73" i="25" l="1"/>
  <c r="BG21" i="36"/>
  <c r="K72" i="25"/>
  <c r="BH21" i="36"/>
  <c r="Q73" i="25"/>
  <c r="L72" i="25"/>
  <c r="N73" i="25"/>
  <c r="H75" i="25"/>
  <c r="O73" i="25"/>
  <c r="I72" i="25"/>
  <c r="R73" i="25"/>
  <c r="R72" i="25"/>
  <c r="Q72" i="25"/>
  <c r="H74" i="25"/>
  <c r="O72" i="25" l="1"/>
  <c r="U77" i="25"/>
  <c r="L70" i="25"/>
  <c r="J74" i="25"/>
  <c r="S74" i="25"/>
  <c r="L71" i="25"/>
  <c r="K71" i="25"/>
  <c r="BG20" i="36"/>
  <c r="BH20" i="36"/>
  <c r="N72" i="25"/>
  <c r="O71" i="25"/>
  <c r="Q71" i="25"/>
  <c r="S73" i="25"/>
  <c r="N71" i="25" l="1"/>
  <c r="R71" i="25"/>
  <c r="BH19" i="36"/>
  <c r="T74" i="25"/>
  <c r="J73" i="25"/>
  <c r="J72" i="25"/>
  <c r="I71" i="25"/>
  <c r="U76" i="25"/>
  <c r="BG19" i="36"/>
  <c r="H73" i="25"/>
  <c r="M72" i="25"/>
  <c r="K70" i="25"/>
  <c r="K69" i="25"/>
  <c r="M71" i="25"/>
  <c r="R70" i="25"/>
  <c r="T73" i="25"/>
  <c r="Q70" i="25" l="1"/>
  <c r="BG18" i="36"/>
  <c r="U75" i="25"/>
  <c r="I70" i="25"/>
  <c r="L69" i="25"/>
  <c r="N70" i="25"/>
  <c r="O70" i="25"/>
  <c r="BH18" i="36"/>
  <c r="S72" i="25"/>
  <c r="H72" i="25"/>
  <c r="S71" i="25"/>
  <c r="Q69" i="25"/>
  <c r="O69" i="25" l="1"/>
  <c r="J71" i="25"/>
  <c r="N69" i="25"/>
  <c r="BG17" i="36"/>
  <c r="H71" i="25"/>
  <c r="T72" i="25"/>
  <c r="I69" i="25"/>
  <c r="U74" i="25"/>
  <c r="M70" i="25"/>
  <c r="BH17" i="36"/>
  <c r="K68" i="25"/>
  <c r="R69" i="25"/>
  <c r="L68" i="25"/>
  <c r="U73" i="25"/>
  <c r="N68" i="25"/>
  <c r="L67" i="25" l="1"/>
  <c r="Q68" i="25"/>
  <c r="BG16" i="36"/>
  <c r="S70" i="25"/>
  <c r="K67" i="25"/>
  <c r="J69" i="25"/>
  <c r="R68" i="25"/>
  <c r="BH16" i="36"/>
  <c r="I68" i="25"/>
  <c r="O68" i="25"/>
  <c r="M69" i="25"/>
  <c r="H70" i="25"/>
  <c r="J70" i="25"/>
  <c r="T71" i="25"/>
  <c r="T70" i="25"/>
  <c r="R67" i="25"/>
  <c r="S69" i="25" l="1"/>
  <c r="Q67" i="25"/>
  <c r="BG15" i="36"/>
  <c r="I67" i="25"/>
  <c r="K66" i="25"/>
  <c r="O67" i="25"/>
  <c r="BH15" i="36"/>
  <c r="J68" i="25"/>
  <c r="N67" i="25"/>
  <c r="H69" i="25"/>
  <c r="M68" i="25"/>
  <c r="L66" i="25"/>
  <c r="R66" i="25"/>
  <c r="L65" i="25"/>
  <c r="H68" i="25"/>
  <c r="M67" i="25"/>
  <c r="Q66" i="25" l="1"/>
  <c r="BG14" i="36"/>
  <c r="BH14" i="36"/>
  <c r="O66" i="25"/>
  <c r="K65" i="25"/>
  <c r="U72" i="25"/>
  <c r="T69" i="25"/>
  <c r="S68" i="25"/>
  <c r="N66" i="25"/>
  <c r="I66" i="25"/>
  <c r="O65" i="25"/>
  <c r="L64" i="25"/>
  <c r="T68" i="25"/>
  <c r="M66" i="25"/>
  <c r="U71" i="25"/>
  <c r="Q65" i="25"/>
  <c r="H67" i="25"/>
  <c r="N65" i="25" l="1"/>
  <c r="J67" i="25"/>
  <c r="S67" i="25"/>
  <c r="I65" i="25"/>
  <c r="BG13" i="36"/>
  <c r="R65" i="25"/>
  <c r="BH13" i="36"/>
  <c r="K64" i="25"/>
  <c r="M65" i="25"/>
  <c r="H66" i="25"/>
  <c r="R64" i="25"/>
  <c r="S66" i="25"/>
  <c r="N64" i="25" l="1"/>
  <c r="L63" i="25"/>
  <c r="BG12" i="36"/>
  <c r="Q64" i="25"/>
  <c r="O64" i="25"/>
  <c r="J66" i="25"/>
  <c r="BH12" i="36"/>
  <c r="T67" i="25"/>
  <c r="K63" i="25"/>
  <c r="I64" i="25"/>
  <c r="H65" i="25"/>
  <c r="L62" i="25"/>
  <c r="T66" i="25"/>
  <c r="R63" i="25" l="1"/>
  <c r="BH11" i="36"/>
  <c r="S65" i="25"/>
  <c r="O63" i="25"/>
  <c r="J65" i="25"/>
  <c r="J64" i="25"/>
  <c r="N63" i="25"/>
  <c r="U70" i="25"/>
  <c r="Q63" i="25"/>
  <c r="BG11" i="36"/>
  <c r="M64" i="25"/>
  <c r="K62" i="25"/>
  <c r="I63" i="25"/>
  <c r="K61" i="25"/>
  <c r="O62" i="25"/>
  <c r="I62" i="25"/>
  <c r="T65" i="25"/>
  <c r="H64" i="25" l="1"/>
  <c r="M63" i="25"/>
  <c r="R62" i="25"/>
  <c r="BH10" i="36"/>
  <c r="L61" i="25"/>
  <c r="U69" i="25"/>
  <c r="N62" i="25"/>
  <c r="BG10" i="36"/>
  <c r="Q62" i="25"/>
  <c r="S64" i="25"/>
  <c r="T64" i="25"/>
  <c r="N61" i="25"/>
  <c r="M62" i="25"/>
  <c r="BG9" i="36" l="1"/>
  <c r="BH9" i="36"/>
  <c r="L60" i="25"/>
  <c r="O61" i="25"/>
  <c r="U68" i="25"/>
  <c r="H63" i="25"/>
  <c r="S63" i="25"/>
  <c r="J63" i="25"/>
  <c r="I61" i="25"/>
  <c r="K60" i="25"/>
  <c r="Q61" i="25"/>
  <c r="R61" i="25"/>
  <c r="M61" i="25"/>
  <c r="T63" i="25"/>
  <c r="O60" i="25"/>
  <c r="J62" i="25" l="1"/>
  <c r="I60" i="25"/>
  <c r="S62" i="25"/>
  <c r="N60" i="25"/>
  <c r="H62" i="25"/>
  <c r="L59" i="25"/>
  <c r="K59" i="25"/>
  <c r="BG8" i="36"/>
  <c r="R60" i="25"/>
  <c r="BH8" i="36"/>
  <c r="U67" i="25"/>
  <c r="Q60" i="25"/>
  <c r="R59" i="25"/>
  <c r="M60" i="25"/>
  <c r="O59" i="25" l="1"/>
  <c r="U66" i="25"/>
  <c r="Q59" i="25"/>
  <c r="BG7" i="36"/>
  <c r="K58" i="25"/>
  <c r="J61" i="25"/>
  <c r="I59" i="25"/>
  <c r="S61" i="25"/>
  <c r="N59" i="25"/>
  <c r="L58" i="25"/>
  <c r="BH7" i="36"/>
  <c r="T62" i="25"/>
  <c r="H61" i="25"/>
  <c r="BH6" i="36"/>
  <c r="M59" i="25"/>
  <c r="BG6" i="36"/>
  <c r="S60" i="25" l="1"/>
  <c r="O58" i="25"/>
  <c r="N58" i="25"/>
  <c r="U65" i="25"/>
  <c r="Q58" i="25"/>
  <c r="J60" i="25"/>
  <c r="T61" i="25"/>
  <c r="R58" i="25"/>
  <c r="H60" i="25"/>
  <c r="I58" i="25"/>
  <c r="T60" i="25"/>
  <c r="J58" i="25" l="1"/>
  <c r="J59" i="25"/>
  <c r="U64" i="25"/>
  <c r="M58" i="25"/>
  <c r="S59" i="25"/>
  <c r="H59" i="25"/>
  <c r="U63" i="25"/>
  <c r="H58" i="25"/>
  <c r="S58" i="25" l="1"/>
  <c r="T59" i="25"/>
  <c r="U62" i="25"/>
  <c r="T58" i="25" l="1"/>
  <c r="U61" i="25"/>
  <c r="U60" i="25" l="1"/>
  <c r="U59" i="25" l="1"/>
  <c r="U58" i="25" l="1"/>
  <c r="W33" i="40" l="1"/>
  <c r="AH34" i="40" l="1"/>
  <c r="X34" i="40"/>
  <c r="Z34" i="40"/>
  <c r="AG34" i="40"/>
  <c r="AB34" i="40"/>
  <c r="W32" i="40"/>
  <c r="AI34" i="40"/>
  <c r="Y34" i="40"/>
  <c r="AF34" i="40"/>
  <c r="AE34" i="40"/>
  <c r="Y33" i="40" l="1"/>
  <c r="W31" i="40"/>
  <c r="AJ34" i="40"/>
  <c r="AI33" i="40"/>
  <c r="Z33" i="40"/>
  <c r="AG33" i="40"/>
  <c r="AD34" i="40"/>
  <c r="AN34" i="40"/>
  <c r="X33" i="40"/>
  <c r="AD33" i="40"/>
  <c r="W34" i="40"/>
  <c r="AC34" i="40"/>
  <c r="AA34" i="40"/>
  <c r="P21" i="53" l="1"/>
  <c r="P222" i="47"/>
  <c r="P123" i="47"/>
  <c r="P123" i="48"/>
  <c r="P222" i="48"/>
  <c r="Q21" i="53"/>
  <c r="Q123" i="47"/>
  <c r="Q222" i="47"/>
  <c r="Q123" i="48"/>
  <c r="Q222" i="48"/>
  <c r="AN32" i="40"/>
  <c r="AD31" i="40"/>
  <c r="AO31" i="40"/>
  <c r="AE31" i="40"/>
  <c r="AH33" i="40"/>
  <c r="AI32" i="40"/>
  <c r="AF33" i="40"/>
  <c r="AE33" i="40"/>
  <c r="AJ32" i="40"/>
  <c r="AC33" i="40"/>
  <c r="AB33" i="40"/>
  <c r="AB32" i="40"/>
  <c r="Z32" i="40"/>
  <c r="AA33" i="40"/>
  <c r="AN33" i="40"/>
  <c r="AJ33" i="40"/>
  <c r="O21" i="53" l="1"/>
  <c r="O123" i="47"/>
  <c r="O222" i="47"/>
  <c r="O123" i="48"/>
  <c r="O222" i="48"/>
  <c r="U18" i="53"/>
  <c r="U219" i="47"/>
  <c r="U120" i="47"/>
  <c r="U120" i="48"/>
  <c r="U219" i="48"/>
  <c r="Q18" i="53"/>
  <c r="Q219" i="47"/>
  <c r="Q120" i="47"/>
  <c r="Q120" i="48"/>
  <c r="Q219" i="48"/>
  <c r="U19" i="53"/>
  <c r="U121" i="47"/>
  <c r="U220" i="47"/>
  <c r="U121" i="48"/>
  <c r="U220" i="48"/>
  <c r="Q20" i="53"/>
  <c r="Q221" i="47"/>
  <c r="Q122" i="47"/>
  <c r="Q122" i="48"/>
  <c r="Q221" i="48"/>
  <c r="S17" i="53"/>
  <c r="S218" i="47"/>
  <c r="S119" i="47"/>
  <c r="S119" i="48"/>
  <c r="S218" i="48"/>
  <c r="Q19" i="53"/>
  <c r="Q220" i="47"/>
  <c r="Q121" i="47"/>
  <c r="Q121" i="48"/>
  <c r="Q220" i="48"/>
  <c r="P19" i="53"/>
  <c r="P121" i="47"/>
  <c r="P220" i="47"/>
  <c r="P121" i="48"/>
  <c r="P220" i="48"/>
  <c r="V18" i="53"/>
  <c r="V120" i="47"/>
  <c r="V219" i="47"/>
  <c r="V120" i="48"/>
  <c r="V219" i="48"/>
  <c r="P18" i="53"/>
  <c r="P120" i="47"/>
  <c r="P219" i="47"/>
  <c r="P120" i="48"/>
  <c r="P219" i="48"/>
  <c r="P20" i="53"/>
  <c r="P122" i="47"/>
  <c r="P221" i="47"/>
  <c r="P122" i="48"/>
  <c r="P221" i="48"/>
  <c r="O17" i="53"/>
  <c r="O119" i="47"/>
  <c r="O218" i="47"/>
  <c r="O119" i="48"/>
  <c r="O218" i="48"/>
  <c r="R18" i="53"/>
  <c r="R219" i="47"/>
  <c r="R120" i="47"/>
  <c r="R120" i="48"/>
  <c r="R219" i="48"/>
  <c r="S14" i="53"/>
  <c r="S215" i="47"/>
  <c r="S116" i="47"/>
  <c r="S116" i="48"/>
  <c r="S215" i="48"/>
  <c r="N15" i="53"/>
  <c r="N216" i="47"/>
  <c r="N117" i="47"/>
  <c r="N117" i="48"/>
  <c r="N216" i="48"/>
  <c r="R14" i="53"/>
  <c r="R116" i="47"/>
  <c r="R215" i="47"/>
  <c r="R116" i="48"/>
  <c r="R215" i="48"/>
  <c r="V20" i="53"/>
  <c r="V221" i="47"/>
  <c r="V122" i="47"/>
  <c r="V122" i="48"/>
  <c r="V221" i="48"/>
  <c r="S16" i="53"/>
  <c r="S118" i="47"/>
  <c r="S217" i="47"/>
  <c r="S118" i="48"/>
  <c r="S217" i="48"/>
  <c r="U20" i="53"/>
  <c r="U122" i="47"/>
  <c r="U221" i="47"/>
  <c r="U122" i="48"/>
  <c r="U221" i="48"/>
  <c r="S15" i="53"/>
  <c r="S216" i="47"/>
  <c r="S117" i="47"/>
  <c r="S117" i="48"/>
  <c r="S216" i="48"/>
  <c r="U21" i="53"/>
  <c r="U123" i="47"/>
  <c r="U222" i="47"/>
  <c r="U123" i="48"/>
  <c r="U222" i="48"/>
  <c r="Q123" i="49"/>
  <c r="Q222" i="49"/>
  <c r="AC222" i="51"/>
  <c r="AC123" i="51"/>
  <c r="T14" i="53"/>
  <c r="T116" i="47"/>
  <c r="T215" i="47"/>
  <c r="T116" i="48"/>
  <c r="T215" i="48"/>
  <c r="V19" i="53"/>
  <c r="V121" i="47"/>
  <c r="V220" i="47"/>
  <c r="V121" i="48"/>
  <c r="V220" i="48"/>
  <c r="V21" i="53"/>
  <c r="V123" i="47"/>
  <c r="V222" i="47"/>
  <c r="V123" i="48"/>
  <c r="V222" i="48"/>
  <c r="S21" i="53"/>
  <c r="S222" i="47"/>
  <c r="S123" i="47"/>
  <c r="S123" i="48"/>
  <c r="S222" i="48"/>
  <c r="O16" i="53"/>
  <c r="O118" i="47"/>
  <c r="O217" i="47"/>
  <c r="O118" i="48"/>
  <c r="O217" i="48"/>
  <c r="P16" i="53"/>
  <c r="P217" i="47"/>
  <c r="P118" i="47"/>
  <c r="P118" i="48"/>
  <c r="P217" i="48"/>
  <c r="P222" i="49"/>
  <c r="P123" i="49"/>
  <c r="AB222" i="51"/>
  <c r="AB123" i="51"/>
  <c r="AA31" i="40"/>
  <c r="AO35" i="40"/>
  <c r="AB31" i="40"/>
  <c r="AC35" i="40"/>
  <c r="AI31" i="40"/>
  <c r="X35" i="40"/>
  <c r="AB35" i="40"/>
  <c r="AH35" i="40"/>
  <c r="AA32" i="40"/>
  <c r="AF32" i="40"/>
  <c r="Y32" i="40"/>
  <c r="AJ31" i="40"/>
  <c r="AD32" i="40"/>
  <c r="Z31" i="40"/>
  <c r="AH32" i="40"/>
  <c r="AP32" i="40"/>
  <c r="AE32" i="40"/>
  <c r="AE35" i="40"/>
  <c r="Y35" i="40"/>
  <c r="AC31" i="40"/>
  <c r="AC32" i="40"/>
  <c r="X32" i="40"/>
  <c r="AN31" i="40"/>
  <c r="AG32" i="40"/>
  <c r="AH31" i="40"/>
  <c r="AG31" i="40"/>
  <c r="AA35" i="40"/>
  <c r="AO32" i="40"/>
  <c r="AD35" i="40"/>
  <c r="AJ35" i="40"/>
  <c r="O18" i="53" l="1"/>
  <c r="O219" i="47"/>
  <c r="O120" i="47"/>
  <c r="O120" i="48"/>
  <c r="O219" i="48"/>
  <c r="T21" i="53"/>
  <c r="T123" i="47"/>
  <c r="T222" i="47"/>
  <c r="T123" i="48"/>
  <c r="T222" i="48"/>
  <c r="R16" i="53"/>
  <c r="R118" i="47"/>
  <c r="R217" i="47"/>
  <c r="R118" i="48"/>
  <c r="R217" i="48"/>
  <c r="N16" i="53"/>
  <c r="N118" i="47"/>
  <c r="N217" i="47"/>
  <c r="N118" i="48"/>
  <c r="N217" i="48"/>
  <c r="R19" i="53"/>
  <c r="R220" i="47"/>
  <c r="R121" i="47"/>
  <c r="R121" i="48"/>
  <c r="R220" i="48"/>
  <c r="R6" i="53"/>
  <c r="R21" i="53"/>
  <c r="R123" i="47"/>
  <c r="R222" i="47"/>
  <c r="R123" i="48"/>
  <c r="R222" i="48"/>
  <c r="T16" i="53"/>
  <c r="T118" i="47"/>
  <c r="T217" i="47"/>
  <c r="T118" i="48"/>
  <c r="T217" i="48"/>
  <c r="V222" i="49"/>
  <c r="V123" i="49"/>
  <c r="AH222" i="51"/>
  <c r="AH123" i="51"/>
  <c r="S117" i="49"/>
  <c r="S216" i="49"/>
  <c r="AE117" i="51"/>
  <c r="AE216" i="51"/>
  <c r="R215" i="49"/>
  <c r="R116" i="49"/>
  <c r="AD116" i="51"/>
  <c r="AD215" i="51"/>
  <c r="O218" i="49"/>
  <c r="O119" i="49"/>
  <c r="AA218" i="51"/>
  <c r="AA119" i="51"/>
  <c r="P121" i="49"/>
  <c r="P220" i="49"/>
  <c r="AB121" i="51"/>
  <c r="AB220" i="51"/>
  <c r="U220" i="49"/>
  <c r="U121" i="49"/>
  <c r="AG220" i="51"/>
  <c r="AG121" i="51"/>
  <c r="O19" i="53"/>
  <c r="O121" i="47"/>
  <c r="O220" i="47"/>
  <c r="O121" i="48"/>
  <c r="O220" i="48"/>
  <c r="T20" i="53"/>
  <c r="T221" i="47"/>
  <c r="T122" i="47"/>
  <c r="T122" i="48"/>
  <c r="T221" i="48"/>
  <c r="V16" i="53"/>
  <c r="V217" i="47"/>
  <c r="V118" i="47"/>
  <c r="V118" i="48"/>
  <c r="V217" i="48"/>
  <c r="S19" i="53"/>
  <c r="S121" i="47"/>
  <c r="S220" i="47"/>
  <c r="S121" i="48"/>
  <c r="S220" i="48"/>
  <c r="T18" i="53"/>
  <c r="T219" i="47"/>
  <c r="T120" i="47"/>
  <c r="T120" i="48"/>
  <c r="T219" i="48"/>
  <c r="P14" i="53"/>
  <c r="P215" i="47"/>
  <c r="P116" i="47"/>
  <c r="P116" i="48"/>
  <c r="P215" i="48"/>
  <c r="T17" i="53"/>
  <c r="T218" i="47"/>
  <c r="T119" i="47"/>
  <c r="T119" i="48"/>
  <c r="T218" i="48"/>
  <c r="O14" i="53"/>
  <c r="O116" i="47"/>
  <c r="O215" i="47"/>
  <c r="O116" i="48"/>
  <c r="O215" i="48"/>
  <c r="P118" i="49"/>
  <c r="P217" i="49"/>
  <c r="AB118" i="51"/>
  <c r="AB217" i="51"/>
  <c r="V220" i="49"/>
  <c r="V121" i="49"/>
  <c r="AH220" i="51"/>
  <c r="AH121" i="51"/>
  <c r="U221" i="49"/>
  <c r="U122" i="49"/>
  <c r="AG221" i="51"/>
  <c r="AG122" i="51"/>
  <c r="N117" i="49"/>
  <c r="N216" i="49"/>
  <c r="Z216" i="51"/>
  <c r="Z117" i="51"/>
  <c r="P122" i="49"/>
  <c r="P221" i="49"/>
  <c r="AB221" i="51"/>
  <c r="AB122" i="51"/>
  <c r="Q220" i="49"/>
  <c r="Q121" i="49"/>
  <c r="AC220" i="51"/>
  <c r="AC121" i="51"/>
  <c r="Q120" i="49"/>
  <c r="Q219" i="49"/>
  <c r="AC120" i="51"/>
  <c r="AC219" i="51"/>
  <c r="O15" i="53"/>
  <c r="O117" i="47"/>
  <c r="O216" i="47"/>
  <c r="O117" i="48"/>
  <c r="O216" i="48"/>
  <c r="R20" i="53"/>
  <c r="R122" i="47"/>
  <c r="R221" i="47"/>
  <c r="R122" i="48"/>
  <c r="R221" i="48"/>
  <c r="R17" i="53"/>
  <c r="R218" i="47"/>
  <c r="R119" i="47"/>
  <c r="R119" i="48"/>
  <c r="R218" i="48"/>
  <c r="N17" i="53"/>
  <c r="N218" i="47"/>
  <c r="N119" i="47"/>
  <c r="N119" i="48"/>
  <c r="N218" i="48"/>
  <c r="N20" i="53"/>
  <c r="N122" i="47"/>
  <c r="N221" i="47"/>
  <c r="N122" i="48"/>
  <c r="N221" i="48"/>
  <c r="O217" i="49"/>
  <c r="O118" i="49"/>
  <c r="AA217" i="51"/>
  <c r="AA118" i="51"/>
  <c r="T116" i="49"/>
  <c r="T215" i="49"/>
  <c r="AF116" i="51"/>
  <c r="AF215" i="51"/>
  <c r="S217" i="49"/>
  <c r="S118" i="49"/>
  <c r="AE118" i="51"/>
  <c r="AE217" i="51"/>
  <c r="S116" i="49"/>
  <c r="S215" i="49"/>
  <c r="AE116" i="51"/>
  <c r="AE215" i="51"/>
  <c r="P219" i="49"/>
  <c r="P120" i="49"/>
  <c r="AB219" i="51"/>
  <c r="AB120" i="51"/>
  <c r="S119" i="49"/>
  <c r="S218" i="49"/>
  <c r="AE119" i="51"/>
  <c r="AE218" i="51"/>
  <c r="U120" i="49"/>
  <c r="U219" i="49"/>
  <c r="AG120" i="51"/>
  <c r="AG219" i="51"/>
  <c r="T19" i="53"/>
  <c r="T220" i="47"/>
  <c r="T121" i="47"/>
  <c r="T121" i="48"/>
  <c r="T220" i="48"/>
  <c r="N19" i="53"/>
  <c r="N121" i="47"/>
  <c r="N220" i="47"/>
  <c r="N121" i="48"/>
  <c r="N220" i="48"/>
  <c r="R15" i="53"/>
  <c r="R117" i="47"/>
  <c r="R216" i="47"/>
  <c r="R117" i="48"/>
  <c r="R216" i="48"/>
  <c r="S20" i="53"/>
  <c r="S221" i="47"/>
  <c r="S122" i="47"/>
  <c r="S122" i="48"/>
  <c r="S221" i="48"/>
  <c r="N21" i="53"/>
  <c r="N123" i="47"/>
  <c r="N222" i="47"/>
  <c r="N123" i="48"/>
  <c r="N222" i="48"/>
  <c r="O20" i="53"/>
  <c r="O122" i="47"/>
  <c r="O221" i="47"/>
  <c r="O122" i="48"/>
  <c r="O221" i="48"/>
  <c r="S18" i="53"/>
  <c r="S120" i="47"/>
  <c r="S219" i="47"/>
  <c r="S120" i="48"/>
  <c r="S219" i="48"/>
  <c r="N18" i="53"/>
  <c r="N219" i="47"/>
  <c r="N120" i="47"/>
  <c r="N120" i="48"/>
  <c r="N219" i="48"/>
  <c r="P17" i="53"/>
  <c r="P119" i="47"/>
  <c r="P218" i="47"/>
  <c r="P119" i="48"/>
  <c r="P218" i="48"/>
  <c r="N14" i="53"/>
  <c r="N215" i="47"/>
  <c r="N116" i="47"/>
  <c r="N116" i="48"/>
  <c r="N215" i="48"/>
  <c r="P15" i="53"/>
  <c r="P117" i="47"/>
  <c r="P216" i="47"/>
  <c r="P117" i="48"/>
  <c r="P216" i="48"/>
  <c r="T15" i="53"/>
  <c r="T216" i="47"/>
  <c r="T117" i="47"/>
  <c r="T117" i="48"/>
  <c r="T216" i="48"/>
  <c r="S222" i="49"/>
  <c r="S123" i="49"/>
  <c r="AE123" i="51"/>
  <c r="AE222" i="51"/>
  <c r="U123" i="49"/>
  <c r="U222" i="49"/>
  <c r="AG123" i="51"/>
  <c r="AG222" i="51"/>
  <c r="V122" i="49"/>
  <c r="V221" i="49"/>
  <c r="AH122" i="51"/>
  <c r="AH221" i="51"/>
  <c r="R120" i="49"/>
  <c r="R219" i="49"/>
  <c r="AD219" i="51"/>
  <c r="AD120" i="51"/>
  <c r="V120" i="49"/>
  <c r="V219" i="49"/>
  <c r="AH219" i="51"/>
  <c r="AH120" i="51"/>
  <c r="Q221" i="49"/>
  <c r="Q122" i="49"/>
  <c r="AC122" i="51"/>
  <c r="AC221" i="51"/>
  <c r="O222" i="49"/>
  <c r="O123" i="49"/>
  <c r="AA123" i="51"/>
  <c r="AA222" i="51"/>
  <c r="AP35" i="40"/>
  <c r="AF31" i="40"/>
  <c r="AI35" i="40"/>
  <c r="W35" i="40"/>
  <c r="AF35" i="40"/>
  <c r="AP30" i="40"/>
  <c r="Y31" i="40"/>
  <c r="X31" i="40"/>
  <c r="Z35" i="40"/>
  <c r="AG35" i="40"/>
  <c r="AN35" i="40"/>
  <c r="O13" i="53" l="1"/>
  <c r="O115" i="47"/>
  <c r="O214" i="47"/>
  <c r="O115" i="48"/>
  <c r="O214" i="48"/>
  <c r="R8" i="53"/>
  <c r="R110" i="47"/>
  <c r="R110" i="48"/>
  <c r="O25" i="53"/>
  <c r="O226" i="47"/>
  <c r="O127" i="47"/>
  <c r="O127" i="48"/>
  <c r="O226" i="48"/>
  <c r="R13" i="53"/>
  <c r="R214" i="47"/>
  <c r="R115" i="47"/>
  <c r="R115" i="48"/>
  <c r="R214" i="48"/>
  <c r="O11" i="53"/>
  <c r="O212" i="47"/>
  <c r="O113" i="47"/>
  <c r="O113" i="48"/>
  <c r="O212" i="48"/>
  <c r="R9" i="53"/>
  <c r="R111" i="47"/>
  <c r="R111" i="48"/>
  <c r="P7" i="53"/>
  <c r="P109" i="47"/>
  <c r="P109" i="48"/>
  <c r="T25" i="53"/>
  <c r="T226" i="47"/>
  <c r="T127" i="47"/>
  <c r="T127" i="48"/>
  <c r="T226" i="48"/>
  <c r="P25" i="53"/>
  <c r="P127" i="47"/>
  <c r="P226" i="47"/>
  <c r="P127" i="48"/>
  <c r="P226" i="48"/>
  <c r="O12" i="53"/>
  <c r="O213" i="47"/>
  <c r="O114" i="47"/>
  <c r="O114" i="48"/>
  <c r="O213" i="48"/>
  <c r="V15" i="53"/>
  <c r="V216" i="47"/>
  <c r="V117" i="47"/>
  <c r="V117" i="48"/>
  <c r="V216" i="48"/>
  <c r="U14" i="53"/>
  <c r="U215" i="47"/>
  <c r="U116" i="47"/>
  <c r="U116" i="48"/>
  <c r="U215" i="48"/>
  <c r="P216" i="49"/>
  <c r="P117" i="49"/>
  <c r="AB216" i="51"/>
  <c r="AB117" i="51"/>
  <c r="S219" i="49"/>
  <c r="S120" i="49"/>
  <c r="AE219" i="51"/>
  <c r="AE120" i="51"/>
  <c r="R216" i="49"/>
  <c r="R117" i="49"/>
  <c r="AD117" i="51"/>
  <c r="AD216" i="51"/>
  <c r="N218" i="49"/>
  <c r="N119" i="49"/>
  <c r="Z218" i="51"/>
  <c r="Z119" i="51"/>
  <c r="O116" i="49"/>
  <c r="O215" i="49"/>
  <c r="AA215" i="51"/>
  <c r="AA116" i="51"/>
  <c r="S121" i="49"/>
  <c r="S220" i="49"/>
  <c r="AE220" i="51"/>
  <c r="AE121" i="51"/>
  <c r="T217" i="49"/>
  <c r="T118" i="49"/>
  <c r="AF118" i="51"/>
  <c r="AF217" i="51"/>
  <c r="N217" i="49"/>
  <c r="N118" i="49"/>
  <c r="Z118" i="51"/>
  <c r="Z217" i="51"/>
  <c r="Q15" i="53"/>
  <c r="Q216" i="47"/>
  <c r="Q117" i="47"/>
  <c r="Q117" i="48"/>
  <c r="Q216" i="48"/>
  <c r="R7" i="53"/>
  <c r="R109" i="47"/>
  <c r="R109" i="48"/>
  <c r="O10" i="53"/>
  <c r="O112" i="47"/>
  <c r="O211" i="47"/>
  <c r="O112" i="48"/>
  <c r="O211" i="48"/>
  <c r="Q14" i="53"/>
  <c r="Q116" i="47"/>
  <c r="Q215" i="47"/>
  <c r="Q116" i="48"/>
  <c r="Q215" i="48"/>
  <c r="Q17" i="53"/>
  <c r="Q119" i="47"/>
  <c r="Q218" i="47"/>
  <c r="Q119" i="48"/>
  <c r="Q218" i="48"/>
  <c r="U17" i="53"/>
  <c r="U119" i="47"/>
  <c r="U218" i="47"/>
  <c r="U119" i="48"/>
  <c r="U218" i="48"/>
  <c r="P24" i="53"/>
  <c r="P225" i="47"/>
  <c r="P126" i="47"/>
  <c r="P126" i="48"/>
  <c r="P225" i="48"/>
  <c r="R10" i="53"/>
  <c r="R211" i="47"/>
  <c r="R112" i="47"/>
  <c r="R112" i="48"/>
  <c r="R211" i="48"/>
  <c r="T13" i="53"/>
  <c r="T115" i="47"/>
  <c r="T214" i="47"/>
  <c r="T115" i="48"/>
  <c r="T214" i="48"/>
  <c r="N116" i="49"/>
  <c r="N215" i="49"/>
  <c r="Z116" i="51"/>
  <c r="Z215" i="51"/>
  <c r="O221" i="49"/>
  <c r="O122" i="49"/>
  <c r="AA221" i="51"/>
  <c r="AA122" i="51"/>
  <c r="N220" i="49"/>
  <c r="N121" i="49"/>
  <c r="Z121" i="51"/>
  <c r="Z220" i="51"/>
  <c r="R218" i="49"/>
  <c r="R119" i="49"/>
  <c r="AD218" i="51"/>
  <c r="AD119" i="51"/>
  <c r="T119" i="49"/>
  <c r="T218" i="49"/>
  <c r="AF218" i="51"/>
  <c r="AF119" i="51"/>
  <c r="V217" i="49"/>
  <c r="V118" i="49"/>
  <c r="AH217" i="51"/>
  <c r="AH118" i="51"/>
  <c r="R123" i="49"/>
  <c r="R222" i="49"/>
  <c r="AD222" i="51"/>
  <c r="AD123" i="51"/>
  <c r="R118" i="49"/>
  <c r="R217" i="49"/>
  <c r="AD217" i="51"/>
  <c r="AD118" i="51"/>
  <c r="S12" i="53"/>
  <c r="S213" i="47"/>
  <c r="S114" i="47"/>
  <c r="S114" i="48"/>
  <c r="S213" i="48"/>
  <c r="S10" i="53"/>
  <c r="S112" i="47"/>
  <c r="S211" i="47"/>
  <c r="S112" i="48"/>
  <c r="S211" i="48"/>
  <c r="R12" i="53"/>
  <c r="R114" i="47"/>
  <c r="R213" i="47"/>
  <c r="R114" i="48"/>
  <c r="R213" i="48"/>
  <c r="S25" i="53"/>
  <c r="S226" i="47"/>
  <c r="S127" i="47"/>
  <c r="S127" i="48"/>
  <c r="S226" i="48"/>
  <c r="T9" i="53"/>
  <c r="T111" i="47"/>
  <c r="T111" i="48"/>
  <c r="T12" i="53"/>
  <c r="T213" i="47"/>
  <c r="T114" i="47"/>
  <c r="T114" i="48"/>
  <c r="T213" i="48"/>
  <c r="R11" i="53"/>
  <c r="R113" i="47"/>
  <c r="R212" i="47"/>
  <c r="R113" i="48"/>
  <c r="R212" i="48"/>
  <c r="V17" i="53"/>
  <c r="V218" i="47"/>
  <c r="V119" i="47"/>
  <c r="V119" i="48"/>
  <c r="V218" i="48"/>
  <c r="U15" i="53"/>
  <c r="U216" i="47"/>
  <c r="U117" i="47"/>
  <c r="U117" i="48"/>
  <c r="U216" i="48"/>
  <c r="U16" i="53"/>
  <c r="U217" i="47"/>
  <c r="U118" i="47"/>
  <c r="U118" i="48"/>
  <c r="U217" i="48"/>
  <c r="T10" i="53"/>
  <c r="T112" i="47"/>
  <c r="T211" i="47"/>
  <c r="T112" i="48"/>
  <c r="T211" i="48"/>
  <c r="O9" i="53"/>
  <c r="O111" i="47"/>
  <c r="O111" i="48"/>
  <c r="X12" i="53"/>
  <c r="X114" i="47"/>
  <c r="X213" i="47"/>
  <c r="X114" i="48"/>
  <c r="X213" i="48"/>
  <c r="P218" i="49"/>
  <c r="P119" i="49"/>
  <c r="AB218" i="51"/>
  <c r="AB119" i="51"/>
  <c r="N222" i="49"/>
  <c r="N123" i="49"/>
  <c r="Z222" i="51"/>
  <c r="Z123" i="51"/>
  <c r="T220" i="49"/>
  <c r="T121" i="49"/>
  <c r="AF121" i="51"/>
  <c r="AF220" i="51"/>
  <c r="R122" i="49"/>
  <c r="R221" i="49"/>
  <c r="AD122" i="51"/>
  <c r="AD221" i="51"/>
  <c r="P116" i="49"/>
  <c r="P215" i="49"/>
  <c r="AB116" i="51"/>
  <c r="AB215" i="51"/>
  <c r="T221" i="49"/>
  <c r="T122" i="49"/>
  <c r="AF122" i="51"/>
  <c r="AF221" i="51"/>
  <c r="T123" i="49"/>
  <c r="T222" i="49"/>
  <c r="AF222" i="51"/>
  <c r="AF123" i="51"/>
  <c r="S13" i="53"/>
  <c r="S115" i="47"/>
  <c r="S214" i="47"/>
  <c r="S115" i="48"/>
  <c r="S214" i="48"/>
  <c r="V14" i="53"/>
  <c r="V116" i="47"/>
  <c r="V215" i="47"/>
  <c r="V116" i="48"/>
  <c r="V215" i="48"/>
  <c r="T11" i="53"/>
  <c r="T113" i="47"/>
  <c r="T212" i="47"/>
  <c r="T113" i="48"/>
  <c r="T212" i="48"/>
  <c r="Q16" i="53"/>
  <c r="Q217" i="47"/>
  <c r="Q118" i="47"/>
  <c r="Q118" i="48"/>
  <c r="Q217" i="48"/>
  <c r="W25" i="53"/>
  <c r="W226" i="47"/>
  <c r="W127" i="47"/>
  <c r="W127" i="48"/>
  <c r="W226" i="48"/>
  <c r="N12" i="53"/>
  <c r="N114" i="47"/>
  <c r="N213" i="47"/>
  <c r="N114" i="48"/>
  <c r="N213" i="48"/>
  <c r="S11" i="53"/>
  <c r="S113" i="47"/>
  <c r="S212" i="47"/>
  <c r="S113" i="48"/>
  <c r="S212" i="48"/>
  <c r="T216" i="49"/>
  <c r="T117" i="49"/>
  <c r="AF117" i="51"/>
  <c r="AF216" i="51"/>
  <c r="N219" i="49"/>
  <c r="N120" i="49"/>
  <c r="Z120" i="51"/>
  <c r="Z219" i="51"/>
  <c r="S122" i="49"/>
  <c r="S221" i="49"/>
  <c r="AE122" i="51"/>
  <c r="AE221" i="51"/>
  <c r="N221" i="49"/>
  <c r="N122" i="49"/>
  <c r="Z122" i="51"/>
  <c r="Z221" i="51"/>
  <c r="O216" i="49"/>
  <c r="O117" i="49"/>
  <c r="AA216" i="51"/>
  <c r="AA117" i="51"/>
  <c r="T120" i="49"/>
  <c r="T219" i="49"/>
  <c r="AF219" i="51"/>
  <c r="AF120" i="51"/>
  <c r="O121" i="49"/>
  <c r="O220" i="49"/>
  <c r="AA121" i="51"/>
  <c r="AA220" i="51"/>
  <c r="R220" i="49"/>
  <c r="R121" i="49"/>
  <c r="AD220" i="51"/>
  <c r="AD121" i="51"/>
  <c r="O219" i="49"/>
  <c r="O120" i="49"/>
  <c r="AA120" i="51"/>
  <c r="AA219" i="51"/>
  <c r="AP29" i="40"/>
  <c r="AP31" i="40"/>
  <c r="X22" i="53" l="1"/>
  <c r="X124" i="47"/>
  <c r="X223" i="47"/>
  <c r="X124" i="48"/>
  <c r="X223" i="48"/>
  <c r="T23" i="53"/>
  <c r="T125" i="47"/>
  <c r="T224" i="47"/>
  <c r="T125" i="48"/>
  <c r="T224" i="48"/>
  <c r="P12" i="53"/>
  <c r="P114" i="47"/>
  <c r="P213" i="47"/>
  <c r="P114" i="48"/>
  <c r="P213" i="48"/>
  <c r="S7" i="53"/>
  <c r="S109" i="47"/>
  <c r="S109" i="48"/>
  <c r="X24" i="53"/>
  <c r="X126" i="47"/>
  <c r="X225" i="47"/>
  <c r="X126" i="48"/>
  <c r="X225" i="48"/>
  <c r="N13" i="53"/>
  <c r="N214" i="47"/>
  <c r="N115" i="47"/>
  <c r="N115" i="48"/>
  <c r="N214" i="48"/>
  <c r="Q22" i="53"/>
  <c r="Q124" i="47"/>
  <c r="Q223" i="47"/>
  <c r="Q124" i="48"/>
  <c r="Q223" i="48"/>
  <c r="Q13" i="53"/>
  <c r="Q214" i="47"/>
  <c r="Q115" i="47"/>
  <c r="Q115" i="48"/>
  <c r="Q214" i="48"/>
  <c r="R22" i="53"/>
  <c r="R223" i="47"/>
  <c r="R124" i="47"/>
  <c r="R124" i="48"/>
  <c r="R223" i="48"/>
  <c r="V13" i="53"/>
  <c r="V115" i="47"/>
  <c r="V214" i="47"/>
  <c r="V115" i="48"/>
  <c r="V214" i="48"/>
  <c r="W13" i="53"/>
  <c r="W214" i="47"/>
  <c r="W115" i="47"/>
  <c r="W115" i="48"/>
  <c r="W214" i="48"/>
  <c r="V10" i="53"/>
  <c r="V112" i="47"/>
  <c r="V211" i="47"/>
  <c r="V112" i="48"/>
  <c r="V211" i="48"/>
  <c r="R25" i="53"/>
  <c r="R226" i="47"/>
  <c r="R127" i="47"/>
  <c r="R127" i="48"/>
  <c r="R226" i="48"/>
  <c r="P6" i="53"/>
  <c r="V12" i="53"/>
  <c r="V114" i="47"/>
  <c r="V213" i="47"/>
  <c r="V114" i="48"/>
  <c r="V213" i="48"/>
  <c r="P8" i="53"/>
  <c r="P110" i="47"/>
  <c r="P110" i="48"/>
  <c r="O8" i="53"/>
  <c r="O110" i="47"/>
  <c r="O110" i="48"/>
  <c r="U11" i="53"/>
  <c r="U113" i="47"/>
  <c r="U212" i="47"/>
  <c r="U113" i="48"/>
  <c r="U212" i="48"/>
  <c r="O24" i="53"/>
  <c r="O126" i="47"/>
  <c r="O225" i="47"/>
  <c r="O126" i="48"/>
  <c r="O225" i="48"/>
  <c r="N114" i="49"/>
  <c r="N213" i="49"/>
  <c r="Z114" i="51"/>
  <c r="Z213" i="51"/>
  <c r="V116" i="49"/>
  <c r="V215" i="49"/>
  <c r="AH116" i="51"/>
  <c r="AH215" i="51"/>
  <c r="T211" i="49"/>
  <c r="T112" i="49"/>
  <c r="AF112" i="51"/>
  <c r="AF211" i="51"/>
  <c r="R212" i="49"/>
  <c r="R113" i="49"/>
  <c r="AD212" i="51"/>
  <c r="AD113" i="51"/>
  <c r="R213" i="49"/>
  <c r="R114" i="49"/>
  <c r="AD114" i="51"/>
  <c r="AD213" i="51"/>
  <c r="R211" i="49"/>
  <c r="R112" i="49"/>
  <c r="AD211" i="51"/>
  <c r="AD112" i="51"/>
  <c r="Q215" i="49"/>
  <c r="Q116" i="49"/>
  <c r="AC215" i="51"/>
  <c r="AC116" i="51"/>
  <c r="U116" i="49"/>
  <c r="U215" i="49"/>
  <c r="AG116" i="51"/>
  <c r="AG215" i="51"/>
  <c r="T226" i="49"/>
  <c r="T127" i="49"/>
  <c r="AF226" i="51"/>
  <c r="AF127" i="51"/>
  <c r="R115" i="49"/>
  <c r="R214" i="49"/>
  <c r="AD214" i="51"/>
  <c r="AD115" i="51"/>
  <c r="W12" i="53"/>
  <c r="W213" i="47"/>
  <c r="W114" i="47"/>
  <c r="W114" i="48"/>
  <c r="W213" i="48"/>
  <c r="S22" i="53"/>
  <c r="S223" i="47"/>
  <c r="S124" i="47"/>
  <c r="S124" i="48"/>
  <c r="S223" i="48"/>
  <c r="T22" i="53"/>
  <c r="T223" i="47"/>
  <c r="T124" i="47"/>
  <c r="T124" i="48"/>
  <c r="T223" i="48"/>
  <c r="P13" i="53"/>
  <c r="P115" i="47"/>
  <c r="P214" i="47"/>
  <c r="P115" i="48"/>
  <c r="P214" i="48"/>
  <c r="X23" i="53"/>
  <c r="X224" i="47"/>
  <c r="X125" i="47"/>
  <c r="X125" i="48"/>
  <c r="X224" i="48"/>
  <c r="S23" i="53"/>
  <c r="S125" i="47"/>
  <c r="S224" i="47"/>
  <c r="S125" i="48"/>
  <c r="S224" i="48"/>
  <c r="S6" i="53"/>
  <c r="O6" i="53"/>
  <c r="Q12" i="53"/>
  <c r="Q114" i="47"/>
  <c r="Q213" i="47"/>
  <c r="Q114" i="48"/>
  <c r="Q213" i="48"/>
  <c r="X25" i="53"/>
  <c r="X127" i="47"/>
  <c r="X226" i="47"/>
  <c r="X127" i="48"/>
  <c r="X226" i="48"/>
  <c r="Q11" i="53"/>
  <c r="Q113" i="47"/>
  <c r="Q212" i="47"/>
  <c r="Q113" i="48"/>
  <c r="Q212" i="48"/>
  <c r="S24" i="53"/>
  <c r="S126" i="47"/>
  <c r="S225" i="47"/>
  <c r="S126" i="48"/>
  <c r="S225" i="48"/>
  <c r="P10" i="53"/>
  <c r="P211" i="47"/>
  <c r="P112" i="47"/>
  <c r="P112" i="48"/>
  <c r="P211" i="48"/>
  <c r="N25" i="53"/>
  <c r="N127" i="47"/>
  <c r="N226" i="47"/>
  <c r="N127" i="48"/>
  <c r="N226" i="48"/>
  <c r="N10" i="53"/>
  <c r="N112" i="47"/>
  <c r="N211" i="47"/>
  <c r="N112" i="48"/>
  <c r="N211" i="48"/>
  <c r="T7" i="53"/>
  <c r="T109" i="47"/>
  <c r="T109" i="48"/>
  <c r="W10" i="53"/>
  <c r="W211" i="47"/>
  <c r="W112" i="47"/>
  <c r="W112" i="48"/>
  <c r="W211" i="48"/>
  <c r="W127" i="49"/>
  <c r="W226" i="49"/>
  <c r="AI226" i="51"/>
  <c r="AI127" i="51"/>
  <c r="S115" i="49"/>
  <c r="S214" i="49"/>
  <c r="AE214" i="51"/>
  <c r="AE115" i="51"/>
  <c r="U118" i="49"/>
  <c r="U217" i="49"/>
  <c r="AG217" i="51"/>
  <c r="AG118" i="51"/>
  <c r="T114" i="49"/>
  <c r="T213" i="49"/>
  <c r="AF213" i="51"/>
  <c r="AF114" i="51"/>
  <c r="S211" i="49"/>
  <c r="S112" i="49"/>
  <c r="AE211" i="51"/>
  <c r="AE112" i="51"/>
  <c r="P225" i="49"/>
  <c r="P126" i="49"/>
  <c r="AB126" i="51"/>
  <c r="AB225" i="51"/>
  <c r="O112" i="49"/>
  <c r="O211" i="49"/>
  <c r="AA112" i="51"/>
  <c r="AA211" i="51"/>
  <c r="V216" i="49"/>
  <c r="V117" i="49"/>
  <c r="AH216" i="51"/>
  <c r="AH117" i="51"/>
  <c r="P109" i="49"/>
  <c r="AB109" i="51"/>
  <c r="O127" i="49"/>
  <c r="O226" i="49"/>
  <c r="AA127" i="51"/>
  <c r="AA226" i="51"/>
  <c r="P22" i="53"/>
  <c r="P124" i="47"/>
  <c r="P223" i="47"/>
  <c r="P124" i="48"/>
  <c r="P223" i="48"/>
  <c r="N11" i="53"/>
  <c r="N113" i="47"/>
  <c r="N212" i="47"/>
  <c r="N113" i="48"/>
  <c r="N212" i="48"/>
  <c r="P11" i="53"/>
  <c r="P212" i="47"/>
  <c r="P113" i="47"/>
  <c r="P113" i="48"/>
  <c r="P212" i="48"/>
  <c r="U10" i="53"/>
  <c r="U211" i="47"/>
  <c r="U112" i="47"/>
  <c r="U112" i="48"/>
  <c r="U211" i="48"/>
  <c r="N6" i="53"/>
  <c r="W22" i="53"/>
  <c r="W223" i="47"/>
  <c r="W124" i="47"/>
  <c r="W124" i="48"/>
  <c r="W223" i="48"/>
  <c r="V11" i="53"/>
  <c r="V113" i="47"/>
  <c r="V212" i="47"/>
  <c r="V113" i="48"/>
  <c r="V212" i="48"/>
  <c r="N22" i="53"/>
  <c r="N223" i="47"/>
  <c r="N124" i="47"/>
  <c r="N124" i="48"/>
  <c r="N223" i="48"/>
  <c r="N24" i="53"/>
  <c r="N126" i="47"/>
  <c r="N225" i="47"/>
  <c r="N126" i="48"/>
  <c r="N225" i="48"/>
  <c r="Q10" i="53"/>
  <c r="Q211" i="47"/>
  <c r="Q112" i="47"/>
  <c r="Q112" i="48"/>
  <c r="Q211" i="48"/>
  <c r="T6" i="53"/>
  <c r="Q118" i="49"/>
  <c r="Q217" i="49"/>
  <c r="AC118" i="51"/>
  <c r="AC217" i="51"/>
  <c r="X213" i="49"/>
  <c r="X114" i="49"/>
  <c r="AJ114" i="51"/>
  <c r="AJ213" i="51"/>
  <c r="U117" i="49"/>
  <c r="U216" i="49"/>
  <c r="AG117" i="51"/>
  <c r="AG216" i="51"/>
  <c r="T111" i="49"/>
  <c r="AF111" i="51"/>
  <c r="S114" i="49"/>
  <c r="S213" i="49"/>
  <c r="AE114" i="51"/>
  <c r="AE213" i="51"/>
  <c r="U119" i="49"/>
  <c r="U218" i="49"/>
  <c r="AG119" i="51"/>
  <c r="AG218" i="51"/>
  <c r="R109" i="49"/>
  <c r="AD109" i="51"/>
  <c r="O114" i="49"/>
  <c r="O213" i="49"/>
  <c r="AA213" i="51"/>
  <c r="AA114" i="51"/>
  <c r="R111" i="49"/>
  <c r="AD111" i="51"/>
  <c r="R110" i="49"/>
  <c r="AD110" i="51"/>
  <c r="Q25" i="53"/>
  <c r="Q226" i="47"/>
  <c r="Q127" i="47"/>
  <c r="Q127" i="48"/>
  <c r="Q226" i="48"/>
  <c r="W24" i="53"/>
  <c r="W126" i="47"/>
  <c r="W225" i="47"/>
  <c r="W126" i="48"/>
  <c r="W225" i="48"/>
  <c r="R24" i="53"/>
  <c r="R225" i="47"/>
  <c r="R126" i="47"/>
  <c r="R126" i="48"/>
  <c r="R225" i="48"/>
  <c r="P23" i="53"/>
  <c r="P125" i="47"/>
  <c r="P224" i="47"/>
  <c r="P125" i="48"/>
  <c r="P224" i="48"/>
  <c r="P9" i="53"/>
  <c r="P111" i="47"/>
  <c r="P111" i="48"/>
  <c r="O7" i="53"/>
  <c r="O109" i="47"/>
  <c r="O109" i="48"/>
  <c r="N23" i="53"/>
  <c r="N125" i="47"/>
  <c r="N224" i="47"/>
  <c r="N125" i="48"/>
  <c r="N224" i="48"/>
  <c r="R23" i="53"/>
  <c r="R125" i="47"/>
  <c r="R224" i="47"/>
  <c r="R125" i="48"/>
  <c r="R224" i="48"/>
  <c r="S9" i="53"/>
  <c r="S111" i="47"/>
  <c r="S111" i="48"/>
  <c r="Q24" i="53"/>
  <c r="Q225" i="47"/>
  <c r="Q126" i="47"/>
  <c r="Q126" i="48"/>
  <c r="Q225" i="48"/>
  <c r="Q23" i="53"/>
  <c r="Q125" i="47"/>
  <c r="Q224" i="47"/>
  <c r="Q125" i="48"/>
  <c r="Q224" i="48"/>
  <c r="W23" i="53"/>
  <c r="W125" i="47"/>
  <c r="W224" i="47"/>
  <c r="W125" i="48"/>
  <c r="W224" i="48"/>
  <c r="O23" i="53"/>
  <c r="O125" i="47"/>
  <c r="O224" i="47"/>
  <c r="O125" i="48"/>
  <c r="O224" i="48"/>
  <c r="S8" i="53"/>
  <c r="S110" i="47"/>
  <c r="S110" i="48"/>
  <c r="O22" i="53"/>
  <c r="O223" i="47"/>
  <c r="O124" i="47"/>
  <c r="O124" i="48"/>
  <c r="O223" i="48"/>
  <c r="T24" i="53"/>
  <c r="T225" i="47"/>
  <c r="T126" i="47"/>
  <c r="T126" i="48"/>
  <c r="T225" i="48"/>
  <c r="W11" i="53"/>
  <c r="W113" i="47"/>
  <c r="W212" i="47"/>
  <c r="W113" i="48"/>
  <c r="W212" i="48"/>
  <c r="T8" i="53"/>
  <c r="T110" i="47"/>
  <c r="T110" i="48"/>
  <c r="S212" i="49"/>
  <c r="S113" i="49"/>
  <c r="AE212" i="51"/>
  <c r="AE113" i="51"/>
  <c r="T212" i="49"/>
  <c r="T113" i="49"/>
  <c r="AF212" i="51"/>
  <c r="AF113" i="51"/>
  <c r="O111" i="49"/>
  <c r="AA111" i="51"/>
  <c r="V218" i="49"/>
  <c r="V119" i="49"/>
  <c r="AH119" i="51"/>
  <c r="AH218" i="51"/>
  <c r="S226" i="49"/>
  <c r="S127" i="49"/>
  <c r="AE226" i="51"/>
  <c r="AE127" i="51"/>
  <c r="T214" i="49"/>
  <c r="T115" i="49"/>
  <c r="AF214" i="51"/>
  <c r="AF115" i="51"/>
  <c r="Q119" i="49"/>
  <c r="Q218" i="49"/>
  <c r="AC119" i="51"/>
  <c r="AC218" i="51"/>
  <c r="Q117" i="49"/>
  <c r="Q216" i="49"/>
  <c r="AC117" i="51"/>
  <c r="AC216" i="51"/>
  <c r="P226" i="49"/>
  <c r="P127" i="49"/>
  <c r="AB127" i="51"/>
  <c r="AB226" i="51"/>
  <c r="O113" i="49"/>
  <c r="O212" i="49"/>
  <c r="AA113" i="51"/>
  <c r="AA212" i="51"/>
  <c r="O115" i="49"/>
  <c r="O214" i="49"/>
  <c r="AA115" i="51"/>
  <c r="AA214" i="51"/>
  <c r="V25" i="53" l="1"/>
  <c r="V127" i="47"/>
  <c r="V226" i="47"/>
  <c r="V127" i="48"/>
  <c r="V226" i="48"/>
  <c r="Q9" i="53"/>
  <c r="Q111" i="47"/>
  <c r="Q111" i="48"/>
  <c r="U12" i="53"/>
  <c r="U114" i="47"/>
  <c r="U213" i="47"/>
  <c r="U114" i="48"/>
  <c r="U213" i="48"/>
  <c r="X8" i="53"/>
  <c r="X110" i="47"/>
  <c r="X110" i="48"/>
  <c r="X6" i="53"/>
  <c r="U6" i="53"/>
  <c r="U7" i="53"/>
  <c r="U109" i="47"/>
  <c r="U109" i="48"/>
  <c r="X11" i="53"/>
  <c r="X113" i="47"/>
  <c r="X212" i="47"/>
  <c r="X113" i="48"/>
  <c r="X212" i="48"/>
  <c r="T110" i="49"/>
  <c r="AF110" i="51"/>
  <c r="S110" i="49"/>
  <c r="AE110" i="51"/>
  <c r="Q126" i="49"/>
  <c r="Q225" i="49"/>
  <c r="AC225" i="51"/>
  <c r="AC126" i="51"/>
  <c r="O109" i="49"/>
  <c r="AA109" i="51"/>
  <c r="W225" i="49"/>
  <c r="W126" i="49"/>
  <c r="AI225" i="51"/>
  <c r="AI126" i="51"/>
  <c r="N126" i="49"/>
  <c r="N225" i="49"/>
  <c r="Z126" i="51"/>
  <c r="Z225" i="51"/>
  <c r="P223" i="49"/>
  <c r="P124" i="49"/>
  <c r="AB223" i="51"/>
  <c r="AB124" i="51"/>
  <c r="N127" i="49"/>
  <c r="N226" i="49"/>
  <c r="Z226" i="51"/>
  <c r="Z127" i="51"/>
  <c r="X127" i="49"/>
  <c r="X226" i="49"/>
  <c r="AJ127" i="51"/>
  <c r="AJ226" i="51"/>
  <c r="S224" i="49"/>
  <c r="S125" i="49"/>
  <c r="AE125" i="51"/>
  <c r="AE224" i="51"/>
  <c r="S124" i="49"/>
  <c r="S223" i="49"/>
  <c r="AE223" i="51"/>
  <c r="AE124" i="51"/>
  <c r="O110" i="49"/>
  <c r="AA110" i="51"/>
  <c r="R226" i="49"/>
  <c r="R127" i="49"/>
  <c r="AD127" i="51"/>
  <c r="AD226" i="51"/>
  <c r="R223" i="49"/>
  <c r="R124" i="49"/>
  <c r="AD124" i="51"/>
  <c r="AD223" i="51"/>
  <c r="X126" i="49"/>
  <c r="X225" i="49"/>
  <c r="AJ225" i="51"/>
  <c r="AJ126" i="51"/>
  <c r="U22" i="53"/>
  <c r="U223" i="47"/>
  <c r="U124" i="47"/>
  <c r="U124" i="48"/>
  <c r="U223" i="48"/>
  <c r="V6" i="53"/>
  <c r="Q6" i="53"/>
  <c r="Q8" i="53"/>
  <c r="Q110" i="47"/>
  <c r="Q110" i="48"/>
  <c r="V24" i="53"/>
  <c r="V126" i="47"/>
  <c r="V225" i="47"/>
  <c r="V126" i="48"/>
  <c r="V225" i="48"/>
  <c r="X9" i="53"/>
  <c r="X111" i="47"/>
  <c r="X111" i="48"/>
  <c r="X7" i="53"/>
  <c r="X109" i="47"/>
  <c r="X109" i="48"/>
  <c r="W113" i="49"/>
  <c r="W212" i="49"/>
  <c r="AI113" i="51"/>
  <c r="AI212" i="51"/>
  <c r="O224" i="49"/>
  <c r="O125" i="49"/>
  <c r="AA125" i="51"/>
  <c r="AA224" i="51"/>
  <c r="S111" i="49"/>
  <c r="AE111" i="51"/>
  <c r="P111" i="49"/>
  <c r="AB111" i="51"/>
  <c r="Q127" i="49"/>
  <c r="Q226" i="49"/>
  <c r="AC226" i="51"/>
  <c r="AC127" i="51"/>
  <c r="N124" i="49"/>
  <c r="N223" i="49"/>
  <c r="Z124" i="51"/>
  <c r="Z223" i="51"/>
  <c r="U211" i="49"/>
  <c r="U112" i="49"/>
  <c r="AG112" i="51"/>
  <c r="AG211" i="51"/>
  <c r="W112" i="49"/>
  <c r="W211" i="49"/>
  <c r="AI211" i="51"/>
  <c r="AI112" i="51"/>
  <c r="P211" i="49"/>
  <c r="P112" i="49"/>
  <c r="AB112" i="51"/>
  <c r="AB211" i="51"/>
  <c r="Q114" i="49"/>
  <c r="Q213" i="49"/>
  <c r="AC114" i="51"/>
  <c r="AC213" i="51"/>
  <c r="X224" i="49"/>
  <c r="X125" i="49"/>
  <c r="AJ224" i="51"/>
  <c r="AJ125" i="51"/>
  <c r="W213" i="49"/>
  <c r="W114" i="49"/>
  <c r="AI213" i="51"/>
  <c r="AI114" i="51"/>
  <c r="P110" i="49"/>
  <c r="AB110" i="51"/>
  <c r="V211" i="49"/>
  <c r="V112" i="49"/>
  <c r="AH211" i="51"/>
  <c r="AH112" i="51"/>
  <c r="Q115" i="49"/>
  <c r="Q214" i="49"/>
  <c r="AC115" i="51"/>
  <c r="AC214" i="51"/>
  <c r="S109" i="49"/>
  <c r="AE109" i="51"/>
  <c r="N8" i="53"/>
  <c r="N110" i="47"/>
  <c r="N110" i="48"/>
  <c r="V7" i="53"/>
  <c r="V109" i="47"/>
  <c r="V109" i="48"/>
  <c r="N7" i="53"/>
  <c r="N109" i="47"/>
  <c r="N109" i="48"/>
  <c r="W7" i="53"/>
  <c r="W109" i="47"/>
  <c r="W109" i="48"/>
  <c r="W9" i="53"/>
  <c r="W111" i="47"/>
  <c r="W111" i="48"/>
  <c r="V22" i="53"/>
  <c r="V223" i="47"/>
  <c r="V124" i="47"/>
  <c r="V124" i="48"/>
  <c r="V223" i="48"/>
  <c r="U13" i="53"/>
  <c r="U214" i="47"/>
  <c r="U115" i="47"/>
  <c r="U115" i="48"/>
  <c r="U214" i="48"/>
  <c r="N9" i="53"/>
  <c r="N111" i="47"/>
  <c r="N111" i="48"/>
  <c r="W8" i="53"/>
  <c r="W110" i="47"/>
  <c r="W110" i="48"/>
  <c r="Q7" i="53"/>
  <c r="Q109" i="47"/>
  <c r="Q109" i="48"/>
  <c r="X10" i="53"/>
  <c r="X112" i="47"/>
  <c r="X211" i="47"/>
  <c r="X112" i="48"/>
  <c r="X211" i="48"/>
  <c r="X13" i="53"/>
  <c r="X115" i="47"/>
  <c r="X214" i="47"/>
  <c r="X115" i="48"/>
  <c r="X214" i="48"/>
  <c r="T126" i="49"/>
  <c r="T225" i="49"/>
  <c r="AF126" i="51"/>
  <c r="AF225" i="51"/>
  <c r="W125" i="49"/>
  <c r="W224" i="49"/>
  <c r="AI224" i="51"/>
  <c r="AI125" i="51"/>
  <c r="R224" i="49"/>
  <c r="R125" i="49"/>
  <c r="AD224" i="51"/>
  <c r="AD125" i="51"/>
  <c r="P224" i="49"/>
  <c r="P125" i="49"/>
  <c r="AB125" i="51"/>
  <c r="AB224" i="51"/>
  <c r="V212" i="49"/>
  <c r="V113" i="49"/>
  <c r="AH113" i="51"/>
  <c r="AH212" i="51"/>
  <c r="P113" i="49"/>
  <c r="P212" i="49"/>
  <c r="AB212" i="51"/>
  <c r="AB113" i="51"/>
  <c r="T109" i="49"/>
  <c r="AF109" i="51"/>
  <c r="S225" i="49"/>
  <c r="S126" i="49"/>
  <c r="AE126" i="51"/>
  <c r="AE225" i="51"/>
  <c r="P214" i="49"/>
  <c r="P115" i="49"/>
  <c r="AB214" i="51"/>
  <c r="AB115" i="51"/>
  <c r="O225" i="49"/>
  <c r="O126" i="49"/>
  <c r="AA225" i="51"/>
  <c r="AA126" i="51"/>
  <c r="V213" i="49"/>
  <c r="V114" i="49"/>
  <c r="AH213" i="51"/>
  <c r="AH114" i="51"/>
  <c r="W214" i="49"/>
  <c r="W115" i="49"/>
  <c r="AI214" i="51"/>
  <c r="AI115" i="51"/>
  <c r="Q223" i="49"/>
  <c r="Q124" i="49"/>
  <c r="AC124" i="51"/>
  <c r="AC223" i="51"/>
  <c r="P213" i="49"/>
  <c r="P114" i="49"/>
  <c r="AB213" i="51"/>
  <c r="AB114" i="51"/>
  <c r="U25" i="53"/>
  <c r="U226" i="47"/>
  <c r="U127" i="47"/>
  <c r="U127" i="48"/>
  <c r="U226" i="48"/>
  <c r="U9" i="53"/>
  <c r="U111" i="47"/>
  <c r="U111" i="48"/>
  <c r="V8" i="53"/>
  <c r="V110" i="47"/>
  <c r="V110" i="48"/>
  <c r="U23" i="53"/>
  <c r="U125" i="47"/>
  <c r="U224" i="47"/>
  <c r="U125" i="48"/>
  <c r="U224" i="48"/>
  <c r="V9" i="53"/>
  <c r="V111" i="47"/>
  <c r="V111" i="48"/>
  <c r="U24" i="53"/>
  <c r="U225" i="47"/>
  <c r="U126" i="47"/>
  <c r="U126" i="48"/>
  <c r="U225" i="48"/>
  <c r="V23" i="53"/>
  <c r="V224" i="47"/>
  <c r="V125" i="47"/>
  <c r="V125" i="48"/>
  <c r="V224" i="48"/>
  <c r="W6" i="53"/>
  <c r="U8" i="53"/>
  <c r="U110" i="47"/>
  <c r="U110" i="48"/>
  <c r="O124" i="49"/>
  <c r="O223" i="49"/>
  <c r="AA223" i="51"/>
  <c r="AA124" i="51"/>
  <c r="Q125" i="49"/>
  <c r="Q224" i="49"/>
  <c r="AC125" i="51"/>
  <c r="AC224" i="51"/>
  <c r="N125" i="49"/>
  <c r="N224" i="49"/>
  <c r="Z125" i="51"/>
  <c r="Z224" i="51"/>
  <c r="R225" i="49"/>
  <c r="R126" i="49"/>
  <c r="AD126" i="51"/>
  <c r="AD225" i="51"/>
  <c r="Q211" i="49"/>
  <c r="Q112" i="49"/>
  <c r="AC112" i="51"/>
  <c r="AC211" i="51"/>
  <c r="W124" i="49"/>
  <c r="W223" i="49"/>
  <c r="AI124" i="51"/>
  <c r="AI223" i="51"/>
  <c r="N113" i="49"/>
  <c r="N212" i="49"/>
  <c r="Z113" i="51"/>
  <c r="Z212" i="51"/>
  <c r="N211" i="49"/>
  <c r="N112" i="49"/>
  <c r="Z112" i="51"/>
  <c r="Z211" i="51"/>
  <c r="Q113" i="49"/>
  <c r="Q212" i="49"/>
  <c r="AC212" i="51"/>
  <c r="AC113" i="51"/>
  <c r="T124" i="49"/>
  <c r="T223" i="49"/>
  <c r="AF124" i="51"/>
  <c r="AF223" i="51"/>
  <c r="U113" i="49"/>
  <c r="U212" i="49"/>
  <c r="AG113" i="51"/>
  <c r="AG212" i="51"/>
  <c r="V115" i="49"/>
  <c r="V214" i="49"/>
  <c r="AH115" i="51"/>
  <c r="AH214" i="51"/>
  <c r="N214" i="49"/>
  <c r="N115" i="49"/>
  <c r="Z214" i="51"/>
  <c r="Z115" i="51"/>
  <c r="T125" i="49"/>
  <c r="T224" i="49"/>
  <c r="AF224" i="51"/>
  <c r="AF125" i="51"/>
  <c r="X124" i="49"/>
  <c r="X223" i="49"/>
  <c r="AJ124" i="51"/>
  <c r="AJ223" i="51"/>
  <c r="U224" i="49" l="1"/>
  <c r="U125" i="49"/>
  <c r="AG125" i="51"/>
  <c r="AG224" i="51"/>
  <c r="Q109" i="49"/>
  <c r="AC109" i="51"/>
  <c r="V124" i="49"/>
  <c r="V223" i="49"/>
  <c r="AH124" i="51"/>
  <c r="AH223" i="51"/>
  <c r="V109" i="49"/>
  <c r="AH109" i="51"/>
  <c r="V225" i="49"/>
  <c r="V126" i="49"/>
  <c r="AH126" i="51"/>
  <c r="AH225" i="51"/>
  <c r="U223" i="49"/>
  <c r="U124" i="49"/>
  <c r="AG124" i="51"/>
  <c r="AG223" i="51"/>
  <c r="X113" i="49"/>
  <c r="X212" i="49"/>
  <c r="AJ113" i="51"/>
  <c r="AJ212" i="51"/>
  <c r="X110" i="49"/>
  <c r="AJ110" i="51"/>
  <c r="V224" i="49"/>
  <c r="V125" i="49"/>
  <c r="AH224" i="51"/>
  <c r="AH125" i="51"/>
  <c r="V110" i="49"/>
  <c r="AH110" i="51"/>
  <c r="W110" i="49"/>
  <c r="AI110" i="51"/>
  <c r="W111" i="49"/>
  <c r="AI111" i="51"/>
  <c r="N110" i="49"/>
  <c r="Z110" i="51"/>
  <c r="Q110" i="49"/>
  <c r="AC110" i="51"/>
  <c r="U109" i="49"/>
  <c r="AG109" i="51"/>
  <c r="U213" i="49"/>
  <c r="U114" i="49"/>
  <c r="AG114" i="51"/>
  <c r="AG213" i="51"/>
  <c r="U225" i="49"/>
  <c r="U126" i="49"/>
  <c r="AG126" i="51"/>
  <c r="AG225" i="51"/>
  <c r="U111" i="49"/>
  <c r="AG111" i="51"/>
  <c r="X115" i="49"/>
  <c r="X214" i="49"/>
  <c r="AJ214" i="51"/>
  <c r="AJ115" i="51"/>
  <c r="N111" i="49"/>
  <c r="Z111" i="51"/>
  <c r="W109" i="49"/>
  <c r="AI109" i="51"/>
  <c r="X109" i="49"/>
  <c r="AJ109" i="51"/>
  <c r="Q111" i="49"/>
  <c r="AC111" i="51"/>
  <c r="U110" i="49"/>
  <c r="AG110" i="51"/>
  <c r="V111" i="49"/>
  <c r="AH111" i="51"/>
  <c r="U226" i="49"/>
  <c r="U127" i="49"/>
  <c r="AG226" i="51"/>
  <c r="AG127" i="51"/>
  <c r="X112" i="49"/>
  <c r="X211" i="49"/>
  <c r="AJ211" i="51"/>
  <c r="AJ112" i="51"/>
  <c r="U214" i="49"/>
  <c r="U115" i="49"/>
  <c r="AG214" i="51"/>
  <c r="AG115" i="51"/>
  <c r="N109" i="49"/>
  <c r="Z109" i="51"/>
  <c r="X111" i="49"/>
  <c r="AJ111" i="51"/>
  <c r="V127" i="49"/>
  <c r="V226" i="49"/>
  <c r="AH226" i="51"/>
  <c r="AH127" i="51"/>
  <c r="AF36" i="40"/>
  <c r="AC36" i="40"/>
  <c r="AO36" i="40"/>
  <c r="AD36" i="40"/>
  <c r="AP28" i="40"/>
  <c r="AG36" i="40"/>
  <c r="Y36" i="40"/>
  <c r="AN36" i="40"/>
  <c r="AP27" i="40"/>
  <c r="AA36" i="40"/>
  <c r="AJ36" i="40"/>
  <c r="AI36" i="40" l="1"/>
  <c r="AP26" i="40"/>
  <c r="AH36" i="40"/>
  <c r="Z36" i="40"/>
  <c r="AE36" i="40"/>
  <c r="AB36" i="40"/>
  <c r="W36" i="40"/>
  <c r="X36" i="40"/>
  <c r="S26" i="53" l="1"/>
  <c r="S128" i="47"/>
  <c r="S227" i="47"/>
  <c r="S128" i="48"/>
  <c r="S227" i="48"/>
  <c r="S27" i="53"/>
  <c r="S228" i="47"/>
  <c r="S129" i="47"/>
  <c r="S129" i="48"/>
  <c r="S228" i="48"/>
  <c r="R26" i="53"/>
  <c r="R227" i="47"/>
  <c r="R128" i="47"/>
  <c r="R128" i="48"/>
  <c r="R227" i="48"/>
  <c r="P29" i="53"/>
  <c r="P230" i="47"/>
  <c r="P131" i="47"/>
  <c r="P131" i="48"/>
  <c r="P230" i="48"/>
  <c r="S29" i="53"/>
  <c r="S230" i="47"/>
  <c r="S131" i="47"/>
  <c r="S131" i="48"/>
  <c r="S230" i="48"/>
  <c r="O27" i="53"/>
  <c r="O129" i="47"/>
  <c r="O228" i="47"/>
  <c r="O129" i="48"/>
  <c r="O228" i="48"/>
  <c r="S28" i="53"/>
  <c r="S130" i="47"/>
  <c r="S229" i="47"/>
  <c r="S130" i="48"/>
  <c r="S229" i="48"/>
  <c r="AP25" i="40"/>
  <c r="AP36" i="40"/>
  <c r="P28" i="53" l="1"/>
  <c r="P229" i="47"/>
  <c r="P130" i="47"/>
  <c r="P130" i="48"/>
  <c r="P229" i="48"/>
  <c r="Q29" i="53"/>
  <c r="Q131" i="47"/>
  <c r="Q230" i="47"/>
  <c r="Q131" i="48"/>
  <c r="Q230" i="48"/>
  <c r="V28" i="53"/>
  <c r="V130" i="47"/>
  <c r="V229" i="47"/>
  <c r="V130" i="48"/>
  <c r="V229" i="48"/>
  <c r="R28" i="53"/>
  <c r="R130" i="47"/>
  <c r="R229" i="47"/>
  <c r="R130" i="48"/>
  <c r="R229" i="48"/>
  <c r="V27" i="53"/>
  <c r="V129" i="47"/>
  <c r="V228" i="47"/>
  <c r="V129" i="48"/>
  <c r="V228" i="48"/>
  <c r="P27" i="53"/>
  <c r="P228" i="47"/>
  <c r="P129" i="47"/>
  <c r="P129" i="48"/>
  <c r="P228" i="48"/>
  <c r="P230" i="49"/>
  <c r="P131" i="49"/>
  <c r="AB230" i="51"/>
  <c r="AB131" i="51"/>
  <c r="U29" i="53"/>
  <c r="U131" i="47"/>
  <c r="U230" i="47"/>
  <c r="U131" i="48"/>
  <c r="U230" i="48"/>
  <c r="V26" i="53"/>
  <c r="V128" i="47"/>
  <c r="V227" i="47"/>
  <c r="V128" i="48"/>
  <c r="V227" i="48"/>
  <c r="O26" i="53"/>
  <c r="O128" i="47"/>
  <c r="O227" i="47"/>
  <c r="O128" i="48"/>
  <c r="O227" i="48"/>
  <c r="Q27" i="53"/>
  <c r="Q129" i="47"/>
  <c r="Q228" i="47"/>
  <c r="Q129" i="48"/>
  <c r="Q228" i="48"/>
  <c r="U26" i="53"/>
  <c r="U128" i="47"/>
  <c r="U227" i="47"/>
  <c r="U128" i="48"/>
  <c r="U227" i="48"/>
  <c r="V29" i="53"/>
  <c r="V131" i="47"/>
  <c r="V230" i="47"/>
  <c r="V131" i="48"/>
  <c r="V230" i="48"/>
  <c r="S130" i="49"/>
  <c r="S229" i="49"/>
  <c r="AE130" i="51"/>
  <c r="AE229" i="51"/>
  <c r="R128" i="49"/>
  <c r="R227" i="49"/>
  <c r="AD227" i="51"/>
  <c r="AD128" i="51"/>
  <c r="O28" i="53"/>
  <c r="O130" i="47"/>
  <c r="O229" i="47"/>
  <c r="O130" i="48"/>
  <c r="O229" i="48"/>
  <c r="Q26" i="53"/>
  <c r="Q128" i="47"/>
  <c r="Q227" i="47"/>
  <c r="Q128" i="48"/>
  <c r="Q227" i="48"/>
  <c r="R29" i="53"/>
  <c r="R230" i="47"/>
  <c r="R131" i="47"/>
  <c r="R131" i="48"/>
  <c r="R230" i="48"/>
  <c r="R27" i="53"/>
  <c r="R129" i="47"/>
  <c r="R228" i="47"/>
  <c r="R129" i="48"/>
  <c r="R228" i="48"/>
  <c r="U27" i="53"/>
  <c r="U228" i="47"/>
  <c r="U129" i="47"/>
  <c r="U129" i="48"/>
  <c r="U228" i="48"/>
  <c r="P26" i="53"/>
  <c r="P227" i="47"/>
  <c r="P128" i="47"/>
  <c r="P128" i="48"/>
  <c r="P227" i="48"/>
  <c r="O228" i="49"/>
  <c r="O129" i="49"/>
  <c r="AA228" i="51"/>
  <c r="AA129" i="51"/>
  <c r="S129" i="49"/>
  <c r="S228" i="49"/>
  <c r="AE129" i="51"/>
  <c r="AE228" i="51"/>
  <c r="O29" i="53"/>
  <c r="O230" i="47"/>
  <c r="O131" i="47"/>
  <c r="O131" i="48"/>
  <c r="O230" i="48"/>
  <c r="Q28" i="53"/>
  <c r="Q229" i="47"/>
  <c r="Q130" i="47"/>
  <c r="Q130" i="48"/>
  <c r="Q229" i="48"/>
  <c r="U28" i="53"/>
  <c r="U229" i="47"/>
  <c r="U130" i="47"/>
  <c r="U130" i="48"/>
  <c r="U229" i="48"/>
  <c r="S131" i="49"/>
  <c r="S230" i="49"/>
  <c r="AE131" i="51"/>
  <c r="AE230" i="51"/>
  <c r="S227" i="49"/>
  <c r="S128" i="49"/>
  <c r="AE128" i="51"/>
  <c r="AE227" i="51"/>
  <c r="AI37" i="40"/>
  <c r="Z37" i="40"/>
  <c r="AH37" i="40"/>
  <c r="AE37" i="40"/>
  <c r="AP24" i="40"/>
  <c r="AA37" i="40"/>
  <c r="AN37" i="40"/>
  <c r="AF37" i="40"/>
  <c r="AD37" i="40"/>
  <c r="N27" i="53" l="1"/>
  <c r="N228" i="47"/>
  <c r="N129" i="47"/>
  <c r="N129" i="48"/>
  <c r="N228" i="48"/>
  <c r="X27" i="53"/>
  <c r="X228" i="47"/>
  <c r="X129" i="47"/>
  <c r="X129" i="48"/>
  <c r="X228" i="48"/>
  <c r="Q229" i="49"/>
  <c r="Q130" i="49"/>
  <c r="AC130" i="51"/>
  <c r="AC229" i="51"/>
  <c r="R228" i="49"/>
  <c r="R129" i="49"/>
  <c r="AD228" i="51"/>
  <c r="AD129" i="51"/>
  <c r="V230" i="49"/>
  <c r="V131" i="49"/>
  <c r="AH131" i="51"/>
  <c r="AH230" i="51"/>
  <c r="V128" i="49"/>
  <c r="V227" i="49"/>
  <c r="AH128" i="51"/>
  <c r="AH227" i="51"/>
  <c r="R229" i="49"/>
  <c r="R130" i="49"/>
  <c r="AD130" i="51"/>
  <c r="AD229" i="51"/>
  <c r="T29" i="53"/>
  <c r="T230" i="47"/>
  <c r="T131" i="47"/>
  <c r="T131" i="48"/>
  <c r="T230" i="48"/>
  <c r="W27" i="53"/>
  <c r="W228" i="47"/>
  <c r="W129" i="47"/>
  <c r="W129" i="48"/>
  <c r="W228" i="48"/>
  <c r="T27" i="53"/>
  <c r="T228" i="47"/>
  <c r="T129" i="47"/>
  <c r="T129" i="48"/>
  <c r="T228" i="48"/>
  <c r="N26" i="53"/>
  <c r="N227" i="47"/>
  <c r="N128" i="47"/>
  <c r="N128" i="48"/>
  <c r="N227" i="48"/>
  <c r="W29" i="53"/>
  <c r="W230" i="47"/>
  <c r="W131" i="47"/>
  <c r="W131" i="48"/>
  <c r="W230" i="48"/>
  <c r="O131" i="49"/>
  <c r="O230" i="49"/>
  <c r="AA230" i="51"/>
  <c r="AA131" i="51"/>
  <c r="R131" i="49"/>
  <c r="R230" i="49"/>
  <c r="AD230" i="51"/>
  <c r="AD131" i="51"/>
  <c r="U227" i="49"/>
  <c r="U128" i="49"/>
  <c r="AG128" i="51"/>
  <c r="AG227" i="51"/>
  <c r="U131" i="49"/>
  <c r="U230" i="49"/>
  <c r="AG230" i="51"/>
  <c r="AG131" i="51"/>
  <c r="V229" i="49"/>
  <c r="V130" i="49"/>
  <c r="AH130" i="51"/>
  <c r="AH229" i="51"/>
  <c r="T28" i="53"/>
  <c r="T130" i="47"/>
  <c r="T229" i="47"/>
  <c r="T130" i="48"/>
  <c r="T229" i="48"/>
  <c r="X26" i="53"/>
  <c r="X227" i="47"/>
  <c r="X128" i="47"/>
  <c r="X128" i="48"/>
  <c r="X227" i="48"/>
  <c r="X28" i="53"/>
  <c r="X130" i="47"/>
  <c r="X229" i="47"/>
  <c r="X130" i="48"/>
  <c r="X229" i="48"/>
  <c r="P227" i="49"/>
  <c r="P128" i="49"/>
  <c r="AB227" i="51"/>
  <c r="AB128" i="51"/>
  <c r="Q128" i="49"/>
  <c r="Q227" i="49"/>
  <c r="AC227" i="51"/>
  <c r="AC128" i="51"/>
  <c r="Q129" i="49"/>
  <c r="Q228" i="49"/>
  <c r="AC129" i="51"/>
  <c r="AC228" i="51"/>
  <c r="P228" i="49"/>
  <c r="P129" i="49"/>
  <c r="AB129" i="51"/>
  <c r="AB228" i="51"/>
  <c r="Q230" i="49"/>
  <c r="Q131" i="49"/>
  <c r="AC131" i="51"/>
  <c r="AC230" i="51"/>
  <c r="T26" i="53"/>
  <c r="T128" i="47"/>
  <c r="T227" i="47"/>
  <c r="T128" i="48"/>
  <c r="T227" i="48"/>
  <c r="W28" i="53"/>
  <c r="W229" i="47"/>
  <c r="W130" i="47"/>
  <c r="W130" i="48"/>
  <c r="W229" i="48"/>
  <c r="X29" i="53"/>
  <c r="X230" i="47"/>
  <c r="X131" i="47"/>
  <c r="X131" i="48"/>
  <c r="X230" i="48"/>
  <c r="N28" i="53"/>
  <c r="N229" i="47"/>
  <c r="N130" i="47"/>
  <c r="N130" i="48"/>
  <c r="N229" i="48"/>
  <c r="N29" i="53"/>
  <c r="N230" i="47"/>
  <c r="N131" i="47"/>
  <c r="N131" i="48"/>
  <c r="N230" i="48"/>
  <c r="W26" i="53"/>
  <c r="W227" i="47"/>
  <c r="W128" i="47"/>
  <c r="W128" i="48"/>
  <c r="W227" i="48"/>
  <c r="U130" i="49"/>
  <c r="U229" i="49"/>
  <c r="AG130" i="51"/>
  <c r="AG229" i="51"/>
  <c r="U228" i="49"/>
  <c r="U129" i="49"/>
  <c r="AG228" i="51"/>
  <c r="AG129" i="51"/>
  <c r="O130" i="49"/>
  <c r="O229" i="49"/>
  <c r="AA229" i="51"/>
  <c r="AA130" i="51"/>
  <c r="O227" i="49"/>
  <c r="O128" i="49"/>
  <c r="AA128" i="51"/>
  <c r="AA227" i="51"/>
  <c r="V228" i="49"/>
  <c r="V129" i="49"/>
  <c r="AH129" i="51"/>
  <c r="AH228" i="51"/>
  <c r="P130" i="49"/>
  <c r="P229" i="49"/>
  <c r="AB229" i="51"/>
  <c r="AB130" i="51"/>
  <c r="AP37" i="40"/>
  <c r="AC37" i="40"/>
  <c r="AB37" i="40"/>
  <c r="X37" i="40"/>
  <c r="W37" i="40"/>
  <c r="AG37" i="40"/>
  <c r="AP23" i="40"/>
  <c r="AJ37" i="40"/>
  <c r="AO37" i="40"/>
  <c r="Y37" i="40"/>
  <c r="W128" i="49" l="1"/>
  <c r="W227" i="49"/>
  <c r="AI128" i="51"/>
  <c r="AI227" i="51"/>
  <c r="W130" i="49"/>
  <c r="W229" i="49"/>
  <c r="AI130" i="51"/>
  <c r="AI229" i="51"/>
  <c r="T130" i="49"/>
  <c r="T229" i="49"/>
  <c r="AF130" i="51"/>
  <c r="AF229" i="51"/>
  <c r="W129" i="49"/>
  <c r="W228" i="49"/>
  <c r="AI129" i="51"/>
  <c r="AI228" i="51"/>
  <c r="S30" i="53"/>
  <c r="S231" i="47"/>
  <c r="S132" i="47"/>
  <c r="S132" i="48"/>
  <c r="S231" i="48"/>
  <c r="S33" i="53"/>
  <c r="S234" i="47"/>
  <c r="S135" i="47"/>
  <c r="S135" i="48"/>
  <c r="S234" i="48"/>
  <c r="S32" i="53"/>
  <c r="S134" i="47"/>
  <c r="S233" i="47"/>
  <c r="S134" i="48"/>
  <c r="S233" i="48"/>
  <c r="N131" i="49"/>
  <c r="N230" i="49"/>
  <c r="Z230" i="51"/>
  <c r="Z131" i="51"/>
  <c r="T128" i="49"/>
  <c r="T227" i="49"/>
  <c r="AF128" i="51"/>
  <c r="AF227" i="51"/>
  <c r="W131" i="49"/>
  <c r="W230" i="49"/>
  <c r="AI131" i="51"/>
  <c r="AI230" i="51"/>
  <c r="T230" i="49"/>
  <c r="T131" i="49"/>
  <c r="AF230" i="51"/>
  <c r="AF131" i="51"/>
  <c r="S31" i="53"/>
  <c r="S232" i="47"/>
  <c r="S133" i="47"/>
  <c r="S133" i="48"/>
  <c r="S232" i="48"/>
  <c r="T33" i="53"/>
  <c r="T135" i="47"/>
  <c r="T234" i="47"/>
  <c r="T135" i="48"/>
  <c r="T234" i="48"/>
  <c r="N229" i="49"/>
  <c r="N130" i="49"/>
  <c r="Z130" i="51"/>
  <c r="Z229" i="51"/>
  <c r="X229" i="49"/>
  <c r="X130" i="49"/>
  <c r="AJ229" i="51"/>
  <c r="AJ130" i="51"/>
  <c r="N128" i="49"/>
  <c r="N227" i="49"/>
  <c r="Z128" i="51"/>
  <c r="Z227" i="51"/>
  <c r="X129" i="49"/>
  <c r="X228" i="49"/>
  <c r="AJ228" i="51"/>
  <c r="AJ129" i="51"/>
  <c r="X230" i="49"/>
  <c r="X131" i="49"/>
  <c r="AJ131" i="51"/>
  <c r="AJ230" i="51"/>
  <c r="X128" i="49"/>
  <c r="X227" i="49"/>
  <c r="AJ128" i="51"/>
  <c r="AJ227" i="51"/>
  <c r="T228" i="49"/>
  <c r="T129" i="49"/>
  <c r="AF228" i="51"/>
  <c r="AF129" i="51"/>
  <c r="N228" i="49"/>
  <c r="N129" i="49"/>
  <c r="Z129" i="51"/>
  <c r="Z228" i="51"/>
  <c r="AP22" i="40"/>
  <c r="N31" i="53" l="1"/>
  <c r="N133" i="47"/>
  <c r="N232" i="47"/>
  <c r="N133" i="48"/>
  <c r="N232" i="48"/>
  <c r="Q32" i="53"/>
  <c r="Q134" i="47"/>
  <c r="Q233" i="47"/>
  <c r="Q134" i="48"/>
  <c r="Q233" i="48"/>
  <c r="X32" i="53"/>
  <c r="X134" i="47"/>
  <c r="X233" i="47"/>
  <c r="X134" i="48"/>
  <c r="X233" i="48"/>
  <c r="P32" i="53"/>
  <c r="P233" i="47"/>
  <c r="P134" i="47"/>
  <c r="P134" i="48"/>
  <c r="P233" i="48"/>
  <c r="X33" i="53"/>
  <c r="X234" i="47"/>
  <c r="X135" i="47"/>
  <c r="X135" i="48"/>
  <c r="X234" i="48"/>
  <c r="Q31" i="53"/>
  <c r="Q232" i="47"/>
  <c r="Q133" i="47"/>
  <c r="Q133" i="48"/>
  <c r="Q232" i="48"/>
  <c r="S133" i="49"/>
  <c r="S232" i="49"/>
  <c r="AE133" i="51"/>
  <c r="AE232" i="51"/>
  <c r="N33" i="53"/>
  <c r="N135" i="47"/>
  <c r="N234" i="47"/>
  <c r="N135" i="48"/>
  <c r="N234" i="48"/>
  <c r="T31" i="53"/>
  <c r="T232" i="47"/>
  <c r="T133" i="47"/>
  <c r="T133" i="48"/>
  <c r="T232" i="48"/>
  <c r="U33" i="53"/>
  <c r="U234" i="47"/>
  <c r="U135" i="47"/>
  <c r="U135" i="48"/>
  <c r="U234" i="48"/>
  <c r="O32" i="53"/>
  <c r="O233" i="47"/>
  <c r="O134" i="47"/>
  <c r="O134" i="48"/>
  <c r="O233" i="48"/>
  <c r="R33" i="53"/>
  <c r="R135" i="47"/>
  <c r="R234" i="47"/>
  <c r="R135" i="48"/>
  <c r="R234" i="48"/>
  <c r="S134" i="49"/>
  <c r="S233" i="49"/>
  <c r="AE233" i="51"/>
  <c r="AE134" i="51"/>
  <c r="X30" i="53"/>
  <c r="X231" i="47"/>
  <c r="X132" i="47"/>
  <c r="X132" i="48"/>
  <c r="X231" i="48"/>
  <c r="P30" i="53"/>
  <c r="P132" i="47"/>
  <c r="P231" i="47"/>
  <c r="P132" i="48"/>
  <c r="P231" i="48"/>
  <c r="T30" i="53"/>
  <c r="T132" i="47"/>
  <c r="T231" i="47"/>
  <c r="T132" i="48"/>
  <c r="T231" i="48"/>
  <c r="X31" i="53"/>
  <c r="X232" i="47"/>
  <c r="X133" i="47"/>
  <c r="X133" i="48"/>
  <c r="X232" i="48"/>
  <c r="P33" i="53"/>
  <c r="P135" i="47"/>
  <c r="P234" i="47"/>
  <c r="P135" i="48"/>
  <c r="P234" i="48"/>
  <c r="S234" i="49"/>
  <c r="S135" i="49"/>
  <c r="AE234" i="51"/>
  <c r="AE135" i="51"/>
  <c r="N30" i="53"/>
  <c r="N231" i="47"/>
  <c r="N132" i="47"/>
  <c r="N132" i="48"/>
  <c r="N231" i="48"/>
  <c r="U30" i="53"/>
  <c r="U132" i="47"/>
  <c r="U231" i="47"/>
  <c r="U132" i="48"/>
  <c r="U231" i="48"/>
  <c r="U32" i="53"/>
  <c r="U134" i="47"/>
  <c r="U233" i="47"/>
  <c r="U134" i="48"/>
  <c r="U233" i="48"/>
  <c r="N32" i="53"/>
  <c r="N134" i="47"/>
  <c r="N233" i="47"/>
  <c r="N134" i="48"/>
  <c r="N233" i="48"/>
  <c r="Q33" i="53"/>
  <c r="Q234" i="47"/>
  <c r="Q135" i="47"/>
  <c r="Q135" i="48"/>
  <c r="Q234" i="48"/>
  <c r="Q30" i="53"/>
  <c r="Q231" i="47"/>
  <c r="Q132" i="47"/>
  <c r="Q132" i="48"/>
  <c r="Q231" i="48"/>
  <c r="P31" i="53"/>
  <c r="P133" i="47"/>
  <c r="P232" i="47"/>
  <c r="P133" i="48"/>
  <c r="P232" i="48"/>
  <c r="U31" i="53"/>
  <c r="U232" i="47"/>
  <c r="U133" i="47"/>
  <c r="U133" i="48"/>
  <c r="U232" i="48"/>
  <c r="T32" i="53"/>
  <c r="T233" i="47"/>
  <c r="T134" i="47"/>
  <c r="T134" i="48"/>
  <c r="T233" i="48"/>
  <c r="T234" i="49"/>
  <c r="T135" i="49"/>
  <c r="AF135" i="51"/>
  <c r="AF234" i="51"/>
  <c r="S231" i="49"/>
  <c r="S132" i="49"/>
  <c r="AE231" i="51"/>
  <c r="AE132" i="51"/>
  <c r="AP21" i="40"/>
  <c r="W30" i="53" l="1"/>
  <c r="W231" i="47"/>
  <c r="W132" i="47"/>
  <c r="W132" i="48"/>
  <c r="W231" i="48"/>
  <c r="W32" i="53"/>
  <c r="W134" i="47"/>
  <c r="W233" i="47"/>
  <c r="W134" i="48"/>
  <c r="W233" i="48"/>
  <c r="W31" i="53"/>
  <c r="W232" i="47"/>
  <c r="W133" i="47"/>
  <c r="W133" i="48"/>
  <c r="W232" i="48"/>
  <c r="U133" i="49"/>
  <c r="U232" i="49"/>
  <c r="AG232" i="51"/>
  <c r="AG133" i="51"/>
  <c r="N233" i="49"/>
  <c r="N134" i="49"/>
  <c r="Z233" i="51"/>
  <c r="Z134" i="51"/>
  <c r="P234" i="49"/>
  <c r="P135" i="49"/>
  <c r="AB234" i="51"/>
  <c r="AB135" i="51"/>
  <c r="X132" i="49"/>
  <c r="X231" i="49"/>
  <c r="AJ132" i="51"/>
  <c r="AJ231" i="51"/>
  <c r="T232" i="49"/>
  <c r="T133" i="49"/>
  <c r="AF232" i="51"/>
  <c r="AF133" i="51"/>
  <c r="P134" i="49"/>
  <c r="P233" i="49"/>
  <c r="AB233" i="51"/>
  <c r="AB134" i="51"/>
  <c r="V30" i="53"/>
  <c r="V132" i="47"/>
  <c r="V231" i="47"/>
  <c r="V132" i="48"/>
  <c r="V231" i="48"/>
  <c r="R32" i="53"/>
  <c r="R134" i="47"/>
  <c r="R233" i="47"/>
  <c r="R134" i="48"/>
  <c r="R233" i="48"/>
  <c r="W33" i="53"/>
  <c r="W135" i="47"/>
  <c r="W234" i="47"/>
  <c r="W135" i="48"/>
  <c r="W234" i="48"/>
  <c r="O31" i="53"/>
  <c r="O232" i="47"/>
  <c r="O133" i="47"/>
  <c r="O133" i="48"/>
  <c r="O232" i="48"/>
  <c r="P133" i="49"/>
  <c r="P232" i="49"/>
  <c r="AB133" i="51"/>
  <c r="AB232" i="51"/>
  <c r="U134" i="49"/>
  <c r="U233" i="49"/>
  <c r="AG233" i="51"/>
  <c r="AG134" i="51"/>
  <c r="X232" i="49"/>
  <c r="X133" i="49"/>
  <c r="AJ133" i="51"/>
  <c r="AJ232" i="51"/>
  <c r="R135" i="49"/>
  <c r="R234" i="49"/>
  <c r="AD135" i="51"/>
  <c r="AD234" i="51"/>
  <c r="N135" i="49"/>
  <c r="N234" i="49"/>
  <c r="Z135" i="51"/>
  <c r="Z234" i="51"/>
  <c r="X134" i="49"/>
  <c r="X233" i="49"/>
  <c r="AJ134" i="51"/>
  <c r="AJ233" i="51"/>
  <c r="O33" i="53"/>
  <c r="O135" i="47"/>
  <c r="O234" i="47"/>
  <c r="O135" i="48"/>
  <c r="O234" i="48"/>
  <c r="Q132" i="49"/>
  <c r="Q231" i="49"/>
  <c r="AC132" i="51"/>
  <c r="AC231" i="51"/>
  <c r="U132" i="49"/>
  <c r="U231" i="49"/>
  <c r="AG231" i="51"/>
  <c r="AG132" i="51"/>
  <c r="T231" i="49"/>
  <c r="T132" i="49"/>
  <c r="AF132" i="51"/>
  <c r="AF231" i="51"/>
  <c r="O134" i="49"/>
  <c r="O233" i="49"/>
  <c r="AA134" i="51"/>
  <c r="AA233" i="51"/>
  <c r="Q232" i="49"/>
  <c r="Q133" i="49"/>
  <c r="AC232" i="51"/>
  <c r="AC133" i="51"/>
  <c r="Q233" i="49"/>
  <c r="Q134" i="49"/>
  <c r="AC233" i="51"/>
  <c r="AC134" i="51"/>
  <c r="V32" i="53"/>
  <c r="V233" i="47"/>
  <c r="V134" i="47"/>
  <c r="V134" i="48"/>
  <c r="V233" i="48"/>
  <c r="R31" i="53"/>
  <c r="R232" i="47"/>
  <c r="R133" i="47"/>
  <c r="R133" i="48"/>
  <c r="R232" i="48"/>
  <c r="R30" i="53"/>
  <c r="R231" i="47"/>
  <c r="R132" i="47"/>
  <c r="R132" i="48"/>
  <c r="R231" i="48"/>
  <c r="V31" i="53"/>
  <c r="V133" i="47"/>
  <c r="V232" i="47"/>
  <c r="V133" i="48"/>
  <c r="V232" i="48"/>
  <c r="V33" i="53"/>
  <c r="V234" i="47"/>
  <c r="V135" i="47"/>
  <c r="V135" i="48"/>
  <c r="V234" i="48"/>
  <c r="O30" i="53"/>
  <c r="O132" i="47"/>
  <c r="O231" i="47"/>
  <c r="O132" i="48"/>
  <c r="O231" i="48"/>
  <c r="T134" i="49"/>
  <c r="T233" i="49"/>
  <c r="AF233" i="51"/>
  <c r="AF134" i="51"/>
  <c r="Q234" i="49"/>
  <c r="Q135" i="49"/>
  <c r="AC234" i="51"/>
  <c r="AC135" i="51"/>
  <c r="N132" i="49"/>
  <c r="N231" i="49"/>
  <c r="Z132" i="51"/>
  <c r="Z231" i="51"/>
  <c r="P132" i="49"/>
  <c r="P231" i="49"/>
  <c r="AB132" i="51"/>
  <c r="AB231" i="51"/>
  <c r="U135" i="49"/>
  <c r="U234" i="49"/>
  <c r="AG234" i="51"/>
  <c r="AG135" i="51"/>
  <c r="X135" i="49"/>
  <c r="X234" i="49"/>
  <c r="AJ234" i="51"/>
  <c r="AJ135" i="51"/>
  <c r="N232" i="49"/>
  <c r="N133" i="49"/>
  <c r="Z133" i="51"/>
  <c r="Z232" i="51"/>
  <c r="AH38" i="40"/>
  <c r="AP20" i="40"/>
  <c r="AP19" i="40"/>
  <c r="AI38" i="40"/>
  <c r="V133" i="49" l="1"/>
  <c r="V232" i="49"/>
  <c r="AH133" i="51"/>
  <c r="AH232" i="51"/>
  <c r="O234" i="49"/>
  <c r="O135" i="49"/>
  <c r="AA135" i="51"/>
  <c r="AA234" i="51"/>
  <c r="V132" i="49"/>
  <c r="V231" i="49"/>
  <c r="AH132" i="51"/>
  <c r="AH231" i="51"/>
  <c r="R231" i="49"/>
  <c r="R132" i="49"/>
  <c r="AD231" i="51"/>
  <c r="AD132" i="51"/>
  <c r="O232" i="49"/>
  <c r="O133" i="49"/>
  <c r="AA232" i="51"/>
  <c r="AA133" i="51"/>
  <c r="W133" i="49"/>
  <c r="W232" i="49"/>
  <c r="AI232" i="51"/>
  <c r="AI133" i="51"/>
  <c r="O132" i="49"/>
  <c r="O231" i="49"/>
  <c r="AA132" i="51"/>
  <c r="AA231" i="51"/>
  <c r="R232" i="49"/>
  <c r="R133" i="49"/>
  <c r="AD133" i="51"/>
  <c r="AD232" i="51"/>
  <c r="W234" i="49"/>
  <c r="W135" i="49"/>
  <c r="AI234" i="51"/>
  <c r="AI135" i="51"/>
  <c r="W233" i="49"/>
  <c r="W134" i="49"/>
  <c r="AI233" i="51"/>
  <c r="AI134" i="51"/>
  <c r="V135" i="49"/>
  <c r="V234" i="49"/>
  <c r="AH135" i="51"/>
  <c r="AH234" i="51"/>
  <c r="V134" i="49"/>
  <c r="V233" i="49"/>
  <c r="AH233" i="51"/>
  <c r="AH134" i="51"/>
  <c r="R233" i="49"/>
  <c r="R134" i="49"/>
  <c r="AD233" i="51"/>
  <c r="AD134" i="51"/>
  <c r="W132" i="49"/>
  <c r="W231" i="49"/>
  <c r="AI231" i="51"/>
  <c r="AI132" i="51"/>
  <c r="AJ38" i="40"/>
  <c r="AE38" i="40"/>
  <c r="Y38" i="40"/>
  <c r="X38" i="40"/>
  <c r="AO38" i="40"/>
  <c r="AN38" i="40"/>
  <c r="W38" i="40" l="1"/>
  <c r="AC38" i="40"/>
  <c r="AB38" i="40"/>
  <c r="AG38" i="40"/>
  <c r="Z38" i="40"/>
  <c r="AP38" i="40"/>
  <c r="AF38" i="40"/>
  <c r="AD38" i="40"/>
  <c r="AP18" i="40"/>
  <c r="AA38" i="40"/>
  <c r="W37" i="53" l="1"/>
  <c r="W139" i="47"/>
  <c r="W238" i="47"/>
  <c r="W139" i="48"/>
  <c r="W238" i="48"/>
  <c r="U36" i="53"/>
  <c r="U138" i="47"/>
  <c r="U237" i="47"/>
  <c r="U138" i="48"/>
  <c r="U237" i="48"/>
  <c r="T36" i="53"/>
  <c r="T138" i="47"/>
  <c r="T237" i="47"/>
  <c r="T138" i="48"/>
  <c r="T237" i="48"/>
  <c r="AP17" i="40"/>
  <c r="W35" i="53" l="1"/>
  <c r="W236" i="47"/>
  <c r="W137" i="47"/>
  <c r="W137" i="48"/>
  <c r="W236" i="48"/>
  <c r="V34" i="53"/>
  <c r="V136" i="47"/>
  <c r="V235" i="47"/>
  <c r="V136" i="48"/>
  <c r="V235" i="48"/>
  <c r="U37" i="53"/>
  <c r="U238" i="47"/>
  <c r="U139" i="47"/>
  <c r="U139" i="48"/>
  <c r="U238" i="48"/>
  <c r="W36" i="53"/>
  <c r="W237" i="47"/>
  <c r="W138" i="47"/>
  <c r="W138" i="48"/>
  <c r="W237" i="48"/>
  <c r="U35" i="53"/>
  <c r="U236" i="47"/>
  <c r="U137" i="47"/>
  <c r="U137" i="48"/>
  <c r="U236" i="48"/>
  <c r="O37" i="53"/>
  <c r="O238" i="47"/>
  <c r="O139" i="47"/>
  <c r="O139" i="48"/>
  <c r="O238" i="48"/>
  <c r="T34" i="53"/>
  <c r="T136" i="47"/>
  <c r="T235" i="47"/>
  <c r="T136" i="48"/>
  <c r="T235" i="48"/>
  <c r="P37" i="53"/>
  <c r="P139" i="47"/>
  <c r="P238" i="47"/>
  <c r="P139" i="48"/>
  <c r="P238" i="48"/>
  <c r="S36" i="53"/>
  <c r="S138" i="47"/>
  <c r="S237" i="47"/>
  <c r="S138" i="48"/>
  <c r="S237" i="48"/>
  <c r="X34" i="53"/>
  <c r="X136" i="47"/>
  <c r="X235" i="47"/>
  <c r="X136" i="48"/>
  <c r="X235" i="48"/>
  <c r="R36" i="53"/>
  <c r="R138" i="47"/>
  <c r="R237" i="47"/>
  <c r="R138" i="48"/>
  <c r="R237" i="48"/>
  <c r="T35" i="53"/>
  <c r="T137" i="47"/>
  <c r="T236" i="47"/>
  <c r="T137" i="48"/>
  <c r="T236" i="48"/>
  <c r="X35" i="53"/>
  <c r="X236" i="47"/>
  <c r="X137" i="47"/>
  <c r="X137" i="48"/>
  <c r="X236" i="48"/>
  <c r="S34" i="53"/>
  <c r="S235" i="47"/>
  <c r="S136" i="47"/>
  <c r="S136" i="48"/>
  <c r="S235" i="48"/>
  <c r="P36" i="53"/>
  <c r="P237" i="47"/>
  <c r="P138" i="47"/>
  <c r="P138" i="48"/>
  <c r="P237" i="48"/>
  <c r="T237" i="49"/>
  <c r="T138" i="49"/>
  <c r="AF138" i="51"/>
  <c r="AF237" i="51"/>
  <c r="V36" i="53"/>
  <c r="V138" i="47"/>
  <c r="V237" i="47"/>
  <c r="V138" i="48"/>
  <c r="V237" i="48"/>
  <c r="U138" i="49"/>
  <c r="U237" i="49"/>
  <c r="AG138" i="51"/>
  <c r="AG237" i="51"/>
  <c r="T37" i="53"/>
  <c r="T139" i="47"/>
  <c r="T238" i="47"/>
  <c r="T139" i="48"/>
  <c r="T238" i="48"/>
  <c r="S37" i="53"/>
  <c r="S139" i="47"/>
  <c r="S238" i="47"/>
  <c r="S139" i="48"/>
  <c r="S238" i="48"/>
  <c r="U34" i="53"/>
  <c r="U136" i="47"/>
  <c r="U235" i="47"/>
  <c r="U136" i="48"/>
  <c r="U235" i="48"/>
  <c r="V37" i="53"/>
  <c r="V238" i="47"/>
  <c r="V139" i="47"/>
  <c r="V139" i="48"/>
  <c r="V238" i="48"/>
  <c r="W34" i="53"/>
  <c r="W136" i="47"/>
  <c r="W235" i="47"/>
  <c r="W136" i="48"/>
  <c r="W235" i="48"/>
  <c r="X36" i="53"/>
  <c r="X237" i="47"/>
  <c r="X138" i="47"/>
  <c r="X138" i="48"/>
  <c r="X237" i="48"/>
  <c r="S35" i="53"/>
  <c r="S137" i="47"/>
  <c r="S236" i="47"/>
  <c r="S137" i="48"/>
  <c r="S236" i="48"/>
  <c r="V35" i="53"/>
  <c r="V137" i="47"/>
  <c r="V236" i="47"/>
  <c r="V137" i="48"/>
  <c r="V236" i="48"/>
  <c r="X37" i="53"/>
  <c r="X139" i="47"/>
  <c r="X238" i="47"/>
  <c r="X139" i="48"/>
  <c r="X238" i="48"/>
  <c r="W139" i="49"/>
  <c r="W238" i="49"/>
  <c r="AI139" i="51"/>
  <c r="AI238" i="51"/>
  <c r="X39" i="40"/>
  <c r="AO39" i="40"/>
  <c r="AB39" i="40"/>
  <c r="AF39" i="40"/>
  <c r="W39" i="40"/>
  <c r="Z39" i="40"/>
  <c r="AI39" i="40"/>
  <c r="AA39" i="40"/>
  <c r="AP16" i="40"/>
  <c r="AG39" i="40"/>
  <c r="AE39" i="40"/>
  <c r="AH39" i="40"/>
  <c r="AJ39" i="40"/>
  <c r="N36" i="53" l="1"/>
  <c r="N138" i="47"/>
  <c r="N237" i="47"/>
  <c r="N138" i="48"/>
  <c r="N237" i="48"/>
  <c r="P34" i="53"/>
  <c r="P136" i="47"/>
  <c r="P235" i="47"/>
  <c r="P136" i="48"/>
  <c r="P235" i="48"/>
  <c r="R35" i="53"/>
  <c r="R137" i="47"/>
  <c r="R236" i="47"/>
  <c r="R137" i="48"/>
  <c r="R236" i="48"/>
  <c r="V137" i="49"/>
  <c r="V236" i="49"/>
  <c r="AH137" i="51"/>
  <c r="AH236" i="51"/>
  <c r="V139" i="49"/>
  <c r="V238" i="49"/>
  <c r="AH139" i="51"/>
  <c r="AH238" i="51"/>
  <c r="V138" i="49"/>
  <c r="V237" i="49"/>
  <c r="AH237" i="51"/>
  <c r="AH138" i="51"/>
  <c r="T137" i="49"/>
  <c r="T236" i="49"/>
  <c r="AF137" i="51"/>
  <c r="AF236" i="51"/>
  <c r="P139" i="49"/>
  <c r="P238" i="49"/>
  <c r="AB238" i="51"/>
  <c r="AB139" i="51"/>
  <c r="W138" i="49"/>
  <c r="W237" i="49"/>
  <c r="AI237" i="51"/>
  <c r="AI138" i="51"/>
  <c r="O34" i="53"/>
  <c r="O235" i="47"/>
  <c r="O136" i="47"/>
  <c r="O136" i="48"/>
  <c r="O235" i="48"/>
  <c r="N34" i="53"/>
  <c r="N136" i="47"/>
  <c r="N235" i="47"/>
  <c r="N136" i="48"/>
  <c r="N235" i="48"/>
  <c r="Q36" i="53"/>
  <c r="Q138" i="47"/>
  <c r="Q237" i="47"/>
  <c r="Q138" i="48"/>
  <c r="Q237" i="48"/>
  <c r="N35" i="53"/>
  <c r="N137" i="47"/>
  <c r="N236" i="47"/>
  <c r="N137" i="48"/>
  <c r="N236" i="48"/>
  <c r="R37" i="53"/>
  <c r="R139" i="47"/>
  <c r="R238" i="47"/>
  <c r="R139" i="48"/>
  <c r="R238" i="48"/>
  <c r="P35" i="53"/>
  <c r="P137" i="47"/>
  <c r="P236" i="47"/>
  <c r="P137" i="48"/>
  <c r="P236" i="48"/>
  <c r="S236" i="49"/>
  <c r="S137" i="49"/>
  <c r="AE137" i="51"/>
  <c r="AE236" i="51"/>
  <c r="U235" i="49"/>
  <c r="U136" i="49"/>
  <c r="AG235" i="51"/>
  <c r="AG136" i="51"/>
  <c r="P138" i="49"/>
  <c r="P237" i="49"/>
  <c r="AB138" i="51"/>
  <c r="AB237" i="51"/>
  <c r="R138" i="49"/>
  <c r="R237" i="49"/>
  <c r="AD138" i="51"/>
  <c r="AD237" i="51"/>
  <c r="T136" i="49"/>
  <c r="T235" i="49"/>
  <c r="AF235" i="51"/>
  <c r="AF136" i="51"/>
  <c r="U139" i="49"/>
  <c r="U238" i="49"/>
  <c r="AG238" i="51"/>
  <c r="AG139" i="51"/>
  <c r="O35" i="53"/>
  <c r="O137" i="47"/>
  <c r="O236" i="47"/>
  <c r="O137" i="48"/>
  <c r="O236" i="48"/>
  <c r="X237" i="49"/>
  <c r="X138" i="49"/>
  <c r="AJ237" i="51"/>
  <c r="AJ138" i="51"/>
  <c r="S238" i="49"/>
  <c r="S139" i="49"/>
  <c r="AE238" i="51"/>
  <c r="AE139" i="51"/>
  <c r="S136" i="49"/>
  <c r="S235" i="49"/>
  <c r="AE235" i="51"/>
  <c r="AE136" i="51"/>
  <c r="X136" i="49"/>
  <c r="X235" i="49"/>
  <c r="AJ235" i="51"/>
  <c r="AJ136" i="51"/>
  <c r="O139" i="49"/>
  <c r="O238" i="49"/>
  <c r="AA238" i="51"/>
  <c r="AA139" i="51"/>
  <c r="V136" i="49"/>
  <c r="V235" i="49"/>
  <c r="AH136" i="51"/>
  <c r="AH235" i="51"/>
  <c r="O36" i="53"/>
  <c r="O237" i="47"/>
  <c r="O138" i="47"/>
  <c r="O138" i="48"/>
  <c r="O237" i="48"/>
  <c r="Q37" i="53"/>
  <c r="Q238" i="47"/>
  <c r="Q139" i="47"/>
  <c r="Q139" i="48"/>
  <c r="Q238" i="48"/>
  <c r="Q35" i="53"/>
  <c r="Q236" i="47"/>
  <c r="Q137" i="47"/>
  <c r="Q137" i="48"/>
  <c r="Q236" i="48"/>
  <c r="N37" i="53"/>
  <c r="N139" i="47"/>
  <c r="N238" i="47"/>
  <c r="N139" i="48"/>
  <c r="N238" i="48"/>
  <c r="Q34" i="53"/>
  <c r="Q136" i="47"/>
  <c r="Q235" i="47"/>
  <c r="Q136" i="48"/>
  <c r="Q235" i="48"/>
  <c r="R34" i="53"/>
  <c r="R136" i="47"/>
  <c r="R235" i="47"/>
  <c r="R136" i="48"/>
  <c r="R235" i="48"/>
  <c r="X238" i="49"/>
  <c r="X139" i="49"/>
  <c r="AJ139" i="51"/>
  <c r="AJ238" i="51"/>
  <c r="W235" i="49"/>
  <c r="W136" i="49"/>
  <c r="AI136" i="51"/>
  <c r="AI235" i="51"/>
  <c r="T139" i="49"/>
  <c r="T238" i="49"/>
  <c r="AF139" i="51"/>
  <c r="AF238" i="51"/>
  <c r="X137" i="49"/>
  <c r="X236" i="49"/>
  <c r="AJ137" i="51"/>
  <c r="AJ236" i="51"/>
  <c r="S237" i="49"/>
  <c r="S138" i="49"/>
  <c r="AE237" i="51"/>
  <c r="AE138" i="51"/>
  <c r="U137" i="49"/>
  <c r="U236" i="49"/>
  <c r="AG137" i="51"/>
  <c r="AG236" i="51"/>
  <c r="W236" i="49"/>
  <c r="W137" i="49"/>
  <c r="AI236" i="51"/>
  <c r="AI137" i="51"/>
  <c r="AN39" i="40"/>
  <c r="AD39" i="40"/>
  <c r="AP15" i="40"/>
  <c r="Y39" i="40"/>
  <c r="AC39" i="40"/>
  <c r="R235" i="49" l="1"/>
  <c r="R136" i="49"/>
  <c r="AD235" i="51"/>
  <c r="AD136" i="51"/>
  <c r="Q139" i="49"/>
  <c r="Q238" i="49"/>
  <c r="AC139" i="51"/>
  <c r="AC238" i="51"/>
  <c r="R238" i="49"/>
  <c r="R139" i="49"/>
  <c r="AD139" i="51"/>
  <c r="AD238" i="51"/>
  <c r="O136" i="49"/>
  <c r="O235" i="49"/>
  <c r="AA136" i="51"/>
  <c r="AA235" i="51"/>
  <c r="Q136" i="49"/>
  <c r="Q235" i="49"/>
  <c r="AC235" i="51"/>
  <c r="AC136" i="51"/>
  <c r="O237" i="49"/>
  <c r="O138" i="49"/>
  <c r="AA138" i="51"/>
  <c r="AA237" i="51"/>
  <c r="N137" i="49"/>
  <c r="N236" i="49"/>
  <c r="Z236" i="51"/>
  <c r="Z137" i="51"/>
  <c r="R137" i="49"/>
  <c r="R236" i="49"/>
  <c r="AD236" i="51"/>
  <c r="AD137" i="51"/>
  <c r="P41" i="53"/>
  <c r="P242" i="47"/>
  <c r="P143" i="47"/>
  <c r="P143" i="48"/>
  <c r="P242" i="48"/>
  <c r="N238" i="49"/>
  <c r="N139" i="49"/>
  <c r="Z139" i="51"/>
  <c r="Z238" i="51"/>
  <c r="O137" i="49"/>
  <c r="O236" i="49"/>
  <c r="AA137" i="51"/>
  <c r="AA236" i="51"/>
  <c r="Q138" i="49"/>
  <c r="Q237" i="49"/>
  <c r="AC138" i="51"/>
  <c r="AC237" i="51"/>
  <c r="P235" i="49"/>
  <c r="P136" i="49"/>
  <c r="AB235" i="51"/>
  <c r="AB136" i="51"/>
  <c r="Q40" i="53"/>
  <c r="Q241" i="47"/>
  <c r="Q142" i="47"/>
  <c r="Q142" i="48"/>
  <c r="Q241" i="48"/>
  <c r="Q137" i="49"/>
  <c r="Q236" i="49"/>
  <c r="AC137" i="51"/>
  <c r="AC236" i="51"/>
  <c r="P137" i="49"/>
  <c r="P236" i="49"/>
  <c r="AB137" i="51"/>
  <c r="AB236" i="51"/>
  <c r="N235" i="49"/>
  <c r="N136" i="49"/>
  <c r="Z136" i="51"/>
  <c r="Z235" i="51"/>
  <c r="N237" i="49"/>
  <c r="N138" i="49"/>
  <c r="Z237" i="51"/>
  <c r="Z138" i="51"/>
  <c r="AP39" i="40"/>
  <c r="AP14" i="40"/>
  <c r="R40" i="53" l="1"/>
  <c r="R142" i="47"/>
  <c r="R241" i="47"/>
  <c r="R142" i="48"/>
  <c r="R241" i="48"/>
  <c r="W40" i="53"/>
  <c r="W241" i="47"/>
  <c r="W142" i="47"/>
  <c r="W142" i="48"/>
  <c r="W241" i="48"/>
  <c r="Q38" i="53"/>
  <c r="Q239" i="47"/>
  <c r="Q140" i="47"/>
  <c r="Q140" i="48"/>
  <c r="Q239" i="48"/>
  <c r="T41" i="53"/>
  <c r="T143" i="47"/>
  <c r="T242" i="47"/>
  <c r="T143" i="48"/>
  <c r="T242" i="48"/>
  <c r="W41" i="53"/>
  <c r="W242" i="47"/>
  <c r="W143" i="47"/>
  <c r="W143" i="48"/>
  <c r="W242" i="48"/>
  <c r="W38" i="53"/>
  <c r="W140" i="47"/>
  <c r="W239" i="47"/>
  <c r="W140" i="48"/>
  <c r="W239" i="48"/>
  <c r="O40" i="53"/>
  <c r="O142" i="47"/>
  <c r="O241" i="47"/>
  <c r="O142" i="48"/>
  <c r="O241" i="48"/>
  <c r="N40" i="53"/>
  <c r="N142" i="47"/>
  <c r="N241" i="47"/>
  <c r="N142" i="48"/>
  <c r="N241" i="48"/>
  <c r="O41" i="53"/>
  <c r="O143" i="47"/>
  <c r="O242" i="47"/>
  <c r="O143" i="48"/>
  <c r="O242" i="48"/>
  <c r="Q39" i="53"/>
  <c r="Q240" i="47"/>
  <c r="Q141" i="47"/>
  <c r="Q141" i="48"/>
  <c r="Q240" i="48"/>
  <c r="N38" i="53"/>
  <c r="N140" i="47"/>
  <c r="N239" i="47"/>
  <c r="N140" i="48"/>
  <c r="N239" i="48"/>
  <c r="P38" i="53"/>
  <c r="P140" i="47"/>
  <c r="P239" i="47"/>
  <c r="P140" i="48"/>
  <c r="P239" i="48"/>
  <c r="Q241" i="49"/>
  <c r="Q142" i="49"/>
  <c r="AC142" i="51"/>
  <c r="AC241" i="51"/>
  <c r="N39" i="53"/>
  <c r="N141" i="47"/>
  <c r="N240" i="47"/>
  <c r="N141" i="48"/>
  <c r="N240" i="48"/>
  <c r="W39" i="53"/>
  <c r="W240" i="47"/>
  <c r="W141" i="47"/>
  <c r="W141" i="48"/>
  <c r="W240" i="48"/>
  <c r="N41" i="53"/>
  <c r="N242" i="47"/>
  <c r="N143" i="47"/>
  <c r="N143" i="48"/>
  <c r="N242" i="48"/>
  <c r="Q41" i="53"/>
  <c r="Q143" i="47"/>
  <c r="Q242" i="47"/>
  <c r="Q143" i="48"/>
  <c r="Q242" i="48"/>
  <c r="P40" i="53"/>
  <c r="P241" i="47"/>
  <c r="P142" i="47"/>
  <c r="P142" i="48"/>
  <c r="P241" i="48"/>
  <c r="P39" i="53"/>
  <c r="P240" i="47"/>
  <c r="P141" i="47"/>
  <c r="P141" i="48"/>
  <c r="P240" i="48"/>
  <c r="P143" i="49"/>
  <c r="P242" i="49"/>
  <c r="AB242" i="51"/>
  <c r="AB143" i="51"/>
  <c r="V40" i="53" l="1"/>
  <c r="V241" i="47"/>
  <c r="V142" i="47"/>
  <c r="V142" i="48"/>
  <c r="V241" i="48"/>
  <c r="X39" i="53"/>
  <c r="X141" i="47"/>
  <c r="X240" i="47"/>
  <c r="X141" i="48"/>
  <c r="X240" i="48"/>
  <c r="U41" i="53"/>
  <c r="U143" i="47"/>
  <c r="U242" i="47"/>
  <c r="U143" i="48"/>
  <c r="U242" i="48"/>
  <c r="T40" i="53"/>
  <c r="T241" i="47"/>
  <c r="T142" i="47"/>
  <c r="T142" i="48"/>
  <c r="T241" i="48"/>
  <c r="T38" i="53"/>
  <c r="T140" i="47"/>
  <c r="T239" i="47"/>
  <c r="T140" i="48"/>
  <c r="T239" i="48"/>
  <c r="U40" i="53"/>
  <c r="U142" i="47"/>
  <c r="U241" i="47"/>
  <c r="U142" i="48"/>
  <c r="U241" i="48"/>
  <c r="S41" i="53"/>
  <c r="S143" i="47"/>
  <c r="S242" i="47"/>
  <c r="S143" i="48"/>
  <c r="S242" i="48"/>
  <c r="V41" i="53"/>
  <c r="V242" i="47"/>
  <c r="V143" i="47"/>
  <c r="V143" i="48"/>
  <c r="V242" i="48"/>
  <c r="Q242" i="49"/>
  <c r="Q143" i="49"/>
  <c r="AC143" i="51"/>
  <c r="AC242" i="51"/>
  <c r="P140" i="49"/>
  <c r="P239" i="49"/>
  <c r="AB140" i="51"/>
  <c r="AB239" i="51"/>
  <c r="N142" i="49"/>
  <c r="N241" i="49"/>
  <c r="Z241" i="51"/>
  <c r="Z142" i="51"/>
  <c r="T242" i="49"/>
  <c r="T143" i="49"/>
  <c r="AF242" i="51"/>
  <c r="AF143" i="51"/>
  <c r="S39" i="53"/>
  <c r="S240" i="47"/>
  <c r="S141" i="47"/>
  <c r="S141" i="48"/>
  <c r="S240" i="48"/>
  <c r="U39" i="53"/>
  <c r="U240" i="47"/>
  <c r="U141" i="47"/>
  <c r="U141" i="48"/>
  <c r="U240" i="48"/>
  <c r="R38" i="53"/>
  <c r="R239" i="47"/>
  <c r="R140" i="47"/>
  <c r="R140" i="48"/>
  <c r="R239" i="48"/>
  <c r="O39" i="53"/>
  <c r="O141" i="47"/>
  <c r="O240" i="47"/>
  <c r="O141" i="48"/>
  <c r="O240" i="48"/>
  <c r="R41" i="53"/>
  <c r="R143" i="47"/>
  <c r="R242" i="47"/>
  <c r="R143" i="48"/>
  <c r="R242" i="48"/>
  <c r="N242" i="49"/>
  <c r="N143" i="49"/>
  <c r="Z242" i="51"/>
  <c r="Z143" i="51"/>
  <c r="N140" i="49"/>
  <c r="N239" i="49"/>
  <c r="Z239" i="51"/>
  <c r="Z140" i="51"/>
  <c r="O142" i="49"/>
  <c r="O241" i="49"/>
  <c r="AA142" i="51"/>
  <c r="AA241" i="51"/>
  <c r="Q140" i="49"/>
  <c r="Q239" i="49"/>
  <c r="AC140" i="51"/>
  <c r="AC239" i="51"/>
  <c r="T39" i="53"/>
  <c r="T141" i="47"/>
  <c r="T240" i="47"/>
  <c r="T141" i="48"/>
  <c r="T240" i="48"/>
  <c r="V39" i="53"/>
  <c r="V141" i="47"/>
  <c r="V240" i="47"/>
  <c r="V141" i="48"/>
  <c r="V240" i="48"/>
  <c r="S38" i="53"/>
  <c r="S239" i="47"/>
  <c r="S140" i="47"/>
  <c r="S140" i="48"/>
  <c r="S239" i="48"/>
  <c r="O38" i="53"/>
  <c r="O239" i="47"/>
  <c r="O140" i="47"/>
  <c r="O140" i="48"/>
  <c r="O239" i="48"/>
  <c r="R39" i="53"/>
  <c r="R240" i="47"/>
  <c r="R141" i="47"/>
  <c r="R141" i="48"/>
  <c r="R240" i="48"/>
  <c r="P141" i="49"/>
  <c r="P240" i="49"/>
  <c r="AB240" i="51"/>
  <c r="AB141" i="51"/>
  <c r="W240" i="49"/>
  <c r="W141" i="49"/>
  <c r="AI240" i="51"/>
  <c r="AI141" i="51"/>
  <c r="Q141" i="49"/>
  <c r="Q240" i="49"/>
  <c r="AC240" i="51"/>
  <c r="AC141" i="51"/>
  <c r="W239" i="49"/>
  <c r="W140" i="49"/>
  <c r="AI140" i="51"/>
  <c r="AI239" i="51"/>
  <c r="W142" i="49"/>
  <c r="W241" i="49"/>
  <c r="AI241" i="51"/>
  <c r="AI142" i="51"/>
  <c r="U38" i="53"/>
  <c r="U239" i="47"/>
  <c r="U140" i="47"/>
  <c r="U140" i="48"/>
  <c r="U239" i="48"/>
  <c r="X40" i="53"/>
  <c r="X241" i="47"/>
  <c r="X142" i="47"/>
  <c r="X142" i="48"/>
  <c r="X241" i="48"/>
  <c r="S40" i="53"/>
  <c r="S142" i="47"/>
  <c r="S241" i="47"/>
  <c r="S142" i="48"/>
  <c r="S241" i="48"/>
  <c r="X41" i="53"/>
  <c r="X242" i="47"/>
  <c r="X143" i="47"/>
  <c r="X143" i="48"/>
  <c r="X242" i="48"/>
  <c r="V38" i="53"/>
  <c r="V239" i="47"/>
  <c r="V140" i="47"/>
  <c r="V140" i="48"/>
  <c r="V239" i="48"/>
  <c r="X38" i="53"/>
  <c r="X140" i="47"/>
  <c r="X239" i="47"/>
  <c r="X140" i="48"/>
  <c r="X239" i="48"/>
  <c r="P241" i="49"/>
  <c r="P142" i="49"/>
  <c r="AB241" i="51"/>
  <c r="AB142" i="51"/>
  <c r="N240" i="49"/>
  <c r="N141" i="49"/>
  <c r="Z141" i="51"/>
  <c r="Z240" i="51"/>
  <c r="O143" i="49"/>
  <c r="O242" i="49"/>
  <c r="AA242" i="51"/>
  <c r="AA143" i="51"/>
  <c r="W242" i="49"/>
  <c r="W143" i="49"/>
  <c r="AI143" i="51"/>
  <c r="AI242" i="51"/>
  <c r="R142" i="49"/>
  <c r="R241" i="49"/>
  <c r="AD142" i="51"/>
  <c r="AD241" i="51"/>
  <c r="AD40" i="40"/>
  <c r="AP12" i="40"/>
  <c r="AP11" i="40"/>
  <c r="AP13" i="40"/>
  <c r="X140" i="49" l="1"/>
  <c r="X239" i="49"/>
  <c r="AJ140" i="51"/>
  <c r="AJ239" i="51"/>
  <c r="X142" i="49"/>
  <c r="X241" i="49"/>
  <c r="AJ142" i="51"/>
  <c r="AJ241" i="51"/>
  <c r="S140" i="49"/>
  <c r="S239" i="49"/>
  <c r="AE239" i="51"/>
  <c r="AE140" i="51"/>
  <c r="O141" i="49"/>
  <c r="O240" i="49"/>
  <c r="AA141" i="51"/>
  <c r="AA240" i="51"/>
  <c r="V242" i="49"/>
  <c r="V143" i="49"/>
  <c r="AH143" i="51"/>
  <c r="AH242" i="51"/>
  <c r="T142" i="49"/>
  <c r="T241" i="49"/>
  <c r="AF241" i="51"/>
  <c r="AF142" i="51"/>
  <c r="V140" i="49"/>
  <c r="V239" i="49"/>
  <c r="AH140" i="51"/>
  <c r="AH239" i="51"/>
  <c r="U140" i="49"/>
  <c r="U239" i="49"/>
  <c r="AG140" i="51"/>
  <c r="AG239" i="51"/>
  <c r="V240" i="49"/>
  <c r="V141" i="49"/>
  <c r="AH240" i="51"/>
  <c r="AH141" i="51"/>
  <c r="R140" i="49"/>
  <c r="R239" i="49"/>
  <c r="AD239" i="51"/>
  <c r="AD140" i="51"/>
  <c r="S242" i="49"/>
  <c r="S143" i="49"/>
  <c r="AE143" i="51"/>
  <c r="AE242" i="51"/>
  <c r="U143" i="49"/>
  <c r="U242" i="49"/>
  <c r="AG143" i="51"/>
  <c r="AG242" i="51"/>
  <c r="X143" i="49"/>
  <c r="X242" i="49"/>
  <c r="AJ143" i="51"/>
  <c r="AJ242" i="51"/>
  <c r="R141" i="49"/>
  <c r="R240" i="49"/>
  <c r="AD240" i="51"/>
  <c r="AD141" i="51"/>
  <c r="T240" i="49"/>
  <c r="T141" i="49"/>
  <c r="AF141" i="51"/>
  <c r="AF240" i="51"/>
  <c r="U240" i="49"/>
  <c r="U141" i="49"/>
  <c r="AG240" i="51"/>
  <c r="AG141" i="51"/>
  <c r="U241" i="49"/>
  <c r="U142" i="49"/>
  <c r="AG241" i="51"/>
  <c r="AG142" i="51"/>
  <c r="X141" i="49"/>
  <c r="X240" i="49"/>
  <c r="AJ141" i="51"/>
  <c r="AJ240" i="51"/>
  <c r="S142" i="49"/>
  <c r="S241" i="49"/>
  <c r="AE142" i="51"/>
  <c r="AE241" i="51"/>
  <c r="O239" i="49"/>
  <c r="O140" i="49"/>
  <c r="AA239" i="51"/>
  <c r="AA140" i="51"/>
  <c r="R143" i="49"/>
  <c r="R242" i="49"/>
  <c r="AD242" i="51"/>
  <c r="AD143" i="51"/>
  <c r="S141" i="49"/>
  <c r="S240" i="49"/>
  <c r="AE141" i="51"/>
  <c r="AE240" i="51"/>
  <c r="T239" i="49"/>
  <c r="T140" i="49"/>
  <c r="AF140" i="51"/>
  <c r="AF239" i="51"/>
  <c r="V241" i="49"/>
  <c r="V142" i="49"/>
  <c r="AH241" i="51"/>
  <c r="AH142" i="51"/>
  <c r="AJ40" i="40"/>
  <c r="AG40" i="40"/>
  <c r="Z40" i="40"/>
  <c r="W40" i="40"/>
  <c r="AH40" i="40"/>
  <c r="AC40" i="40"/>
  <c r="AA40" i="40"/>
  <c r="AE40" i="40"/>
  <c r="AI40" i="40" l="1"/>
  <c r="AF40" i="40"/>
  <c r="AP10" i="40"/>
  <c r="X40" i="40"/>
  <c r="AO40" i="40"/>
  <c r="AN40" i="40"/>
  <c r="Y40" i="40"/>
  <c r="AB40" i="40"/>
  <c r="R44" i="53" l="1"/>
  <c r="R146" i="47"/>
  <c r="R245" i="47"/>
  <c r="R146" i="48"/>
  <c r="R245" i="48"/>
  <c r="AP9" i="40"/>
  <c r="AP40" i="40"/>
  <c r="O43" i="53" l="1"/>
  <c r="O145" i="47"/>
  <c r="O244" i="47"/>
  <c r="O145" i="48"/>
  <c r="O244" i="48"/>
  <c r="V42" i="53"/>
  <c r="V243" i="47"/>
  <c r="V144" i="47"/>
  <c r="V144" i="48"/>
  <c r="V243" i="48"/>
  <c r="O42" i="53"/>
  <c r="O243" i="47"/>
  <c r="O144" i="47"/>
  <c r="O144" i="48"/>
  <c r="O243" i="48"/>
  <c r="S44" i="53"/>
  <c r="S146" i="47"/>
  <c r="S245" i="47"/>
  <c r="S146" i="48"/>
  <c r="S245" i="48"/>
  <c r="U42" i="53"/>
  <c r="U144" i="47"/>
  <c r="U243" i="47"/>
  <c r="U144" i="48"/>
  <c r="U243" i="48"/>
  <c r="V44" i="53"/>
  <c r="V245" i="47"/>
  <c r="V146" i="47"/>
  <c r="V146" i="48"/>
  <c r="V245" i="48"/>
  <c r="Q45" i="53"/>
  <c r="Q246" i="47"/>
  <c r="Q147" i="47"/>
  <c r="Q147" i="48"/>
  <c r="Q246" i="48"/>
  <c r="U43" i="53"/>
  <c r="U145" i="47"/>
  <c r="U244" i="47"/>
  <c r="U145" i="48"/>
  <c r="U244" i="48"/>
  <c r="O45" i="53"/>
  <c r="O246" i="47"/>
  <c r="O147" i="47"/>
  <c r="O147" i="48"/>
  <c r="O246" i="48"/>
  <c r="R45" i="53"/>
  <c r="R147" i="47"/>
  <c r="R246" i="47"/>
  <c r="R147" i="48"/>
  <c r="R246" i="48"/>
  <c r="Q43" i="53"/>
  <c r="Q145" i="47"/>
  <c r="Q244" i="47"/>
  <c r="Q145" i="48"/>
  <c r="Q244" i="48"/>
  <c r="R43" i="53"/>
  <c r="R244" i="47"/>
  <c r="R145" i="47"/>
  <c r="R145" i="48"/>
  <c r="R244" i="48"/>
  <c r="V43" i="53"/>
  <c r="V244" i="47"/>
  <c r="V145" i="47"/>
  <c r="V145" i="48"/>
  <c r="V244" i="48"/>
  <c r="U45" i="53"/>
  <c r="U147" i="47"/>
  <c r="U246" i="47"/>
  <c r="U147" i="48"/>
  <c r="U246" i="48"/>
  <c r="R42" i="53"/>
  <c r="R243" i="47"/>
  <c r="R144" i="47"/>
  <c r="R144" i="48"/>
  <c r="R243" i="48"/>
  <c r="U44" i="53"/>
  <c r="U146" i="47"/>
  <c r="U245" i="47"/>
  <c r="U146" i="48"/>
  <c r="U245" i="48"/>
  <c r="N44" i="53"/>
  <c r="N245" i="47"/>
  <c r="N146" i="47"/>
  <c r="N146" i="48"/>
  <c r="N245" i="48"/>
  <c r="Q42" i="53"/>
  <c r="Q243" i="47"/>
  <c r="Q144" i="47"/>
  <c r="Q144" i="48"/>
  <c r="Q243" i="48"/>
  <c r="N43" i="53"/>
  <c r="N244" i="47"/>
  <c r="N145" i="47"/>
  <c r="N145" i="48"/>
  <c r="N244" i="48"/>
  <c r="P45" i="53"/>
  <c r="P246" i="47"/>
  <c r="P147" i="47"/>
  <c r="P147" i="48"/>
  <c r="P246" i="48"/>
  <c r="T45" i="53"/>
  <c r="T246" i="47"/>
  <c r="T147" i="47"/>
  <c r="T147" i="48"/>
  <c r="T246" i="48"/>
  <c r="N42" i="53"/>
  <c r="N144" i="47"/>
  <c r="N243" i="47"/>
  <c r="N144" i="48"/>
  <c r="N243" i="48"/>
  <c r="Q44" i="53"/>
  <c r="Q146" i="47"/>
  <c r="Q245" i="47"/>
  <c r="Q146" i="48"/>
  <c r="Q245" i="48"/>
  <c r="O44" i="53"/>
  <c r="O146" i="47"/>
  <c r="O245" i="47"/>
  <c r="O146" i="48"/>
  <c r="O245" i="48"/>
  <c r="N45" i="53"/>
  <c r="N147" i="47"/>
  <c r="N246" i="47"/>
  <c r="N147" i="48"/>
  <c r="N246" i="48"/>
  <c r="V45" i="53"/>
  <c r="V147" i="47"/>
  <c r="V246" i="47"/>
  <c r="V147" i="48"/>
  <c r="V246" i="48"/>
  <c r="R146" i="49"/>
  <c r="R245" i="49"/>
  <c r="AD146" i="51"/>
  <c r="AD245" i="51"/>
  <c r="AP8" i="40"/>
  <c r="X45" i="53" l="1"/>
  <c r="X147" i="47"/>
  <c r="X246" i="47"/>
  <c r="X147" i="48"/>
  <c r="X246" i="48"/>
  <c r="W44" i="53"/>
  <c r="W146" i="47"/>
  <c r="W245" i="47"/>
  <c r="W146" i="48"/>
  <c r="W245" i="48"/>
  <c r="X44" i="53"/>
  <c r="X245" i="47"/>
  <c r="X146" i="47"/>
  <c r="X146" i="48"/>
  <c r="X245" i="48"/>
  <c r="S42" i="53"/>
  <c r="S243" i="47"/>
  <c r="S144" i="47"/>
  <c r="S144" i="48"/>
  <c r="S243" i="48"/>
  <c r="O146" i="49"/>
  <c r="O245" i="49"/>
  <c r="AA245" i="51"/>
  <c r="AA146" i="51"/>
  <c r="P246" i="49"/>
  <c r="P147" i="49"/>
  <c r="AB147" i="51"/>
  <c r="AB246" i="51"/>
  <c r="U245" i="49"/>
  <c r="U146" i="49"/>
  <c r="AG146" i="51"/>
  <c r="AG245" i="51"/>
  <c r="R244" i="49"/>
  <c r="R145" i="49"/>
  <c r="AD244" i="51"/>
  <c r="AD145" i="51"/>
  <c r="U145" i="49"/>
  <c r="U244" i="49"/>
  <c r="AG244" i="51"/>
  <c r="AG145" i="51"/>
  <c r="S245" i="49"/>
  <c r="S146" i="49"/>
  <c r="AE146" i="51"/>
  <c r="AE245" i="51"/>
  <c r="W43" i="53"/>
  <c r="W145" i="47"/>
  <c r="W244" i="47"/>
  <c r="W145" i="48"/>
  <c r="W244" i="48"/>
  <c r="T44" i="53"/>
  <c r="T245" i="47"/>
  <c r="T146" i="47"/>
  <c r="T146" i="48"/>
  <c r="T245" i="48"/>
  <c r="X43" i="53"/>
  <c r="X145" i="47"/>
  <c r="X244" i="47"/>
  <c r="X145" i="48"/>
  <c r="X244" i="48"/>
  <c r="T42" i="53"/>
  <c r="T144" i="47"/>
  <c r="T243" i="47"/>
  <c r="T144" i="48"/>
  <c r="T243" i="48"/>
  <c r="X42" i="53"/>
  <c r="X144" i="47"/>
  <c r="X243" i="47"/>
  <c r="X144" i="48"/>
  <c r="X243" i="48"/>
  <c r="S43" i="53"/>
  <c r="S145" i="47"/>
  <c r="S244" i="47"/>
  <c r="S145" i="48"/>
  <c r="S244" i="48"/>
  <c r="P42" i="53"/>
  <c r="P243" i="47"/>
  <c r="P144" i="47"/>
  <c r="P144" i="48"/>
  <c r="P243" i="48"/>
  <c r="P44" i="53"/>
  <c r="P245" i="47"/>
  <c r="P146" i="47"/>
  <c r="P146" i="48"/>
  <c r="P245" i="48"/>
  <c r="Q245" i="49"/>
  <c r="Q146" i="49"/>
  <c r="AC146" i="51"/>
  <c r="AC245" i="51"/>
  <c r="N244" i="49"/>
  <c r="N145" i="49"/>
  <c r="Z145" i="51"/>
  <c r="Z244" i="51"/>
  <c r="R144" i="49"/>
  <c r="R243" i="49"/>
  <c r="AD144" i="51"/>
  <c r="AD243" i="51"/>
  <c r="Q244" i="49"/>
  <c r="Q145" i="49"/>
  <c r="AC244" i="51"/>
  <c r="AC145" i="51"/>
  <c r="Q246" i="49"/>
  <c r="Q147" i="49"/>
  <c r="AC246" i="51"/>
  <c r="AC147" i="51"/>
  <c r="O243" i="49"/>
  <c r="O144" i="49"/>
  <c r="AA144" i="51"/>
  <c r="AA243" i="51"/>
  <c r="W45" i="53"/>
  <c r="W246" i="47"/>
  <c r="W147" i="47"/>
  <c r="W147" i="48"/>
  <c r="W246" i="48"/>
  <c r="S45" i="53"/>
  <c r="S246" i="47"/>
  <c r="S147" i="47"/>
  <c r="S147" i="48"/>
  <c r="S246" i="48"/>
  <c r="V147" i="49"/>
  <c r="V246" i="49"/>
  <c r="AH147" i="51"/>
  <c r="AH246" i="51"/>
  <c r="N243" i="49"/>
  <c r="N144" i="49"/>
  <c r="Z144" i="51"/>
  <c r="Z243" i="51"/>
  <c r="Q243" i="49"/>
  <c r="Q144" i="49"/>
  <c r="AC243" i="51"/>
  <c r="AC144" i="51"/>
  <c r="U147" i="49"/>
  <c r="U246" i="49"/>
  <c r="AG147" i="51"/>
  <c r="AG246" i="51"/>
  <c r="R246" i="49"/>
  <c r="R147" i="49"/>
  <c r="AD246" i="51"/>
  <c r="AD147" i="51"/>
  <c r="V245" i="49"/>
  <c r="V146" i="49"/>
  <c r="AH245" i="51"/>
  <c r="AH146" i="51"/>
  <c r="V144" i="49"/>
  <c r="V243" i="49"/>
  <c r="AH243" i="51"/>
  <c r="AH144" i="51"/>
  <c r="T43" i="53"/>
  <c r="T244" i="47"/>
  <c r="T145" i="47"/>
  <c r="T145" i="48"/>
  <c r="T244" i="48"/>
  <c r="W42" i="53"/>
  <c r="W243" i="47"/>
  <c r="W144" i="47"/>
  <c r="W144" i="48"/>
  <c r="W243" i="48"/>
  <c r="P43" i="53"/>
  <c r="P145" i="47"/>
  <c r="P244" i="47"/>
  <c r="P145" i="48"/>
  <c r="P244" i="48"/>
  <c r="N246" i="49"/>
  <c r="N147" i="49"/>
  <c r="Z246" i="51"/>
  <c r="Z147" i="51"/>
  <c r="T246" i="49"/>
  <c r="T147" i="49"/>
  <c r="AF147" i="51"/>
  <c r="AF246" i="51"/>
  <c r="N146" i="49"/>
  <c r="N245" i="49"/>
  <c r="Z245" i="51"/>
  <c r="Z146" i="51"/>
  <c r="V244" i="49"/>
  <c r="V145" i="49"/>
  <c r="AH145" i="51"/>
  <c r="AH244" i="51"/>
  <c r="O246" i="49"/>
  <c r="O147" i="49"/>
  <c r="AA246" i="51"/>
  <c r="AA147" i="51"/>
  <c r="U243" i="49"/>
  <c r="U144" i="49"/>
  <c r="AG243" i="51"/>
  <c r="AG144" i="51"/>
  <c r="O145" i="49"/>
  <c r="O244" i="49"/>
  <c r="AA145" i="51"/>
  <c r="AA244" i="51"/>
  <c r="AI41" i="40"/>
  <c r="Y41" i="40"/>
  <c r="AG41" i="40"/>
  <c r="AB41" i="40"/>
  <c r="AE41" i="40"/>
  <c r="AD41" i="40"/>
  <c r="W41" i="40"/>
  <c r="X41" i="40"/>
  <c r="AO41" i="40"/>
  <c r="W144" i="49" l="1"/>
  <c r="W243" i="49"/>
  <c r="AI243" i="51"/>
  <c r="AI144" i="51"/>
  <c r="P245" i="49"/>
  <c r="P146" i="49"/>
  <c r="AB146" i="51"/>
  <c r="AB245" i="51"/>
  <c r="T144" i="49"/>
  <c r="T243" i="49"/>
  <c r="AF243" i="51"/>
  <c r="AF144" i="51"/>
  <c r="S144" i="49"/>
  <c r="S243" i="49"/>
  <c r="AE243" i="51"/>
  <c r="AE144" i="51"/>
  <c r="T244" i="49"/>
  <c r="T145" i="49"/>
  <c r="AF244" i="51"/>
  <c r="AF145" i="51"/>
  <c r="P243" i="49"/>
  <c r="P144" i="49"/>
  <c r="AB144" i="51"/>
  <c r="AB243" i="51"/>
  <c r="X244" i="49"/>
  <c r="X145" i="49"/>
  <c r="AJ145" i="51"/>
  <c r="AJ244" i="51"/>
  <c r="X245" i="49"/>
  <c r="X146" i="49"/>
  <c r="AJ245" i="51"/>
  <c r="AJ146" i="51"/>
  <c r="S147" i="49"/>
  <c r="S246" i="49"/>
  <c r="AE246" i="51"/>
  <c r="AE147" i="51"/>
  <c r="S145" i="49"/>
  <c r="S244" i="49"/>
  <c r="AE145" i="51"/>
  <c r="AE244" i="51"/>
  <c r="T245" i="49"/>
  <c r="T146" i="49"/>
  <c r="AF245" i="51"/>
  <c r="AF146" i="51"/>
  <c r="W146" i="49"/>
  <c r="W245" i="49"/>
  <c r="AI146" i="51"/>
  <c r="AI245" i="51"/>
  <c r="P145" i="49"/>
  <c r="P244" i="49"/>
  <c r="AB244" i="51"/>
  <c r="AB145" i="51"/>
  <c r="W147" i="49"/>
  <c r="W246" i="49"/>
  <c r="AI147" i="51"/>
  <c r="AI246" i="51"/>
  <c r="X243" i="49"/>
  <c r="X144" i="49"/>
  <c r="AJ144" i="51"/>
  <c r="AJ243" i="51"/>
  <c r="W145" i="49"/>
  <c r="W244" i="49"/>
  <c r="AI145" i="51"/>
  <c r="AI244" i="51"/>
  <c r="X246" i="49"/>
  <c r="X147" i="49"/>
  <c r="AJ246" i="51"/>
  <c r="AJ147" i="51"/>
  <c r="AP7" i="40"/>
  <c r="Z41" i="40"/>
  <c r="AH41" i="40"/>
  <c r="AA41" i="40"/>
  <c r="AF41" i="40"/>
  <c r="AC41" i="40"/>
  <c r="AN41" i="40"/>
  <c r="AJ41" i="40"/>
  <c r="V49" i="53" l="1"/>
  <c r="V250" i="47"/>
  <c r="V151" i="47"/>
  <c r="V151" i="48"/>
  <c r="V250" i="48"/>
  <c r="T49" i="53"/>
  <c r="T250" i="47"/>
  <c r="T151" i="47"/>
  <c r="T151" i="48"/>
  <c r="T250" i="48"/>
  <c r="AP41" i="40"/>
  <c r="T47" i="53" l="1"/>
  <c r="T248" i="47"/>
  <c r="T149" i="47"/>
  <c r="T149" i="48"/>
  <c r="T248" i="48"/>
  <c r="R49" i="53"/>
  <c r="R250" i="47"/>
  <c r="R151" i="47"/>
  <c r="R151" i="48"/>
  <c r="R250" i="48"/>
  <c r="N46" i="53"/>
  <c r="N247" i="47"/>
  <c r="N148" i="47"/>
  <c r="N148" i="48"/>
  <c r="N247" i="48"/>
  <c r="U48" i="53"/>
  <c r="U150" i="47"/>
  <c r="U249" i="47"/>
  <c r="U150" i="48"/>
  <c r="U249" i="48"/>
  <c r="S49" i="53"/>
  <c r="S250" i="47"/>
  <c r="S151" i="47"/>
  <c r="S151" i="48"/>
  <c r="S250" i="48"/>
  <c r="U49" i="53"/>
  <c r="U250" i="47"/>
  <c r="U151" i="47"/>
  <c r="U151" i="48"/>
  <c r="U250" i="48"/>
  <c r="P49" i="53"/>
  <c r="P151" i="47"/>
  <c r="P250" i="47"/>
  <c r="P151" i="48"/>
  <c r="P250" i="48"/>
  <c r="V47" i="53"/>
  <c r="V248" i="47"/>
  <c r="V149" i="47"/>
  <c r="V149" i="48"/>
  <c r="V248" i="48"/>
  <c r="U46" i="53"/>
  <c r="U247" i="47"/>
  <c r="U148" i="47"/>
  <c r="U148" i="48"/>
  <c r="U247" i="48"/>
  <c r="W46" i="53"/>
  <c r="W148" i="47"/>
  <c r="W247" i="47"/>
  <c r="W148" i="48"/>
  <c r="W247" i="48"/>
  <c r="V46" i="53"/>
  <c r="V148" i="47"/>
  <c r="V247" i="47"/>
  <c r="V148" i="48"/>
  <c r="V247" i="48"/>
  <c r="U47" i="53"/>
  <c r="U248" i="47"/>
  <c r="U149" i="47"/>
  <c r="U149" i="48"/>
  <c r="U248" i="48"/>
  <c r="O49" i="53"/>
  <c r="O250" i="47"/>
  <c r="O151" i="47"/>
  <c r="O151" i="48"/>
  <c r="O250" i="48"/>
  <c r="T48" i="53"/>
  <c r="T249" i="47"/>
  <c r="T150" i="47"/>
  <c r="T150" i="48"/>
  <c r="T249" i="48"/>
  <c r="N48" i="53"/>
  <c r="N150" i="47"/>
  <c r="N249" i="47"/>
  <c r="N150" i="48"/>
  <c r="N249" i="48"/>
  <c r="N49" i="53"/>
  <c r="N151" i="47"/>
  <c r="N250" i="47"/>
  <c r="N151" i="48"/>
  <c r="N250" i="48"/>
  <c r="V48" i="53"/>
  <c r="V150" i="47"/>
  <c r="V249" i="47"/>
  <c r="V150" i="48"/>
  <c r="V249" i="48"/>
  <c r="T250" i="49"/>
  <c r="T151" i="49"/>
  <c r="AF250" i="51"/>
  <c r="AF151" i="51"/>
  <c r="N47" i="53"/>
  <c r="N248" i="47"/>
  <c r="N149" i="47"/>
  <c r="N149" i="48"/>
  <c r="N248" i="48"/>
  <c r="W48" i="53"/>
  <c r="W150" i="47"/>
  <c r="W249" i="47"/>
  <c r="W150" i="48"/>
  <c r="W249" i="48"/>
  <c r="W47" i="53"/>
  <c r="W248" i="47"/>
  <c r="W149" i="47"/>
  <c r="W149" i="48"/>
  <c r="W248" i="48"/>
  <c r="T46" i="53"/>
  <c r="T148" i="47"/>
  <c r="T247" i="47"/>
  <c r="T148" i="48"/>
  <c r="T247" i="48"/>
  <c r="W49" i="53"/>
  <c r="W151" i="47"/>
  <c r="W250" i="47"/>
  <c r="W151" i="48"/>
  <c r="W250" i="48"/>
  <c r="V250" i="49"/>
  <c r="V151" i="49"/>
  <c r="AH151" i="51"/>
  <c r="AH250" i="51"/>
  <c r="O48" i="53" l="1"/>
  <c r="O249" i="47"/>
  <c r="O150" i="47"/>
  <c r="O150" i="48"/>
  <c r="O249" i="48"/>
  <c r="P47" i="53"/>
  <c r="P149" i="47"/>
  <c r="P248" i="47"/>
  <c r="P149" i="48"/>
  <c r="P248" i="48"/>
  <c r="S47" i="53"/>
  <c r="S149" i="47"/>
  <c r="S248" i="47"/>
  <c r="S149" i="48"/>
  <c r="S248" i="48"/>
  <c r="W149" i="49"/>
  <c r="W248" i="49"/>
  <c r="AI248" i="51"/>
  <c r="AI149" i="51"/>
  <c r="N151" i="49"/>
  <c r="N250" i="49"/>
  <c r="Z151" i="51"/>
  <c r="Z250" i="51"/>
  <c r="U248" i="49"/>
  <c r="U149" i="49"/>
  <c r="AG149" i="51"/>
  <c r="AG248" i="51"/>
  <c r="V248" i="49"/>
  <c r="V149" i="49"/>
  <c r="AH248" i="51"/>
  <c r="AH149" i="51"/>
  <c r="U150" i="49"/>
  <c r="U249" i="49"/>
  <c r="AG249" i="51"/>
  <c r="AG150" i="51"/>
  <c r="X47" i="53"/>
  <c r="X248" i="47"/>
  <c r="X149" i="47"/>
  <c r="X149" i="48"/>
  <c r="X248" i="48"/>
  <c r="Q48" i="53"/>
  <c r="Q249" i="47"/>
  <c r="Q150" i="47"/>
  <c r="Q150" i="48"/>
  <c r="Q249" i="48"/>
  <c r="P46" i="53"/>
  <c r="P247" i="47"/>
  <c r="P148" i="47"/>
  <c r="P148" i="48"/>
  <c r="P247" i="48"/>
  <c r="X48" i="53"/>
  <c r="X249" i="47"/>
  <c r="X150" i="47"/>
  <c r="X150" i="48"/>
  <c r="X249" i="48"/>
  <c r="Q49" i="53"/>
  <c r="Q250" i="47"/>
  <c r="Q151" i="47"/>
  <c r="Q151" i="48"/>
  <c r="Q250" i="48"/>
  <c r="W249" i="49"/>
  <c r="W150" i="49"/>
  <c r="AI150" i="51"/>
  <c r="AI249" i="51"/>
  <c r="N150" i="49"/>
  <c r="N249" i="49"/>
  <c r="Z150" i="51"/>
  <c r="Z249" i="51"/>
  <c r="V247" i="49"/>
  <c r="V148" i="49"/>
  <c r="AH247" i="51"/>
  <c r="AH148" i="51"/>
  <c r="P151" i="49"/>
  <c r="P250" i="49"/>
  <c r="AB151" i="51"/>
  <c r="AB250" i="51"/>
  <c r="N247" i="49"/>
  <c r="N148" i="49"/>
  <c r="Z148" i="51"/>
  <c r="Z247" i="51"/>
  <c r="R48" i="53"/>
  <c r="R249" i="47"/>
  <c r="R150" i="47"/>
  <c r="R150" i="48"/>
  <c r="R249" i="48"/>
  <c r="R46" i="53"/>
  <c r="R148" i="47"/>
  <c r="R247" i="47"/>
  <c r="R148" i="48"/>
  <c r="R247" i="48"/>
  <c r="Q47" i="53"/>
  <c r="Q149" i="47"/>
  <c r="Q248" i="47"/>
  <c r="Q149" i="48"/>
  <c r="Q248" i="48"/>
  <c r="Q46" i="53"/>
  <c r="Q247" i="47"/>
  <c r="Q148" i="47"/>
  <c r="Q148" i="48"/>
  <c r="Q247" i="48"/>
  <c r="S46" i="53"/>
  <c r="S247" i="47"/>
  <c r="S148" i="47"/>
  <c r="S148" i="48"/>
  <c r="S247" i="48"/>
  <c r="W151" i="49"/>
  <c r="W250" i="49"/>
  <c r="AI250" i="51"/>
  <c r="AI151" i="51"/>
  <c r="N149" i="49"/>
  <c r="N248" i="49"/>
  <c r="Z248" i="51"/>
  <c r="Z149" i="51"/>
  <c r="T249" i="49"/>
  <c r="T150" i="49"/>
  <c r="AF249" i="51"/>
  <c r="AF150" i="51"/>
  <c r="W148" i="49"/>
  <c r="W247" i="49"/>
  <c r="AI247" i="51"/>
  <c r="AI148" i="51"/>
  <c r="U151" i="49"/>
  <c r="U250" i="49"/>
  <c r="AG151" i="51"/>
  <c r="AG250" i="51"/>
  <c r="R151" i="49"/>
  <c r="R250" i="49"/>
  <c r="AD151" i="51"/>
  <c r="AD250" i="51"/>
  <c r="O47" i="53"/>
  <c r="O248" i="47"/>
  <c r="O149" i="47"/>
  <c r="O149" i="48"/>
  <c r="O248" i="48"/>
  <c r="X46" i="53"/>
  <c r="X148" i="47"/>
  <c r="X247" i="47"/>
  <c r="X148" i="48"/>
  <c r="X247" i="48"/>
  <c r="O46" i="53"/>
  <c r="O148" i="47"/>
  <c r="O247" i="47"/>
  <c r="O148" i="48"/>
  <c r="O247" i="48"/>
  <c r="X49" i="53"/>
  <c r="X151" i="47"/>
  <c r="X250" i="47"/>
  <c r="X151" i="48"/>
  <c r="X250" i="48"/>
  <c r="P48" i="53"/>
  <c r="P150" i="47"/>
  <c r="P249" i="47"/>
  <c r="P150" i="48"/>
  <c r="P249" i="48"/>
  <c r="R47" i="53"/>
  <c r="R248" i="47"/>
  <c r="R149" i="47"/>
  <c r="R149" i="48"/>
  <c r="R248" i="48"/>
  <c r="S48" i="53"/>
  <c r="S150" i="47"/>
  <c r="S249" i="47"/>
  <c r="S150" i="48"/>
  <c r="S249" i="48"/>
  <c r="T247" i="49"/>
  <c r="T148" i="49"/>
  <c r="AF247" i="51"/>
  <c r="AF148" i="51"/>
  <c r="V150" i="49"/>
  <c r="V249" i="49"/>
  <c r="AH150" i="51"/>
  <c r="AH249" i="51"/>
  <c r="O151" i="49"/>
  <c r="O250" i="49"/>
  <c r="AA250" i="51"/>
  <c r="AA151" i="51"/>
  <c r="U247" i="49"/>
  <c r="U148" i="49"/>
  <c r="AG148" i="51"/>
  <c r="AG247" i="51"/>
  <c r="S151" i="49"/>
  <c r="S250" i="49"/>
  <c r="AE250" i="51"/>
  <c r="AE151" i="51"/>
  <c r="T149" i="49"/>
  <c r="T248" i="49"/>
  <c r="AF149" i="51"/>
  <c r="AF248" i="51"/>
  <c r="AO42" i="40"/>
  <c r="AI42" i="40"/>
  <c r="W42" i="40"/>
  <c r="AE42" i="40"/>
  <c r="AA42" i="40"/>
  <c r="AF42" i="40"/>
  <c r="Y42" i="40"/>
  <c r="S249" i="49" l="1"/>
  <c r="S150" i="49"/>
  <c r="AE249" i="51"/>
  <c r="AE150" i="51"/>
  <c r="O148" i="49"/>
  <c r="O247" i="49"/>
  <c r="AA148" i="51"/>
  <c r="AA247" i="51"/>
  <c r="Q247" i="49"/>
  <c r="Q148" i="49"/>
  <c r="AC148" i="51"/>
  <c r="AC247" i="51"/>
  <c r="Q151" i="49"/>
  <c r="Q250" i="49"/>
  <c r="AC151" i="51"/>
  <c r="AC250" i="51"/>
  <c r="X248" i="49"/>
  <c r="X149" i="49"/>
  <c r="AJ248" i="51"/>
  <c r="AJ149" i="51"/>
  <c r="R149" i="49"/>
  <c r="R248" i="49"/>
  <c r="AD248" i="51"/>
  <c r="AD149" i="51"/>
  <c r="X148" i="49"/>
  <c r="X247" i="49"/>
  <c r="AJ148" i="51"/>
  <c r="AJ247" i="51"/>
  <c r="Q149" i="49"/>
  <c r="Q248" i="49"/>
  <c r="AC248" i="51"/>
  <c r="AC149" i="51"/>
  <c r="X150" i="49"/>
  <c r="X249" i="49"/>
  <c r="AJ249" i="51"/>
  <c r="AJ150" i="51"/>
  <c r="S248" i="49"/>
  <c r="S149" i="49"/>
  <c r="AE149" i="51"/>
  <c r="AE248" i="51"/>
  <c r="P150" i="49"/>
  <c r="P249" i="49"/>
  <c r="AB150" i="51"/>
  <c r="AB249" i="51"/>
  <c r="O248" i="49"/>
  <c r="O149" i="49"/>
  <c r="AA248" i="51"/>
  <c r="AA149" i="51"/>
  <c r="R247" i="49"/>
  <c r="R148" i="49"/>
  <c r="AD148" i="51"/>
  <c r="AD247" i="51"/>
  <c r="P247" i="49"/>
  <c r="P148" i="49"/>
  <c r="AB247" i="51"/>
  <c r="AB148" i="51"/>
  <c r="P248" i="49"/>
  <c r="P149" i="49"/>
  <c r="AB149" i="51"/>
  <c r="AB248" i="51"/>
  <c r="X151" i="49"/>
  <c r="X250" i="49"/>
  <c r="AJ250" i="51"/>
  <c r="AJ151" i="51"/>
  <c r="S247" i="49"/>
  <c r="S148" i="49"/>
  <c r="AE247" i="51"/>
  <c r="AE148" i="51"/>
  <c r="R249" i="49"/>
  <c r="R150" i="49"/>
  <c r="AD150" i="51"/>
  <c r="AD249" i="51"/>
  <c r="Q249" i="49"/>
  <c r="Q150" i="49"/>
  <c r="AC249" i="51"/>
  <c r="AC150" i="51"/>
  <c r="O249" i="49"/>
  <c r="O150" i="49"/>
  <c r="AA249" i="51"/>
  <c r="AA150" i="51"/>
  <c r="AP42" i="40"/>
  <c r="AD42" i="40"/>
  <c r="AC42" i="40"/>
  <c r="AN42" i="40"/>
  <c r="X42" i="40"/>
  <c r="AJ42" i="40"/>
  <c r="AH42" i="40"/>
  <c r="Z42" i="40"/>
  <c r="AG42" i="40"/>
  <c r="AB42" i="40"/>
  <c r="S53" i="53" l="1"/>
  <c r="S155" i="47"/>
  <c r="S254" i="47"/>
  <c r="S155" i="48"/>
  <c r="S254" i="48"/>
  <c r="O50" i="53"/>
  <c r="O251" i="47"/>
  <c r="O152" i="47"/>
  <c r="O152" i="48"/>
  <c r="O251" i="48"/>
  <c r="N53" i="53"/>
  <c r="N155" i="47"/>
  <c r="N254" i="47"/>
  <c r="N155" i="48"/>
  <c r="N254" i="48"/>
  <c r="S51" i="53"/>
  <c r="S153" i="47"/>
  <c r="S252" i="47"/>
  <c r="S153" i="48"/>
  <c r="S252" i="48"/>
  <c r="O52" i="53"/>
  <c r="O253" i="47"/>
  <c r="O154" i="47"/>
  <c r="O154" i="48"/>
  <c r="O253" i="48"/>
  <c r="N52" i="53" l="1"/>
  <c r="N253" i="47"/>
  <c r="N154" i="47"/>
  <c r="N154" i="48"/>
  <c r="N253" i="48"/>
  <c r="R53" i="53"/>
  <c r="R254" i="47"/>
  <c r="R155" i="47"/>
  <c r="R155" i="48"/>
  <c r="R254" i="48"/>
  <c r="S50" i="53"/>
  <c r="S152" i="47"/>
  <c r="S251" i="47"/>
  <c r="S152" i="48"/>
  <c r="S251" i="48"/>
  <c r="S252" i="49"/>
  <c r="S153" i="49"/>
  <c r="AE252" i="51"/>
  <c r="AE153" i="51"/>
  <c r="T50" i="53"/>
  <c r="T251" i="47"/>
  <c r="T152" i="47"/>
  <c r="T152" i="48"/>
  <c r="T251" i="48"/>
  <c r="T51" i="53"/>
  <c r="T153" i="47"/>
  <c r="T252" i="47"/>
  <c r="T153" i="48"/>
  <c r="T252" i="48"/>
  <c r="X53" i="53"/>
  <c r="X155" i="47"/>
  <c r="X254" i="47"/>
  <c r="X155" i="48"/>
  <c r="X254" i="48"/>
  <c r="N155" i="49"/>
  <c r="N254" i="49"/>
  <c r="Z254" i="51"/>
  <c r="Z155" i="51"/>
  <c r="X52" i="53"/>
  <c r="X154" i="47"/>
  <c r="X253" i="47"/>
  <c r="X154" i="48"/>
  <c r="X253" i="48"/>
  <c r="X51" i="53"/>
  <c r="X153" i="47"/>
  <c r="X252" i="47"/>
  <c r="X153" i="48"/>
  <c r="X252" i="48"/>
  <c r="P53" i="53"/>
  <c r="P155" i="47"/>
  <c r="P254" i="47"/>
  <c r="P155" i="48"/>
  <c r="P254" i="48"/>
  <c r="O53" i="53"/>
  <c r="O254" i="47"/>
  <c r="O155" i="47"/>
  <c r="O155" i="48"/>
  <c r="O254" i="48"/>
  <c r="S52" i="53"/>
  <c r="S253" i="47"/>
  <c r="S154" i="47"/>
  <c r="S154" i="48"/>
  <c r="S253" i="48"/>
  <c r="O251" i="49"/>
  <c r="O152" i="49"/>
  <c r="AA251" i="51"/>
  <c r="AA152" i="51"/>
  <c r="N51" i="53"/>
  <c r="N153" i="47"/>
  <c r="N252" i="47"/>
  <c r="N153" i="48"/>
  <c r="N252" i="48"/>
  <c r="N50" i="53"/>
  <c r="N251" i="47"/>
  <c r="N152" i="47"/>
  <c r="N152" i="48"/>
  <c r="N251" i="48"/>
  <c r="T52" i="53"/>
  <c r="T154" i="47"/>
  <c r="T253" i="47"/>
  <c r="T154" i="48"/>
  <c r="T253" i="48"/>
  <c r="T53" i="53"/>
  <c r="T155" i="47"/>
  <c r="T254" i="47"/>
  <c r="T155" i="48"/>
  <c r="T254" i="48"/>
  <c r="X50" i="53"/>
  <c r="X251" i="47"/>
  <c r="X152" i="47"/>
  <c r="X152" i="48"/>
  <c r="X251" i="48"/>
  <c r="R51" i="53"/>
  <c r="R252" i="47"/>
  <c r="R153" i="47"/>
  <c r="R153" i="48"/>
  <c r="R252" i="48"/>
  <c r="O51" i="53"/>
  <c r="O252" i="47"/>
  <c r="O153" i="47"/>
  <c r="O153" i="48"/>
  <c r="O252" i="48"/>
  <c r="P52" i="53"/>
  <c r="P253" i="47"/>
  <c r="P154" i="47"/>
  <c r="P154" i="48"/>
  <c r="P253" i="48"/>
  <c r="O154" i="49"/>
  <c r="O253" i="49"/>
  <c r="AA253" i="51"/>
  <c r="AA154" i="51"/>
  <c r="S155" i="49"/>
  <c r="S254" i="49"/>
  <c r="AE155" i="51"/>
  <c r="AE254" i="51"/>
  <c r="AA43" i="40"/>
  <c r="AB43" i="40"/>
  <c r="AI43" i="40"/>
  <c r="W43" i="40"/>
  <c r="AG43" i="40"/>
  <c r="Y43" i="40"/>
  <c r="AJ43" i="40"/>
  <c r="AC43" i="40"/>
  <c r="X43" i="40"/>
  <c r="W50" i="53" l="1"/>
  <c r="W251" i="47"/>
  <c r="W152" i="47"/>
  <c r="W152" i="48"/>
  <c r="W251" i="48"/>
  <c r="V52" i="53"/>
  <c r="V253" i="47"/>
  <c r="V154" i="47"/>
  <c r="V154" i="48"/>
  <c r="V253" i="48"/>
  <c r="V53" i="53"/>
  <c r="V155" i="47"/>
  <c r="V254" i="47"/>
  <c r="V155" i="48"/>
  <c r="V254" i="48"/>
  <c r="U53" i="53"/>
  <c r="U155" i="47"/>
  <c r="U254" i="47"/>
  <c r="U155" i="48"/>
  <c r="U254" i="48"/>
  <c r="U52" i="53"/>
  <c r="U253" i="47"/>
  <c r="U154" i="47"/>
  <c r="U154" i="48"/>
  <c r="U253" i="48"/>
  <c r="X152" i="49"/>
  <c r="X251" i="49"/>
  <c r="AJ251" i="51"/>
  <c r="AJ152" i="51"/>
  <c r="N252" i="49"/>
  <c r="N153" i="49"/>
  <c r="Z252" i="51"/>
  <c r="Z153" i="51"/>
  <c r="X252" i="49"/>
  <c r="X153" i="49"/>
  <c r="AJ252" i="51"/>
  <c r="AJ153" i="51"/>
  <c r="T152" i="49"/>
  <c r="T251" i="49"/>
  <c r="AF152" i="51"/>
  <c r="AF251" i="51"/>
  <c r="Q51" i="53"/>
  <c r="Q252" i="47"/>
  <c r="Q153" i="47"/>
  <c r="Q153" i="48"/>
  <c r="Q252" i="48"/>
  <c r="Q52" i="53"/>
  <c r="Q154" i="47"/>
  <c r="Q253" i="47"/>
  <c r="Q154" i="48"/>
  <c r="Q253" i="48"/>
  <c r="U50" i="53"/>
  <c r="U251" i="47"/>
  <c r="U152" i="47"/>
  <c r="U152" i="48"/>
  <c r="U251" i="48"/>
  <c r="R50" i="53"/>
  <c r="R251" i="47"/>
  <c r="R152" i="47"/>
  <c r="R152" i="48"/>
  <c r="R251" i="48"/>
  <c r="W51" i="53"/>
  <c r="W153" i="47"/>
  <c r="W252" i="47"/>
  <c r="W153" i="48"/>
  <c r="W252" i="48"/>
  <c r="V51" i="53"/>
  <c r="V252" i="47"/>
  <c r="V153" i="47"/>
  <c r="V153" i="48"/>
  <c r="V252" i="48"/>
  <c r="P253" i="49"/>
  <c r="P154" i="49"/>
  <c r="AB253" i="51"/>
  <c r="AB154" i="51"/>
  <c r="T254" i="49"/>
  <c r="T155" i="49"/>
  <c r="AF155" i="51"/>
  <c r="AF254" i="51"/>
  <c r="S253" i="49"/>
  <c r="S154" i="49"/>
  <c r="AE253" i="51"/>
  <c r="AE154" i="51"/>
  <c r="X154" i="49"/>
  <c r="X253" i="49"/>
  <c r="AJ253" i="51"/>
  <c r="AJ154" i="51"/>
  <c r="S251" i="49"/>
  <c r="S152" i="49"/>
  <c r="AE251" i="51"/>
  <c r="AE152" i="51"/>
  <c r="V50" i="53"/>
  <c r="V152" i="47"/>
  <c r="V251" i="47"/>
  <c r="V152" i="48"/>
  <c r="V251" i="48"/>
  <c r="Q53" i="53"/>
  <c r="Q254" i="47"/>
  <c r="Q155" i="47"/>
  <c r="Q155" i="48"/>
  <c r="Q254" i="48"/>
  <c r="P50" i="53"/>
  <c r="P251" i="47"/>
  <c r="P152" i="47"/>
  <c r="P152" i="48"/>
  <c r="P251" i="48"/>
  <c r="O153" i="49"/>
  <c r="O252" i="49"/>
  <c r="AA153" i="51"/>
  <c r="AA252" i="51"/>
  <c r="T253" i="49"/>
  <c r="T154" i="49"/>
  <c r="AF253" i="51"/>
  <c r="AF154" i="51"/>
  <c r="O254" i="49"/>
  <c r="O155" i="49"/>
  <c r="AA254" i="51"/>
  <c r="AA155" i="51"/>
  <c r="X254" i="49"/>
  <c r="X155" i="49"/>
  <c r="AJ155" i="51"/>
  <c r="AJ254" i="51"/>
  <c r="R254" i="49"/>
  <c r="R155" i="49"/>
  <c r="AD254" i="51"/>
  <c r="AD155" i="51"/>
  <c r="R52" i="53"/>
  <c r="R154" i="47"/>
  <c r="R253" i="47"/>
  <c r="R154" i="48"/>
  <c r="R253" i="48"/>
  <c r="W52" i="53"/>
  <c r="W253" i="47"/>
  <c r="W154" i="47"/>
  <c r="W154" i="48"/>
  <c r="W253" i="48"/>
  <c r="W53" i="53"/>
  <c r="W155" i="47"/>
  <c r="W254" i="47"/>
  <c r="W155" i="48"/>
  <c r="W254" i="48"/>
  <c r="U51" i="53"/>
  <c r="U252" i="47"/>
  <c r="U153" i="47"/>
  <c r="U153" i="48"/>
  <c r="U252" i="48"/>
  <c r="Q50" i="53"/>
  <c r="Q251" i="47"/>
  <c r="Q152" i="47"/>
  <c r="Q152" i="48"/>
  <c r="Q251" i="48"/>
  <c r="P51" i="53"/>
  <c r="P153" i="47"/>
  <c r="P252" i="47"/>
  <c r="P153" i="48"/>
  <c r="P252" i="48"/>
  <c r="R153" i="49"/>
  <c r="R252" i="49"/>
  <c r="AD153" i="51"/>
  <c r="AD252" i="51"/>
  <c r="N152" i="49"/>
  <c r="N251" i="49"/>
  <c r="Z152" i="51"/>
  <c r="Z251" i="51"/>
  <c r="P254" i="49"/>
  <c r="P155" i="49"/>
  <c r="AB155" i="51"/>
  <c r="AB254" i="51"/>
  <c r="T252" i="49"/>
  <c r="T153" i="49"/>
  <c r="AF252" i="51"/>
  <c r="AF153" i="51"/>
  <c r="N253" i="49"/>
  <c r="N154" i="49"/>
  <c r="Z253" i="51"/>
  <c r="Z154" i="51"/>
  <c r="AP43" i="40"/>
  <c r="AH43" i="40"/>
  <c r="Z43" i="40"/>
  <c r="AF43" i="40"/>
  <c r="AN43" i="40"/>
  <c r="AE43" i="40"/>
  <c r="AD43" i="40"/>
  <c r="AO43" i="40"/>
  <c r="P153" i="49" l="1"/>
  <c r="P252" i="49"/>
  <c r="AB252" i="51"/>
  <c r="AB153" i="51"/>
  <c r="W253" i="49"/>
  <c r="W154" i="49"/>
  <c r="AI253" i="51"/>
  <c r="AI154" i="51"/>
  <c r="V251" i="49"/>
  <c r="V152" i="49"/>
  <c r="AH251" i="51"/>
  <c r="AH152" i="51"/>
  <c r="U251" i="49"/>
  <c r="U152" i="49"/>
  <c r="AG251" i="51"/>
  <c r="AG152" i="51"/>
  <c r="U254" i="49"/>
  <c r="U155" i="49"/>
  <c r="AG254" i="51"/>
  <c r="AG155" i="51"/>
  <c r="P55" i="53"/>
  <c r="P157" i="47"/>
  <c r="P256" i="47"/>
  <c r="P157" i="48"/>
  <c r="P256" i="48"/>
  <c r="Q152" i="49"/>
  <c r="Q251" i="49"/>
  <c r="AC152" i="51"/>
  <c r="AC251" i="51"/>
  <c r="R154" i="49"/>
  <c r="R253" i="49"/>
  <c r="AD253" i="51"/>
  <c r="AD154" i="51"/>
  <c r="V153" i="49"/>
  <c r="V252" i="49"/>
  <c r="AH153" i="51"/>
  <c r="AH252" i="51"/>
  <c r="Q154" i="49"/>
  <c r="Q253" i="49"/>
  <c r="AC154" i="51"/>
  <c r="AC253" i="51"/>
  <c r="V254" i="49"/>
  <c r="V155" i="49"/>
  <c r="AH155" i="51"/>
  <c r="AH254" i="51"/>
  <c r="U153" i="49"/>
  <c r="U252" i="49"/>
  <c r="AG153" i="51"/>
  <c r="AG252" i="51"/>
  <c r="P152" i="49"/>
  <c r="P251" i="49"/>
  <c r="AB251" i="51"/>
  <c r="AB152" i="51"/>
  <c r="W252" i="49"/>
  <c r="W153" i="49"/>
  <c r="AI153" i="51"/>
  <c r="AI252" i="51"/>
  <c r="Q153" i="49"/>
  <c r="Q252" i="49"/>
  <c r="AC252" i="51"/>
  <c r="AC153" i="51"/>
  <c r="V253" i="49"/>
  <c r="V154" i="49"/>
  <c r="AH154" i="51"/>
  <c r="AH253" i="51"/>
  <c r="R57" i="53"/>
  <c r="R159" i="47"/>
  <c r="R258" i="48"/>
  <c r="R159" i="48"/>
  <c r="R258" i="47"/>
  <c r="W254" i="49"/>
  <c r="W155" i="49"/>
  <c r="AI254" i="51"/>
  <c r="AI155" i="51"/>
  <c r="Q254" i="49"/>
  <c r="Q155" i="49"/>
  <c r="AC254" i="51"/>
  <c r="AC155" i="51"/>
  <c r="R152" i="49"/>
  <c r="R251" i="49"/>
  <c r="AD251" i="51"/>
  <c r="AD152" i="51"/>
  <c r="U154" i="49"/>
  <c r="U253" i="49"/>
  <c r="AG154" i="51"/>
  <c r="AG253" i="51"/>
  <c r="W152" i="49"/>
  <c r="W251" i="49"/>
  <c r="AI251" i="51"/>
  <c r="AI152" i="51"/>
  <c r="S57" i="53" l="1"/>
  <c r="S258" i="47"/>
  <c r="S258" i="48"/>
  <c r="S159" i="47"/>
  <c r="S159" i="48"/>
  <c r="O54" i="53"/>
  <c r="O156" i="47"/>
  <c r="O156" i="48"/>
  <c r="O255" i="47"/>
  <c r="O255" i="48"/>
  <c r="O57" i="53"/>
  <c r="O159" i="47"/>
  <c r="O159" i="48"/>
  <c r="O258" i="47"/>
  <c r="O258" i="48"/>
  <c r="Q56" i="53"/>
  <c r="Q257" i="47"/>
  <c r="Q158" i="48"/>
  <c r="Q257" i="48"/>
  <c r="Q158" i="47"/>
  <c r="S55" i="53"/>
  <c r="S256" i="47"/>
  <c r="S157" i="47"/>
  <c r="S157" i="48"/>
  <c r="S256" i="48"/>
  <c r="T57" i="53"/>
  <c r="T258" i="48"/>
  <c r="T159" i="47"/>
  <c r="T258" i="47"/>
  <c r="T159" i="48"/>
  <c r="N56" i="53"/>
  <c r="N158" i="48"/>
  <c r="N158" i="47"/>
  <c r="N257" i="47"/>
  <c r="N257" i="48"/>
  <c r="X57" i="53"/>
  <c r="X258" i="47"/>
  <c r="X159" i="48"/>
  <c r="X258" i="48"/>
  <c r="X159" i="47"/>
  <c r="P57" i="53"/>
  <c r="P258" i="48"/>
  <c r="P159" i="48"/>
  <c r="P159" i="47"/>
  <c r="P258" i="47"/>
  <c r="S54" i="53"/>
  <c r="S255" i="47"/>
  <c r="S156" i="47"/>
  <c r="S156" i="48"/>
  <c r="S255" i="48"/>
  <c r="R55" i="53"/>
  <c r="R157" i="47"/>
  <c r="R157" i="48"/>
  <c r="R256" i="47"/>
  <c r="R256" i="48"/>
  <c r="O55" i="53"/>
  <c r="O157" i="47"/>
  <c r="O157" i="48"/>
  <c r="O256" i="47"/>
  <c r="O256" i="48"/>
  <c r="N57" i="53"/>
  <c r="N159" i="48"/>
  <c r="N258" i="47"/>
  <c r="N258" i="48"/>
  <c r="N159" i="47"/>
  <c r="X55" i="53"/>
  <c r="X157" i="48"/>
  <c r="X256" i="47"/>
  <c r="X157" i="47"/>
  <c r="X256" i="48"/>
  <c r="O56" i="53"/>
  <c r="O257" i="48"/>
  <c r="O257" i="47"/>
  <c r="O158" i="47"/>
  <c r="O158" i="48"/>
  <c r="R56" i="53"/>
  <c r="R158" i="48"/>
  <c r="R257" i="47"/>
  <c r="R257" i="48"/>
  <c r="R158" i="47"/>
  <c r="X54" i="53"/>
  <c r="X255" i="47"/>
  <c r="X156" i="47"/>
  <c r="X156" i="48"/>
  <c r="X255" i="48"/>
  <c r="N54" i="53"/>
  <c r="N156" i="47"/>
  <c r="N255" i="47"/>
  <c r="N156" i="48"/>
  <c r="N255" i="48"/>
  <c r="Q55" i="53"/>
  <c r="Q157" i="48"/>
  <c r="Q157" i="47"/>
  <c r="Q256" i="47"/>
  <c r="Q256" i="48"/>
  <c r="X56" i="53"/>
  <c r="X158" i="48"/>
  <c r="X158" i="47"/>
  <c r="X257" i="47"/>
  <c r="X257" i="48"/>
  <c r="N55" i="53"/>
  <c r="N157" i="47"/>
  <c r="N256" i="47"/>
  <c r="N157" i="48"/>
  <c r="N256" i="48"/>
  <c r="R54" i="53"/>
  <c r="R156" i="48"/>
  <c r="R255" i="47"/>
  <c r="R156" i="47"/>
  <c r="R255" i="48"/>
  <c r="Q57" i="53"/>
  <c r="Q258" i="47"/>
  <c r="Q159" i="47"/>
  <c r="Q159" i="48"/>
  <c r="Q258" i="48"/>
  <c r="R159" i="49"/>
  <c r="R258" i="49"/>
  <c r="AD159" i="51"/>
  <c r="AD258" i="51"/>
  <c r="S56" i="53"/>
  <c r="S257" i="48"/>
  <c r="S257" i="47"/>
  <c r="S158" i="48"/>
  <c r="S158" i="47"/>
  <c r="Q54" i="53"/>
  <c r="Q255" i="47"/>
  <c r="Q156" i="47"/>
  <c r="Q156" i="48"/>
  <c r="Q255" i="48"/>
  <c r="P56" i="53"/>
  <c r="P257" i="47"/>
  <c r="P158" i="48"/>
  <c r="P158" i="47"/>
  <c r="P257" i="48"/>
  <c r="P54" i="53"/>
  <c r="P255" i="47"/>
  <c r="P156" i="47"/>
  <c r="P156" i="48"/>
  <c r="P255" i="48"/>
  <c r="P157" i="49"/>
  <c r="P256" i="49"/>
  <c r="AB157" i="51"/>
  <c r="AB256" i="51"/>
  <c r="T56" i="53" l="1"/>
  <c r="T257" i="47"/>
  <c r="T158" i="47"/>
  <c r="T257" i="48"/>
  <c r="T158" i="48"/>
  <c r="U56" i="53"/>
  <c r="U158" i="47"/>
  <c r="U257" i="47"/>
  <c r="U158" i="48"/>
  <c r="U257" i="48"/>
  <c r="S257" i="49"/>
  <c r="S158" i="49"/>
  <c r="AE158" i="51"/>
  <c r="AE257" i="51"/>
  <c r="X257" i="49"/>
  <c r="X158" i="49"/>
  <c r="AJ158" i="51"/>
  <c r="AJ257" i="51"/>
  <c r="R158" i="49"/>
  <c r="R257" i="49"/>
  <c r="AD158" i="51"/>
  <c r="AD257" i="51"/>
  <c r="O157" i="49"/>
  <c r="O256" i="49"/>
  <c r="AA256" i="51"/>
  <c r="AA157" i="51"/>
  <c r="X258" i="49"/>
  <c r="X159" i="49"/>
  <c r="AJ159" i="51"/>
  <c r="AJ258" i="51"/>
  <c r="Q158" i="49"/>
  <c r="Q257" i="49"/>
  <c r="AC158" i="51"/>
  <c r="AC257" i="51"/>
  <c r="U54" i="53"/>
  <c r="U156" i="47"/>
  <c r="U156" i="48"/>
  <c r="U255" i="47"/>
  <c r="U255" i="48"/>
  <c r="V56" i="53"/>
  <c r="V158" i="47"/>
  <c r="V158" i="48"/>
  <c r="V257" i="47"/>
  <c r="V257" i="48"/>
  <c r="T55" i="53"/>
  <c r="T256" i="47"/>
  <c r="T157" i="48"/>
  <c r="T157" i="47"/>
  <c r="T256" i="48"/>
  <c r="V57" i="53"/>
  <c r="V258" i="48"/>
  <c r="V159" i="47"/>
  <c r="V159" i="48"/>
  <c r="V258" i="47"/>
  <c r="T54" i="53"/>
  <c r="T255" i="47"/>
  <c r="T156" i="47"/>
  <c r="T156" i="48"/>
  <c r="T255" i="48"/>
  <c r="V54" i="53"/>
  <c r="V156" i="48"/>
  <c r="V156" i="47"/>
  <c r="V255" i="47"/>
  <c r="V255" i="48"/>
  <c r="W56" i="53"/>
  <c r="W158" i="47"/>
  <c r="W257" i="48"/>
  <c r="W158" i="48"/>
  <c r="W257" i="47"/>
  <c r="U55" i="53"/>
  <c r="U157" i="47"/>
  <c r="U256" i="47"/>
  <c r="U157" i="48"/>
  <c r="U256" i="48"/>
  <c r="P255" i="49"/>
  <c r="P156" i="49"/>
  <c r="AB156" i="51"/>
  <c r="AB255" i="51"/>
  <c r="Q159" i="49"/>
  <c r="Q258" i="49"/>
  <c r="AC258" i="51"/>
  <c r="AC159" i="51"/>
  <c r="Q157" i="49"/>
  <c r="Q256" i="49"/>
  <c r="AC256" i="51"/>
  <c r="AC157" i="51"/>
  <c r="O158" i="49"/>
  <c r="O257" i="49"/>
  <c r="AA257" i="51"/>
  <c r="AA158" i="51"/>
  <c r="R256" i="49"/>
  <c r="R157" i="49"/>
  <c r="AD157" i="51"/>
  <c r="AD256" i="51"/>
  <c r="N257" i="49"/>
  <c r="N158" i="49"/>
  <c r="Z257" i="51"/>
  <c r="Z158" i="51"/>
  <c r="O258" i="49"/>
  <c r="O159" i="49"/>
  <c r="AA159" i="51"/>
  <c r="AA258" i="51"/>
  <c r="V55" i="53"/>
  <c r="V157" i="48"/>
  <c r="V256" i="47"/>
  <c r="V157" i="47"/>
  <c r="V256" i="48"/>
  <c r="U57" i="53"/>
  <c r="U159" i="48"/>
  <c r="U258" i="47"/>
  <c r="U258" i="48"/>
  <c r="U159" i="47"/>
  <c r="P257" i="49"/>
  <c r="P158" i="49"/>
  <c r="AB257" i="51"/>
  <c r="AB158" i="51"/>
  <c r="R255" i="49"/>
  <c r="R156" i="49"/>
  <c r="AD255" i="51"/>
  <c r="AD156" i="51"/>
  <c r="N156" i="49"/>
  <c r="N255" i="49"/>
  <c r="Z255" i="51"/>
  <c r="Z156" i="51"/>
  <c r="X157" i="49"/>
  <c r="X256" i="49"/>
  <c r="AJ157" i="51"/>
  <c r="AJ256" i="51"/>
  <c r="S156" i="49"/>
  <c r="S255" i="49"/>
  <c r="AE156" i="51"/>
  <c r="AE255" i="51"/>
  <c r="T159" i="49"/>
  <c r="T258" i="49"/>
  <c r="AF258" i="51"/>
  <c r="AF159" i="51"/>
  <c r="O156" i="49"/>
  <c r="O255" i="49"/>
  <c r="AA156" i="51"/>
  <c r="AA255" i="51"/>
  <c r="W57" i="53"/>
  <c r="W159" i="47"/>
  <c r="W159" i="48"/>
  <c r="W258" i="48"/>
  <c r="W258" i="47"/>
  <c r="W55" i="53"/>
  <c r="W157" i="48"/>
  <c r="W256" i="47"/>
  <c r="W157" i="47"/>
  <c r="W256" i="48"/>
  <c r="W54" i="53"/>
  <c r="W156" i="48"/>
  <c r="W156" i="47"/>
  <c r="W255" i="47"/>
  <c r="W255" i="48"/>
  <c r="Q156" i="49"/>
  <c r="Q255" i="49"/>
  <c r="AC156" i="51"/>
  <c r="AC255" i="51"/>
  <c r="N157" i="49"/>
  <c r="N256" i="49"/>
  <c r="Z256" i="51"/>
  <c r="Z157" i="51"/>
  <c r="X255" i="49"/>
  <c r="X156" i="49"/>
  <c r="AJ156" i="51"/>
  <c r="AJ255" i="51"/>
  <c r="N258" i="49"/>
  <c r="N159" i="49"/>
  <c r="Z159" i="51"/>
  <c r="Z258" i="51"/>
  <c r="P258" i="49"/>
  <c r="P159" i="49"/>
  <c r="AB258" i="51"/>
  <c r="AB159" i="51"/>
  <c r="S157" i="49"/>
  <c r="S256" i="49"/>
  <c r="AE256" i="51"/>
  <c r="AE157" i="51"/>
  <c r="S159" i="49"/>
  <c r="S258" i="49"/>
  <c r="AE159" i="51"/>
  <c r="AE258" i="51"/>
  <c r="AC44" i="40"/>
  <c r="U258" i="49" l="1"/>
  <c r="U159" i="49"/>
  <c r="AG159" i="51"/>
  <c r="AG258" i="51"/>
  <c r="V156" i="49"/>
  <c r="V255" i="49"/>
  <c r="AH156" i="51"/>
  <c r="AH255" i="51"/>
  <c r="V158" i="49"/>
  <c r="V257" i="49"/>
  <c r="AH158" i="51"/>
  <c r="AH257" i="51"/>
  <c r="W255" i="49"/>
  <c r="W156" i="49"/>
  <c r="AI156" i="51"/>
  <c r="AI255" i="51"/>
  <c r="V256" i="49"/>
  <c r="V157" i="49"/>
  <c r="AH256" i="51"/>
  <c r="AH157" i="51"/>
  <c r="T255" i="49"/>
  <c r="T156" i="49"/>
  <c r="AF156" i="51"/>
  <c r="AF255" i="51"/>
  <c r="U156" i="49"/>
  <c r="U255" i="49"/>
  <c r="AG156" i="51"/>
  <c r="AG255" i="51"/>
  <c r="W256" i="49"/>
  <c r="W157" i="49"/>
  <c r="AI256" i="51"/>
  <c r="AI157" i="51"/>
  <c r="U157" i="49"/>
  <c r="U256" i="49"/>
  <c r="AG157" i="51"/>
  <c r="AG256" i="51"/>
  <c r="V258" i="49"/>
  <c r="V159" i="49"/>
  <c r="AH159" i="51"/>
  <c r="AH258" i="51"/>
  <c r="U257" i="49"/>
  <c r="U158" i="49"/>
  <c r="AG257" i="51"/>
  <c r="AG158" i="51"/>
  <c r="W159" i="49"/>
  <c r="W258" i="49"/>
  <c r="AI159" i="51"/>
  <c r="AI258" i="51"/>
  <c r="W257" i="49"/>
  <c r="W158" i="49"/>
  <c r="AI257" i="51"/>
  <c r="AI158" i="51"/>
  <c r="T256" i="49"/>
  <c r="T157" i="49"/>
  <c r="AF256" i="51"/>
  <c r="AF157" i="51"/>
  <c r="T257" i="49"/>
  <c r="T158" i="49"/>
  <c r="AF257" i="51"/>
  <c r="AF158" i="51"/>
  <c r="AB44" i="40"/>
  <c r="AO44" i="40"/>
  <c r="AF44" i="40"/>
  <c r="AH44" i="40"/>
  <c r="Z44" i="40"/>
  <c r="AD44" i="40"/>
  <c r="W44" i="40"/>
  <c r="X44" i="40"/>
  <c r="AE44" i="40"/>
  <c r="AP44" i="40" l="1"/>
  <c r="AG44" i="40"/>
  <c r="Y44" i="40"/>
  <c r="AA44" i="40"/>
  <c r="AJ44" i="40"/>
  <c r="AI44" i="40"/>
  <c r="AN44" i="40"/>
  <c r="Q59" i="53" l="1"/>
  <c r="Q161" i="47"/>
  <c r="Q161" i="48"/>
  <c r="Q260" i="47"/>
  <c r="Q260" i="48"/>
  <c r="R58" i="53"/>
  <c r="R259" i="47"/>
  <c r="R160" i="48"/>
  <c r="R259" i="48"/>
  <c r="R160" i="47"/>
  <c r="Q58" i="53"/>
  <c r="Q160" i="47"/>
  <c r="Q160" i="48"/>
  <c r="Q259" i="47"/>
  <c r="Q259" i="48"/>
  <c r="S60" i="53"/>
  <c r="S162" i="47"/>
  <c r="S261" i="47"/>
  <c r="S162" i="48"/>
  <c r="S261" i="48"/>
  <c r="R60" i="53"/>
  <c r="R162" i="48"/>
  <c r="R261" i="48"/>
  <c r="R162" i="47"/>
  <c r="R261" i="47"/>
  <c r="Q60" i="53"/>
  <c r="Q162" i="47"/>
  <c r="Q162" i="48"/>
  <c r="Q261" i="47"/>
  <c r="Q261" i="48"/>
  <c r="Q61" i="53"/>
  <c r="Q163" i="48"/>
  <c r="Q262" i="47"/>
  <c r="Q262" i="48"/>
  <c r="Q163" i="47"/>
  <c r="R59" i="53"/>
  <c r="R260" i="48"/>
  <c r="R161" i="47"/>
  <c r="R260" i="47"/>
  <c r="R161" i="48"/>
  <c r="R61" i="53"/>
  <c r="R262" i="47"/>
  <c r="R262" i="48"/>
  <c r="R163" i="48"/>
  <c r="R163" i="47"/>
  <c r="S58" i="53" l="1"/>
  <c r="S259" i="47"/>
  <c r="S259" i="48"/>
  <c r="S160" i="47"/>
  <c r="S160" i="48"/>
  <c r="V61" i="53"/>
  <c r="V262" i="48"/>
  <c r="V163" i="47"/>
  <c r="V262" i="47"/>
  <c r="V163" i="48"/>
  <c r="X60" i="53"/>
  <c r="X162" i="48"/>
  <c r="X261" i="48"/>
  <c r="X162" i="47"/>
  <c r="X261" i="47"/>
  <c r="O59" i="53"/>
  <c r="O161" i="47"/>
  <c r="O161" i="48"/>
  <c r="O260" i="47"/>
  <c r="O260" i="48"/>
  <c r="T61" i="53"/>
  <c r="T163" i="47"/>
  <c r="T262" i="48"/>
  <c r="T262" i="47"/>
  <c r="T163" i="48"/>
  <c r="R161" i="49"/>
  <c r="R260" i="49"/>
  <c r="AD260" i="51"/>
  <c r="AD161" i="51"/>
  <c r="S261" i="49"/>
  <c r="S162" i="49"/>
  <c r="AE162" i="51"/>
  <c r="AE261" i="51"/>
  <c r="X58" i="53"/>
  <c r="X259" i="47"/>
  <c r="X160" i="47"/>
  <c r="X259" i="48"/>
  <c r="X160" i="48"/>
  <c r="X59" i="53"/>
  <c r="X260" i="47"/>
  <c r="X161" i="48"/>
  <c r="X260" i="48"/>
  <c r="X161" i="47"/>
  <c r="S59" i="53"/>
  <c r="S260" i="47"/>
  <c r="S161" i="48"/>
  <c r="S161" i="47"/>
  <c r="S260" i="48"/>
  <c r="V59" i="53"/>
  <c r="V260" i="48"/>
  <c r="V161" i="47"/>
  <c r="V161" i="48"/>
  <c r="V260" i="47"/>
  <c r="V58" i="53"/>
  <c r="V160" i="48"/>
  <c r="V259" i="47"/>
  <c r="V160" i="47"/>
  <c r="V259" i="48"/>
  <c r="Q262" i="49"/>
  <c r="Q163" i="49"/>
  <c r="AC163" i="51"/>
  <c r="AC262" i="51"/>
  <c r="Q160" i="49"/>
  <c r="Q259" i="49"/>
  <c r="AC160" i="51"/>
  <c r="AC259" i="51"/>
  <c r="S61" i="53"/>
  <c r="S163" i="47"/>
  <c r="S262" i="48"/>
  <c r="S163" i="48"/>
  <c r="S262" i="47"/>
  <c r="Q162" i="49"/>
  <c r="Q261" i="49"/>
  <c r="AC162" i="51"/>
  <c r="AC261" i="51"/>
  <c r="R259" i="49"/>
  <c r="R160" i="49"/>
  <c r="AD259" i="51"/>
  <c r="AD160" i="51"/>
  <c r="V60" i="53"/>
  <c r="V261" i="47"/>
  <c r="V162" i="48"/>
  <c r="V162" i="47"/>
  <c r="V261" i="48"/>
  <c r="X61" i="53"/>
  <c r="X262" i="47"/>
  <c r="X163" i="48"/>
  <c r="X262" i="48"/>
  <c r="X163" i="47"/>
  <c r="T59" i="53"/>
  <c r="T161" i="48"/>
  <c r="T260" i="47"/>
  <c r="T260" i="48"/>
  <c r="T161" i="47"/>
  <c r="R163" i="49"/>
  <c r="R262" i="49"/>
  <c r="AD262" i="51"/>
  <c r="AD163" i="51"/>
  <c r="R162" i="49"/>
  <c r="R261" i="49"/>
  <c r="AD162" i="51"/>
  <c r="AD261" i="51"/>
  <c r="Q260" i="49"/>
  <c r="Q161" i="49"/>
  <c r="AC260" i="51"/>
  <c r="AC161" i="51"/>
  <c r="AC45" i="40"/>
  <c r="AB45" i="40"/>
  <c r="W58" i="53" l="1"/>
  <c r="W259" i="47"/>
  <c r="W259" i="48"/>
  <c r="W160" i="47"/>
  <c r="W160" i="48"/>
  <c r="N61" i="53"/>
  <c r="N163" i="47"/>
  <c r="N262" i="47"/>
  <c r="N163" i="48"/>
  <c r="N262" i="48"/>
  <c r="O61" i="53"/>
  <c r="O163" i="48"/>
  <c r="O262" i="48"/>
  <c r="O163" i="47"/>
  <c r="O262" i="47"/>
  <c r="N58" i="53"/>
  <c r="N160" i="48"/>
  <c r="N160" i="47"/>
  <c r="N259" i="48"/>
  <c r="N259" i="47"/>
  <c r="U61" i="53"/>
  <c r="U163" i="48"/>
  <c r="U262" i="47"/>
  <c r="U262" i="48"/>
  <c r="U163" i="47"/>
  <c r="O60" i="53"/>
  <c r="O261" i="48"/>
  <c r="O162" i="47"/>
  <c r="O162" i="48"/>
  <c r="O261" i="47"/>
  <c r="P61" i="53"/>
  <c r="P163" i="47"/>
  <c r="P262" i="47"/>
  <c r="P163" i="48"/>
  <c r="P262" i="48"/>
  <c r="P59" i="53"/>
  <c r="P260" i="48"/>
  <c r="P161" i="48"/>
  <c r="P260" i="47"/>
  <c r="P161" i="47"/>
  <c r="N60" i="53"/>
  <c r="N162" i="48"/>
  <c r="N261" i="47"/>
  <c r="N261" i="48"/>
  <c r="N162" i="47"/>
  <c r="V261" i="49"/>
  <c r="V162" i="49"/>
  <c r="AH261" i="51"/>
  <c r="AH162" i="51"/>
  <c r="S161" i="49"/>
  <c r="S260" i="49"/>
  <c r="AE161" i="51"/>
  <c r="AE260" i="51"/>
  <c r="O260" i="49"/>
  <c r="O161" i="49"/>
  <c r="AA260" i="51"/>
  <c r="AA161" i="51"/>
  <c r="W59" i="53"/>
  <c r="W161" i="47"/>
  <c r="W260" i="47"/>
  <c r="W161" i="48"/>
  <c r="W260" i="48"/>
  <c r="P58" i="53"/>
  <c r="P160" i="48"/>
  <c r="P259" i="48"/>
  <c r="P259" i="47"/>
  <c r="P160" i="47"/>
  <c r="N59" i="53"/>
  <c r="N260" i="48"/>
  <c r="N161" i="48"/>
  <c r="N161" i="47"/>
  <c r="N260" i="47"/>
  <c r="T58" i="53"/>
  <c r="T259" i="47"/>
  <c r="T160" i="48"/>
  <c r="T259" i="48"/>
  <c r="T160" i="47"/>
  <c r="U58" i="53"/>
  <c r="U160" i="47"/>
  <c r="U259" i="47"/>
  <c r="U259" i="48"/>
  <c r="U160" i="48"/>
  <c r="S262" i="49"/>
  <c r="S163" i="49"/>
  <c r="AE262" i="51"/>
  <c r="AE163" i="51"/>
  <c r="X161" i="49"/>
  <c r="X260" i="49"/>
  <c r="AJ260" i="51"/>
  <c r="AJ161" i="51"/>
  <c r="X261" i="49"/>
  <c r="X162" i="49"/>
  <c r="AJ162" i="51"/>
  <c r="AJ261" i="51"/>
  <c r="T60" i="53"/>
  <c r="T162" i="48"/>
  <c r="T261" i="48"/>
  <c r="T162" i="47"/>
  <c r="T261" i="47"/>
  <c r="U60" i="53"/>
  <c r="U162" i="47"/>
  <c r="U261" i="48"/>
  <c r="U162" i="48"/>
  <c r="U261" i="47"/>
  <c r="P60" i="53"/>
  <c r="P261" i="47"/>
  <c r="P162" i="48"/>
  <c r="P162" i="47"/>
  <c r="P261" i="48"/>
  <c r="U59" i="53"/>
  <c r="U260" i="48"/>
  <c r="U260" i="47"/>
  <c r="U161" i="47"/>
  <c r="U161" i="48"/>
  <c r="W60" i="53"/>
  <c r="W261" i="47"/>
  <c r="W162" i="47"/>
  <c r="W162" i="48"/>
  <c r="W261" i="48"/>
  <c r="T161" i="49"/>
  <c r="T260" i="49"/>
  <c r="AF260" i="51"/>
  <c r="AF161" i="51"/>
  <c r="V259" i="49"/>
  <c r="V160" i="49"/>
  <c r="AH259" i="51"/>
  <c r="AH160" i="51"/>
  <c r="X160" i="49"/>
  <c r="X259" i="49"/>
  <c r="AJ160" i="51"/>
  <c r="AJ259" i="51"/>
  <c r="V262" i="49"/>
  <c r="V163" i="49"/>
  <c r="AH262" i="51"/>
  <c r="AH163" i="51"/>
  <c r="W61" i="53"/>
  <c r="W262" i="48"/>
  <c r="W163" i="48"/>
  <c r="W163" i="47"/>
  <c r="W262" i="47"/>
  <c r="O58" i="53"/>
  <c r="O259" i="48"/>
  <c r="O259" i="47"/>
  <c r="O160" i="47"/>
  <c r="O160" i="48"/>
  <c r="X163" i="49"/>
  <c r="X262" i="49"/>
  <c r="AJ262" i="51"/>
  <c r="AJ163" i="51"/>
  <c r="V260" i="49"/>
  <c r="V161" i="49"/>
  <c r="AH260" i="51"/>
  <c r="AH161" i="51"/>
  <c r="T163" i="49"/>
  <c r="T262" i="49"/>
  <c r="AF262" i="51"/>
  <c r="AF163" i="51"/>
  <c r="S259" i="49"/>
  <c r="S160" i="49"/>
  <c r="AE160" i="51"/>
  <c r="AE259" i="51"/>
  <c r="AE45" i="40"/>
  <c r="AO45" i="40"/>
  <c r="AN45" i="40"/>
  <c r="AI45" i="40"/>
  <c r="W45" i="40"/>
  <c r="AD45" i="40"/>
  <c r="Z45" i="40"/>
  <c r="W163" i="49" l="1"/>
  <c r="W262" i="49"/>
  <c r="AI262" i="51"/>
  <c r="AI163" i="51"/>
  <c r="U261" i="49"/>
  <c r="U162" i="49"/>
  <c r="AG261" i="51"/>
  <c r="AG162" i="51"/>
  <c r="N161" i="49"/>
  <c r="N260" i="49"/>
  <c r="Z161" i="51"/>
  <c r="Z260" i="51"/>
  <c r="P161" i="49"/>
  <c r="P260" i="49"/>
  <c r="AB161" i="51"/>
  <c r="AB260" i="51"/>
  <c r="N160" i="49"/>
  <c r="N259" i="49"/>
  <c r="Z259" i="51"/>
  <c r="Z160" i="51"/>
  <c r="W261" i="49"/>
  <c r="W162" i="49"/>
  <c r="AI162" i="51"/>
  <c r="AI261" i="51"/>
  <c r="T261" i="49"/>
  <c r="T162" i="49"/>
  <c r="AF261" i="51"/>
  <c r="AF162" i="51"/>
  <c r="P160" i="49"/>
  <c r="P259" i="49"/>
  <c r="AB160" i="51"/>
  <c r="AB259" i="51"/>
  <c r="P163" i="49"/>
  <c r="P262" i="49"/>
  <c r="AB163" i="51"/>
  <c r="AB262" i="51"/>
  <c r="O262" i="49"/>
  <c r="O163" i="49"/>
  <c r="AA163" i="51"/>
  <c r="AA262" i="51"/>
  <c r="P63" i="53"/>
  <c r="P165" i="47"/>
  <c r="P264" i="47"/>
  <c r="P264" i="48"/>
  <c r="P165" i="48"/>
  <c r="P62" i="53"/>
  <c r="P263" i="48"/>
  <c r="P164" i="48"/>
  <c r="P263" i="47"/>
  <c r="P164" i="47"/>
  <c r="U260" i="49"/>
  <c r="U161" i="49"/>
  <c r="AG161" i="51"/>
  <c r="AG260" i="51"/>
  <c r="U259" i="49"/>
  <c r="U160" i="49"/>
  <c r="AG259" i="51"/>
  <c r="AG160" i="51"/>
  <c r="W260" i="49"/>
  <c r="W161" i="49"/>
  <c r="AI161" i="51"/>
  <c r="AI260" i="51"/>
  <c r="O162" i="49"/>
  <c r="O261" i="49"/>
  <c r="AA162" i="51"/>
  <c r="AA261" i="51"/>
  <c r="N262" i="49"/>
  <c r="N163" i="49"/>
  <c r="Z163" i="51"/>
  <c r="Z262" i="51"/>
  <c r="P65" i="53"/>
  <c r="P167" i="48"/>
  <c r="P266" i="48"/>
  <c r="P167" i="47"/>
  <c r="P266" i="47"/>
  <c r="P64" i="53"/>
  <c r="P166" i="48"/>
  <c r="P265" i="48"/>
  <c r="P166" i="47"/>
  <c r="P265" i="47"/>
  <c r="O259" i="49"/>
  <c r="O160" i="49"/>
  <c r="AA259" i="51"/>
  <c r="AA160" i="51"/>
  <c r="P261" i="49"/>
  <c r="P162" i="49"/>
  <c r="AB261" i="51"/>
  <c r="AB162" i="51"/>
  <c r="T259" i="49"/>
  <c r="T160" i="49"/>
  <c r="AF259" i="51"/>
  <c r="AF160" i="51"/>
  <c r="N162" i="49"/>
  <c r="N261" i="49"/>
  <c r="Z261" i="51"/>
  <c r="Z162" i="51"/>
  <c r="U262" i="49"/>
  <c r="U163" i="49"/>
  <c r="AG163" i="51"/>
  <c r="AG262" i="51"/>
  <c r="W259" i="49"/>
  <c r="W160" i="49"/>
  <c r="AI259" i="51"/>
  <c r="AI160" i="51"/>
  <c r="AP45" i="40"/>
  <c r="AH45" i="40"/>
  <c r="AF45" i="40"/>
  <c r="AJ45" i="40"/>
  <c r="AG45" i="40"/>
  <c r="AA45" i="40"/>
  <c r="Y45" i="40"/>
  <c r="X45" i="40"/>
  <c r="P166" i="49" l="1"/>
  <c r="P265" i="49"/>
  <c r="AB265" i="51"/>
  <c r="AB166" i="51"/>
  <c r="P167" i="49"/>
  <c r="P266" i="49"/>
  <c r="AB167" i="51"/>
  <c r="AB266" i="51"/>
  <c r="O65" i="53"/>
  <c r="O266" i="47"/>
  <c r="O167" i="48"/>
  <c r="O266" i="48"/>
  <c r="O167" i="47"/>
  <c r="P164" i="49"/>
  <c r="P263" i="49"/>
  <c r="AB164" i="51"/>
  <c r="AB263" i="51"/>
  <c r="T65" i="53"/>
  <c r="T266" i="47"/>
  <c r="T266" i="48"/>
  <c r="T167" i="47"/>
  <c r="T167" i="48"/>
  <c r="P165" i="49"/>
  <c r="P264" i="49"/>
  <c r="AB264" i="51"/>
  <c r="AB165" i="51"/>
  <c r="X65" i="53" l="1"/>
  <c r="X167" i="47"/>
  <c r="X266" i="48"/>
  <c r="X167" i="48"/>
  <c r="X266" i="47"/>
  <c r="W65" i="53"/>
  <c r="W167" i="48"/>
  <c r="W266" i="48"/>
  <c r="W167" i="47"/>
  <c r="W266" i="47"/>
  <c r="W63" i="53"/>
  <c r="W264" i="48"/>
  <c r="W264" i="47"/>
  <c r="W165" i="48"/>
  <c r="W165" i="47"/>
  <c r="R65" i="53"/>
  <c r="R167" i="47"/>
  <c r="R266" i="47"/>
  <c r="R167" i="48"/>
  <c r="R266" i="48"/>
  <c r="O64" i="53"/>
  <c r="O166" i="47"/>
  <c r="O265" i="47"/>
  <c r="O166" i="48"/>
  <c r="O265" i="48"/>
  <c r="S65" i="53"/>
  <c r="S266" i="47"/>
  <c r="S266" i="48"/>
  <c r="S167" i="47"/>
  <c r="S167" i="48"/>
  <c r="X64" i="53"/>
  <c r="X166" i="47"/>
  <c r="X166" i="48"/>
  <c r="X265" i="47"/>
  <c r="X265" i="48"/>
  <c r="T64" i="53"/>
  <c r="T166" i="47"/>
  <c r="T166" i="48"/>
  <c r="T265" i="48"/>
  <c r="T265" i="47"/>
  <c r="O62" i="53"/>
  <c r="O164" i="47"/>
  <c r="O263" i="47"/>
  <c r="O263" i="48"/>
  <c r="O164" i="48"/>
  <c r="W64" i="53"/>
  <c r="W166" i="47"/>
  <c r="W265" i="48"/>
  <c r="W265" i="47"/>
  <c r="W166" i="48"/>
  <c r="T62" i="53"/>
  <c r="T263" i="47"/>
  <c r="T263" i="48"/>
  <c r="T164" i="48"/>
  <c r="T164" i="47"/>
  <c r="O63" i="53"/>
  <c r="O264" i="47"/>
  <c r="O264" i="48"/>
  <c r="O165" i="47"/>
  <c r="O165" i="48"/>
  <c r="T167" i="49"/>
  <c r="T266" i="49"/>
  <c r="AF167" i="51"/>
  <c r="AF266" i="51"/>
  <c r="X62" i="53"/>
  <c r="X263" i="47"/>
  <c r="X164" i="48"/>
  <c r="X164" i="47"/>
  <c r="X263" i="48"/>
  <c r="W62" i="53"/>
  <c r="W263" i="48"/>
  <c r="W164" i="48"/>
  <c r="W263" i="47"/>
  <c r="W164" i="47"/>
  <c r="T63" i="53"/>
  <c r="T264" i="48"/>
  <c r="T264" i="47"/>
  <c r="T165" i="48"/>
  <c r="T165" i="47"/>
  <c r="X63" i="53"/>
  <c r="X165" i="47"/>
  <c r="X165" i="48"/>
  <c r="X264" i="48"/>
  <c r="X264" i="47"/>
  <c r="O167" i="49"/>
  <c r="O266" i="49"/>
  <c r="AA167" i="51"/>
  <c r="AA266" i="51"/>
  <c r="R64" i="53" l="1"/>
  <c r="R265" i="47"/>
  <c r="R166" i="48"/>
  <c r="R265" i="48"/>
  <c r="R166" i="47"/>
  <c r="U64" i="53"/>
  <c r="U166" i="48"/>
  <c r="U265" i="48"/>
  <c r="U166" i="47"/>
  <c r="U265" i="47"/>
  <c r="N64" i="53"/>
  <c r="N166" i="48"/>
  <c r="N265" i="47"/>
  <c r="N265" i="48"/>
  <c r="N166" i="47"/>
  <c r="U65" i="53"/>
  <c r="U266" i="47"/>
  <c r="U266" i="48"/>
  <c r="U167" i="47"/>
  <c r="U167" i="48"/>
  <c r="U63" i="53"/>
  <c r="U264" i="47"/>
  <c r="U264" i="48"/>
  <c r="U165" i="47"/>
  <c r="U165" i="48"/>
  <c r="R62" i="53"/>
  <c r="R263" i="47"/>
  <c r="R164" i="47"/>
  <c r="R263" i="48"/>
  <c r="R164" i="48"/>
  <c r="N65" i="53"/>
  <c r="N266" i="47"/>
  <c r="N167" i="47"/>
  <c r="N266" i="48"/>
  <c r="N167" i="48"/>
  <c r="U62" i="53"/>
  <c r="U263" i="47"/>
  <c r="U263" i="48"/>
  <c r="U164" i="48"/>
  <c r="U164" i="47"/>
  <c r="V62" i="53"/>
  <c r="V164" i="47"/>
  <c r="V263" i="48"/>
  <c r="V263" i="47"/>
  <c r="V164" i="48"/>
  <c r="S64" i="53"/>
  <c r="S166" i="48"/>
  <c r="S166" i="47"/>
  <c r="S265" i="48"/>
  <c r="S265" i="47"/>
  <c r="X264" i="49"/>
  <c r="X165" i="49"/>
  <c r="AJ165" i="51"/>
  <c r="AJ264" i="51"/>
  <c r="O165" i="49"/>
  <c r="O264" i="49"/>
  <c r="AA165" i="51"/>
  <c r="AA264" i="51"/>
  <c r="T265" i="49"/>
  <c r="T166" i="49"/>
  <c r="AF265" i="51"/>
  <c r="AF166" i="51"/>
  <c r="R266" i="49"/>
  <c r="R167" i="49"/>
  <c r="AD167" i="51"/>
  <c r="AD266" i="51"/>
  <c r="Q63" i="53"/>
  <c r="Q264" i="48"/>
  <c r="Q264" i="47"/>
  <c r="Q165" i="48"/>
  <c r="Q165" i="47"/>
  <c r="N62" i="53"/>
  <c r="N164" i="48"/>
  <c r="N263" i="47"/>
  <c r="N164" i="47"/>
  <c r="N263" i="48"/>
  <c r="S62" i="53"/>
  <c r="S164" i="48"/>
  <c r="S164" i="47"/>
  <c r="S263" i="47"/>
  <c r="S263" i="48"/>
  <c r="T264" i="49"/>
  <c r="T165" i="49"/>
  <c r="AF165" i="51"/>
  <c r="AF264" i="51"/>
  <c r="T164" i="49"/>
  <c r="T263" i="49"/>
  <c r="AF164" i="51"/>
  <c r="AF263" i="51"/>
  <c r="X265" i="49"/>
  <c r="X166" i="49"/>
  <c r="AJ166" i="51"/>
  <c r="AJ265" i="51"/>
  <c r="W264" i="49"/>
  <c r="W165" i="49"/>
  <c r="AI264" i="51"/>
  <c r="AI165" i="51"/>
  <c r="V63" i="53"/>
  <c r="V165" i="48"/>
  <c r="V264" i="48"/>
  <c r="V264" i="47"/>
  <c r="V165" i="47"/>
  <c r="V65" i="53"/>
  <c r="V266" i="48"/>
  <c r="V266" i="47"/>
  <c r="V167" i="47"/>
  <c r="V167" i="48"/>
  <c r="Q65" i="53"/>
  <c r="Q167" i="47"/>
  <c r="Q266" i="48"/>
  <c r="Q167" i="48"/>
  <c r="Q266" i="47"/>
  <c r="W263" i="49"/>
  <c r="W164" i="49"/>
  <c r="AI164" i="51"/>
  <c r="AI263" i="51"/>
  <c r="W265" i="49"/>
  <c r="W166" i="49"/>
  <c r="AI166" i="51"/>
  <c r="AI265" i="51"/>
  <c r="S266" i="49"/>
  <c r="S167" i="49"/>
  <c r="AE167" i="51"/>
  <c r="AE266" i="51"/>
  <c r="W167" i="49"/>
  <c r="W266" i="49"/>
  <c r="AI167" i="51"/>
  <c r="AI266" i="51"/>
  <c r="Q62" i="53"/>
  <c r="Q164" i="47"/>
  <c r="Q263" i="47"/>
  <c r="Q164" i="48"/>
  <c r="Q263" i="48"/>
  <c r="N63" i="53"/>
  <c r="N165" i="47"/>
  <c r="N264" i="48"/>
  <c r="N264" i="47"/>
  <c r="N165" i="48"/>
  <c r="V64" i="53"/>
  <c r="V265" i="48"/>
  <c r="V265" i="47"/>
  <c r="V166" i="47"/>
  <c r="V166" i="48"/>
  <c r="Q64" i="53"/>
  <c r="Q166" i="47"/>
  <c r="Q265" i="48"/>
  <c r="Q166" i="48"/>
  <c r="Q265" i="47"/>
  <c r="R63" i="53"/>
  <c r="R264" i="47"/>
  <c r="R165" i="47"/>
  <c r="R165" i="48"/>
  <c r="R264" i="48"/>
  <c r="S63" i="53"/>
  <c r="S165" i="47"/>
  <c r="S165" i="48"/>
  <c r="S264" i="47"/>
  <c r="S264" i="48"/>
  <c r="X164" i="49"/>
  <c r="X263" i="49"/>
  <c r="AJ164" i="51"/>
  <c r="AJ263" i="51"/>
  <c r="O164" i="49"/>
  <c r="O263" i="49"/>
  <c r="AA263" i="51"/>
  <c r="AA164" i="51"/>
  <c r="O166" i="49"/>
  <c r="O265" i="49"/>
  <c r="AA265" i="51"/>
  <c r="AA166" i="51"/>
  <c r="X167" i="49"/>
  <c r="X266" i="49"/>
  <c r="AJ167" i="51"/>
  <c r="AJ266" i="51"/>
  <c r="AF46" i="40"/>
  <c r="AI46" i="40"/>
  <c r="AE46" i="40"/>
  <c r="Y46" i="40"/>
  <c r="AN46" i="40"/>
  <c r="AD46" i="40"/>
  <c r="AG46" i="40"/>
  <c r="AJ46" i="40"/>
  <c r="Q265" i="49" l="1"/>
  <c r="Q166" i="49"/>
  <c r="AC265" i="51"/>
  <c r="AC166" i="51"/>
  <c r="Q167" i="49"/>
  <c r="Q266" i="49"/>
  <c r="AC266" i="51"/>
  <c r="AC167" i="51"/>
  <c r="N263" i="49"/>
  <c r="N164" i="49"/>
  <c r="Z164" i="51"/>
  <c r="Z263" i="51"/>
  <c r="U263" i="49"/>
  <c r="U164" i="49"/>
  <c r="AG263" i="51"/>
  <c r="AG164" i="51"/>
  <c r="U167" i="49"/>
  <c r="U266" i="49"/>
  <c r="AG266" i="51"/>
  <c r="AG167" i="51"/>
  <c r="V166" i="49"/>
  <c r="V265" i="49"/>
  <c r="AH265" i="51"/>
  <c r="AH166" i="51"/>
  <c r="V266" i="49"/>
  <c r="V167" i="49"/>
  <c r="AH266" i="51"/>
  <c r="AH167" i="51"/>
  <c r="Q264" i="49"/>
  <c r="Q165" i="49"/>
  <c r="AC264" i="51"/>
  <c r="AC165" i="51"/>
  <c r="N167" i="49"/>
  <c r="N266" i="49"/>
  <c r="Z266" i="51"/>
  <c r="Z167" i="51"/>
  <c r="N166" i="49"/>
  <c r="N265" i="49"/>
  <c r="Z265" i="51"/>
  <c r="Z166" i="51"/>
  <c r="S264" i="49"/>
  <c r="S165" i="49"/>
  <c r="AE165" i="51"/>
  <c r="AE264" i="51"/>
  <c r="N165" i="49"/>
  <c r="N264" i="49"/>
  <c r="Z165" i="51"/>
  <c r="Z264" i="51"/>
  <c r="V165" i="49"/>
  <c r="V264" i="49"/>
  <c r="AH264" i="51"/>
  <c r="AH165" i="51"/>
  <c r="S265" i="49"/>
  <c r="S166" i="49"/>
  <c r="AE166" i="51"/>
  <c r="AE265" i="51"/>
  <c r="R263" i="49"/>
  <c r="R164" i="49"/>
  <c r="AD263" i="51"/>
  <c r="AD164" i="51"/>
  <c r="U265" i="49"/>
  <c r="U166" i="49"/>
  <c r="AG265" i="51"/>
  <c r="AG166" i="51"/>
  <c r="R264" i="49"/>
  <c r="R165" i="49"/>
  <c r="AD264" i="51"/>
  <c r="AD165" i="51"/>
  <c r="Q263" i="49"/>
  <c r="Q164" i="49"/>
  <c r="AC263" i="51"/>
  <c r="AC164" i="51"/>
  <c r="S263" i="49"/>
  <c r="S164" i="49"/>
  <c r="AE263" i="51"/>
  <c r="AE164" i="51"/>
  <c r="V164" i="49"/>
  <c r="V263" i="49"/>
  <c r="AH263" i="51"/>
  <c r="AH164" i="51"/>
  <c r="U264" i="49"/>
  <c r="U165" i="49"/>
  <c r="AG264" i="51"/>
  <c r="AG165" i="51"/>
  <c r="R166" i="49"/>
  <c r="R265" i="49"/>
  <c r="AD166" i="51"/>
  <c r="AD265" i="51"/>
  <c r="AP46" i="40"/>
  <c r="Z46" i="40"/>
  <c r="AH46" i="40"/>
  <c r="AC46" i="40"/>
  <c r="AA46" i="40"/>
  <c r="W46" i="40"/>
  <c r="AB46" i="40"/>
  <c r="X46" i="40"/>
  <c r="AO46" i="40"/>
  <c r="O69" i="53" l="1"/>
  <c r="O270" i="48"/>
  <c r="O270" i="47"/>
  <c r="O171" i="48"/>
  <c r="O171" i="47"/>
  <c r="O67" i="53"/>
  <c r="O169" i="47"/>
  <c r="O268" i="47"/>
  <c r="O169" i="48"/>
  <c r="O268" i="48"/>
  <c r="N68" i="53" l="1"/>
  <c r="N170" i="47"/>
  <c r="N269" i="47"/>
  <c r="N269" i="48"/>
  <c r="N170" i="48"/>
  <c r="Q67" i="53"/>
  <c r="Q169" i="48"/>
  <c r="Q169" i="47"/>
  <c r="Q268" i="48"/>
  <c r="Q268" i="47"/>
  <c r="V68" i="53"/>
  <c r="V269" i="47"/>
  <c r="V170" i="47"/>
  <c r="V269" i="48"/>
  <c r="V170" i="48"/>
  <c r="W66" i="53"/>
  <c r="W168" i="47"/>
  <c r="W168" i="48"/>
  <c r="W267" i="47"/>
  <c r="W267" i="48"/>
  <c r="X68" i="53"/>
  <c r="X269" i="47"/>
  <c r="X170" i="48"/>
  <c r="X170" i="47"/>
  <c r="X269" i="48"/>
  <c r="N67" i="53"/>
  <c r="N268" i="47"/>
  <c r="N169" i="48"/>
  <c r="N169" i="47"/>
  <c r="N268" i="48"/>
  <c r="X69" i="53"/>
  <c r="X171" i="47"/>
  <c r="X171" i="48"/>
  <c r="X270" i="48"/>
  <c r="X270" i="47"/>
  <c r="R69" i="53"/>
  <c r="R171" i="47"/>
  <c r="R270" i="47"/>
  <c r="R171" i="48"/>
  <c r="R270" i="48"/>
  <c r="S69" i="53"/>
  <c r="S270" i="48"/>
  <c r="S171" i="48"/>
  <c r="S171" i="47"/>
  <c r="S270" i="47"/>
  <c r="O66" i="53"/>
  <c r="O168" i="47"/>
  <c r="O267" i="48"/>
  <c r="O267" i="47"/>
  <c r="O168" i="48"/>
  <c r="W68" i="53"/>
  <c r="W170" i="47"/>
  <c r="W269" i="48"/>
  <c r="W269" i="47"/>
  <c r="W170" i="48"/>
  <c r="V66" i="53"/>
  <c r="V168" i="47"/>
  <c r="V267" i="47"/>
  <c r="V267" i="48"/>
  <c r="V168" i="48"/>
  <c r="U69" i="53"/>
  <c r="U270" i="47"/>
  <c r="U270" i="48"/>
  <c r="U171" i="47"/>
  <c r="U171" i="48"/>
  <c r="P69" i="53"/>
  <c r="P171" i="47"/>
  <c r="P270" i="47"/>
  <c r="P171" i="48"/>
  <c r="P270" i="48"/>
  <c r="Q69" i="53"/>
  <c r="Q171" i="48"/>
  <c r="Q270" i="48"/>
  <c r="Q171" i="47"/>
  <c r="Q270" i="47"/>
  <c r="V67" i="53"/>
  <c r="V169" i="47"/>
  <c r="V169" i="48"/>
  <c r="V268" i="47"/>
  <c r="V268" i="48"/>
  <c r="U67" i="53"/>
  <c r="U169" i="48"/>
  <c r="U268" i="48"/>
  <c r="U169" i="47"/>
  <c r="U268" i="47"/>
  <c r="N66" i="53"/>
  <c r="N267" i="47"/>
  <c r="N168" i="47"/>
  <c r="N168" i="48"/>
  <c r="N267" i="48"/>
  <c r="Q68" i="53"/>
  <c r="Q170" i="48"/>
  <c r="Q269" i="48"/>
  <c r="Q269" i="47"/>
  <c r="Q170" i="47"/>
  <c r="X66" i="53"/>
  <c r="X267" i="47"/>
  <c r="X168" i="48"/>
  <c r="X168" i="47"/>
  <c r="X267" i="48"/>
  <c r="O68" i="53"/>
  <c r="O170" i="47"/>
  <c r="O269" i="47"/>
  <c r="O170" i="48"/>
  <c r="O269" i="48"/>
  <c r="O268" i="49"/>
  <c r="O169" i="49"/>
  <c r="AA169" i="51"/>
  <c r="AA268" i="51"/>
  <c r="U66" i="53"/>
  <c r="U168" i="48"/>
  <c r="U267" i="48"/>
  <c r="U168" i="47"/>
  <c r="U267" i="47"/>
  <c r="U68" i="53"/>
  <c r="U269" i="48"/>
  <c r="U170" i="47"/>
  <c r="U170" i="48"/>
  <c r="U269" i="47"/>
  <c r="V69" i="53"/>
  <c r="V171" i="48"/>
  <c r="V270" i="47"/>
  <c r="V171" i="47"/>
  <c r="V270" i="48"/>
  <c r="X67" i="53"/>
  <c r="X268" i="48"/>
  <c r="X169" i="47"/>
  <c r="X268" i="47"/>
  <c r="X169" i="48"/>
  <c r="W67" i="53"/>
  <c r="W169" i="47"/>
  <c r="W169" i="48"/>
  <c r="W268" i="48"/>
  <c r="W268" i="47"/>
  <c r="Q66" i="53"/>
  <c r="Q267" i="48"/>
  <c r="Q168" i="47"/>
  <c r="Q267" i="47"/>
  <c r="Q168" i="48"/>
  <c r="N69" i="53"/>
  <c r="N171" i="48"/>
  <c r="N270" i="48"/>
  <c r="N171" i="47"/>
  <c r="N270" i="47"/>
  <c r="W69" i="53"/>
  <c r="W171" i="48"/>
  <c r="W171" i="47"/>
  <c r="W270" i="47"/>
  <c r="W270" i="48"/>
  <c r="O171" i="49"/>
  <c r="O270" i="49"/>
  <c r="AA171" i="51"/>
  <c r="AA270" i="51"/>
  <c r="AG47" i="40"/>
  <c r="X47" i="40"/>
  <c r="P66" i="53" l="1"/>
  <c r="P267" i="47"/>
  <c r="P168" i="47"/>
  <c r="P168" i="48"/>
  <c r="P267" i="48"/>
  <c r="N270" i="49"/>
  <c r="N171" i="49"/>
  <c r="Z171" i="51"/>
  <c r="Z270" i="51"/>
  <c r="V171" i="49"/>
  <c r="V270" i="49"/>
  <c r="AH171" i="51"/>
  <c r="AH270" i="51"/>
  <c r="X267" i="49"/>
  <c r="X168" i="49"/>
  <c r="AJ168" i="51"/>
  <c r="AJ267" i="51"/>
  <c r="V268" i="49"/>
  <c r="V169" i="49"/>
  <c r="AH268" i="51"/>
  <c r="AH169" i="51"/>
  <c r="V267" i="49"/>
  <c r="V168" i="49"/>
  <c r="AH267" i="51"/>
  <c r="AH168" i="51"/>
  <c r="R171" i="49"/>
  <c r="R270" i="49"/>
  <c r="AD270" i="51"/>
  <c r="AD171" i="51"/>
  <c r="W267" i="49"/>
  <c r="W168" i="49"/>
  <c r="AI168" i="51"/>
  <c r="AI267" i="51"/>
  <c r="S67" i="53"/>
  <c r="S268" i="47"/>
  <c r="S169" i="47"/>
  <c r="S268" i="48"/>
  <c r="S169" i="48"/>
  <c r="R66" i="53"/>
  <c r="R267" i="48"/>
  <c r="R168" i="47"/>
  <c r="R267" i="47"/>
  <c r="R168" i="48"/>
  <c r="S66" i="53"/>
  <c r="S267" i="48"/>
  <c r="S267" i="47"/>
  <c r="S168" i="47"/>
  <c r="S168" i="48"/>
  <c r="R68" i="53"/>
  <c r="R170" i="47"/>
  <c r="R269" i="47"/>
  <c r="R170" i="48"/>
  <c r="R269" i="48"/>
  <c r="Q267" i="49"/>
  <c r="Q168" i="49"/>
  <c r="AC267" i="51"/>
  <c r="AC168" i="51"/>
  <c r="U170" i="49"/>
  <c r="U269" i="49"/>
  <c r="AG269" i="51"/>
  <c r="AG170" i="51"/>
  <c r="Q269" i="49"/>
  <c r="Q170" i="49"/>
  <c r="AC269" i="51"/>
  <c r="AC170" i="51"/>
  <c r="Q171" i="49"/>
  <c r="Q270" i="49"/>
  <c r="AC270" i="51"/>
  <c r="AC171" i="51"/>
  <c r="W269" i="49"/>
  <c r="W170" i="49"/>
  <c r="AI170" i="51"/>
  <c r="AI269" i="51"/>
  <c r="X270" i="49"/>
  <c r="X171" i="49"/>
  <c r="AJ270" i="51"/>
  <c r="AJ171" i="51"/>
  <c r="V269" i="49"/>
  <c r="V170" i="49"/>
  <c r="AH170" i="51"/>
  <c r="AH269" i="51"/>
  <c r="T68" i="53"/>
  <c r="T170" i="47"/>
  <c r="T269" i="47"/>
  <c r="T170" i="48"/>
  <c r="T269" i="48"/>
  <c r="T66" i="53"/>
  <c r="T267" i="47"/>
  <c r="T168" i="48"/>
  <c r="T168" i="47"/>
  <c r="T267" i="48"/>
  <c r="T69" i="53"/>
  <c r="T171" i="47"/>
  <c r="T270" i="47"/>
  <c r="T171" i="48"/>
  <c r="T270" i="48"/>
  <c r="P67" i="53"/>
  <c r="P169" i="48"/>
  <c r="P169" i="47"/>
  <c r="P268" i="47"/>
  <c r="P268" i="48"/>
  <c r="W169" i="49"/>
  <c r="W268" i="49"/>
  <c r="AI169" i="51"/>
  <c r="AI268" i="51"/>
  <c r="U168" i="49"/>
  <c r="U267" i="49"/>
  <c r="AG267" i="51"/>
  <c r="AG168" i="51"/>
  <c r="N168" i="49"/>
  <c r="N267" i="49"/>
  <c r="Z168" i="51"/>
  <c r="Z267" i="51"/>
  <c r="P171" i="49"/>
  <c r="P270" i="49"/>
  <c r="AB270" i="51"/>
  <c r="AB171" i="51"/>
  <c r="O267" i="49"/>
  <c r="O168" i="49"/>
  <c r="AA267" i="51"/>
  <c r="AA168" i="51"/>
  <c r="N268" i="49"/>
  <c r="N169" i="49"/>
  <c r="Z268" i="51"/>
  <c r="Z169" i="51"/>
  <c r="Q268" i="49"/>
  <c r="Q169" i="49"/>
  <c r="AC169" i="51"/>
  <c r="AC268" i="51"/>
  <c r="T67" i="53"/>
  <c r="T169" i="48"/>
  <c r="T268" i="48"/>
  <c r="T268" i="47"/>
  <c r="T169" i="47"/>
  <c r="S68" i="53"/>
  <c r="S269" i="47"/>
  <c r="S170" i="47"/>
  <c r="S170" i="48"/>
  <c r="S269" i="48"/>
  <c r="R67" i="53"/>
  <c r="R268" i="47"/>
  <c r="R268" i="48"/>
  <c r="R169" i="48"/>
  <c r="R169" i="47"/>
  <c r="P68" i="53"/>
  <c r="P269" i="48"/>
  <c r="P170" i="48"/>
  <c r="P170" i="47"/>
  <c r="P269" i="47"/>
  <c r="W270" i="49"/>
  <c r="W171" i="49"/>
  <c r="AI270" i="51"/>
  <c r="AI171" i="51"/>
  <c r="X169" i="49"/>
  <c r="X268" i="49"/>
  <c r="AJ169" i="51"/>
  <c r="AJ268" i="51"/>
  <c r="O170" i="49"/>
  <c r="O269" i="49"/>
  <c r="AA170" i="51"/>
  <c r="AA269" i="51"/>
  <c r="U169" i="49"/>
  <c r="U268" i="49"/>
  <c r="AG169" i="51"/>
  <c r="AG268" i="51"/>
  <c r="U270" i="49"/>
  <c r="U171" i="49"/>
  <c r="AG171" i="51"/>
  <c r="AG270" i="51"/>
  <c r="S270" i="49"/>
  <c r="S171" i="49"/>
  <c r="AE270" i="51"/>
  <c r="AE171" i="51"/>
  <c r="X170" i="49"/>
  <c r="X269" i="49"/>
  <c r="AJ170" i="51"/>
  <c r="AJ269" i="51"/>
  <c r="N170" i="49"/>
  <c r="N269" i="49"/>
  <c r="Z170" i="51"/>
  <c r="Z269" i="51"/>
  <c r="AI47" i="40"/>
  <c r="Y47" i="40"/>
  <c r="AF47" i="40"/>
  <c r="AE47" i="40"/>
  <c r="AH47" i="40"/>
  <c r="AO47" i="40"/>
  <c r="AB47" i="40"/>
  <c r="AA47" i="40"/>
  <c r="R268" i="49" l="1"/>
  <c r="R169" i="49"/>
  <c r="AD169" i="51"/>
  <c r="AD268" i="51"/>
  <c r="T171" i="49"/>
  <c r="T270" i="49"/>
  <c r="AF270" i="51"/>
  <c r="AF171" i="51"/>
  <c r="S267" i="49"/>
  <c r="S168" i="49"/>
  <c r="AE168" i="51"/>
  <c r="AE267" i="51"/>
  <c r="S269" i="49"/>
  <c r="S170" i="49"/>
  <c r="AE269" i="51"/>
  <c r="AE170" i="51"/>
  <c r="T267" i="49"/>
  <c r="T168" i="49"/>
  <c r="AF168" i="51"/>
  <c r="AF267" i="51"/>
  <c r="R267" i="49"/>
  <c r="R168" i="49"/>
  <c r="AD267" i="51"/>
  <c r="AD168" i="51"/>
  <c r="T169" i="49"/>
  <c r="T268" i="49"/>
  <c r="AF169" i="51"/>
  <c r="AF268" i="51"/>
  <c r="T170" i="49"/>
  <c r="T269" i="49"/>
  <c r="AF269" i="51"/>
  <c r="AF170" i="51"/>
  <c r="S169" i="49"/>
  <c r="S268" i="49"/>
  <c r="AE268" i="51"/>
  <c r="AE169" i="51"/>
  <c r="P170" i="49"/>
  <c r="P269" i="49"/>
  <c r="AB170" i="51"/>
  <c r="AB269" i="51"/>
  <c r="P268" i="49"/>
  <c r="P169" i="49"/>
  <c r="AB169" i="51"/>
  <c r="AB268" i="51"/>
  <c r="R269" i="49"/>
  <c r="R170" i="49"/>
  <c r="AD269" i="51"/>
  <c r="AD170" i="51"/>
  <c r="P168" i="49"/>
  <c r="P267" i="49"/>
  <c r="AB168" i="51"/>
  <c r="AB267" i="51"/>
  <c r="AP47" i="40"/>
  <c r="Z47" i="40"/>
  <c r="AD47" i="40"/>
  <c r="W47" i="40"/>
  <c r="AN47" i="40"/>
  <c r="AJ47" i="40"/>
  <c r="AC47" i="40"/>
  <c r="P70" i="53" l="1"/>
  <c r="P172" i="48"/>
  <c r="P271" i="47"/>
  <c r="P271" i="48"/>
  <c r="P172" i="47"/>
  <c r="Q73" i="53"/>
  <c r="Q274" i="48"/>
  <c r="Q274" i="47"/>
  <c r="Q175" i="48"/>
  <c r="Q175" i="47"/>
  <c r="S70" i="53"/>
  <c r="S172" i="48"/>
  <c r="S172" i="47"/>
  <c r="S271" i="48"/>
  <c r="S271" i="47"/>
  <c r="T72" i="53"/>
  <c r="T174" i="48"/>
  <c r="T273" i="47"/>
  <c r="T273" i="48"/>
  <c r="T174" i="47"/>
  <c r="O71" i="53"/>
  <c r="O272" i="48"/>
  <c r="O173" i="48"/>
  <c r="O272" i="47"/>
  <c r="O173" i="47"/>
  <c r="W71" i="53" l="1"/>
  <c r="W173" i="47"/>
  <c r="W173" i="48"/>
  <c r="W272" i="48"/>
  <c r="W272" i="47"/>
  <c r="V70" i="53"/>
  <c r="V172" i="47"/>
  <c r="V172" i="48"/>
  <c r="V271" i="47"/>
  <c r="V271" i="48"/>
  <c r="O70" i="53"/>
  <c r="O271" i="48"/>
  <c r="O172" i="47"/>
  <c r="O271" i="47"/>
  <c r="O172" i="48"/>
  <c r="W73" i="53"/>
  <c r="W175" i="48"/>
  <c r="W175" i="47"/>
  <c r="W274" i="47"/>
  <c r="W274" i="48"/>
  <c r="N73" i="53"/>
  <c r="N175" i="48"/>
  <c r="N175" i="47"/>
  <c r="N274" i="48"/>
  <c r="N274" i="47"/>
  <c r="V73" i="53"/>
  <c r="V274" i="48"/>
  <c r="V175" i="47"/>
  <c r="V274" i="47"/>
  <c r="V175" i="48"/>
  <c r="S72" i="53"/>
  <c r="S174" i="47"/>
  <c r="S273" i="47"/>
  <c r="S273" i="48"/>
  <c r="S174" i="48"/>
  <c r="T273" i="49"/>
  <c r="T174" i="49"/>
  <c r="AF174" i="51"/>
  <c r="AF273" i="51"/>
  <c r="P72" i="53"/>
  <c r="P174" i="47"/>
  <c r="P273" i="47"/>
  <c r="P174" i="48"/>
  <c r="P273" i="48"/>
  <c r="T70" i="53"/>
  <c r="T172" i="47"/>
  <c r="T271" i="48"/>
  <c r="T271" i="47"/>
  <c r="T172" i="48"/>
  <c r="X72" i="53"/>
  <c r="X174" i="48"/>
  <c r="X273" i="48"/>
  <c r="X273" i="47"/>
  <c r="X174" i="47"/>
  <c r="S73" i="53"/>
  <c r="S274" i="47"/>
  <c r="S175" i="48"/>
  <c r="S274" i="48"/>
  <c r="S175" i="47"/>
  <c r="V72" i="53"/>
  <c r="V174" i="48"/>
  <c r="V273" i="48"/>
  <c r="V174" i="47"/>
  <c r="V273" i="47"/>
  <c r="P73" i="53"/>
  <c r="P175" i="48"/>
  <c r="P274" i="47"/>
  <c r="P175" i="47"/>
  <c r="P274" i="48"/>
  <c r="U71" i="53"/>
  <c r="U173" i="47"/>
  <c r="U272" i="47"/>
  <c r="U272" i="48"/>
  <c r="U173" i="48"/>
  <c r="T71" i="53"/>
  <c r="T272" i="48"/>
  <c r="T272" i="47"/>
  <c r="T173" i="47"/>
  <c r="T173" i="48"/>
  <c r="X70" i="53"/>
  <c r="X271" i="47"/>
  <c r="X271" i="48"/>
  <c r="X172" i="47"/>
  <c r="X172" i="48"/>
  <c r="N70" i="53"/>
  <c r="N271" i="48"/>
  <c r="N172" i="48"/>
  <c r="N172" i="47"/>
  <c r="N271" i="47"/>
  <c r="Q71" i="53"/>
  <c r="Q173" i="47"/>
  <c r="Q272" i="48"/>
  <c r="Q173" i="48"/>
  <c r="Q272" i="47"/>
  <c r="V71" i="53"/>
  <c r="V173" i="47"/>
  <c r="V272" i="47"/>
  <c r="V173" i="48"/>
  <c r="V272" i="48"/>
  <c r="O73" i="53"/>
  <c r="O175" i="48"/>
  <c r="O274" i="47"/>
  <c r="O175" i="47"/>
  <c r="O274" i="48"/>
  <c r="S271" i="49"/>
  <c r="S172" i="49"/>
  <c r="AE172" i="51"/>
  <c r="AE271" i="51"/>
  <c r="X71" i="53"/>
  <c r="X173" i="48"/>
  <c r="X173" i="47"/>
  <c r="X272" i="47"/>
  <c r="X272" i="48"/>
  <c r="Q72" i="53"/>
  <c r="Q273" i="48"/>
  <c r="Q174" i="47"/>
  <c r="Q174" i="48"/>
  <c r="Q273" i="47"/>
  <c r="U72" i="53"/>
  <c r="U273" i="47"/>
  <c r="U174" i="48"/>
  <c r="U273" i="48"/>
  <c r="U174" i="47"/>
  <c r="R70" i="53"/>
  <c r="R172" i="47"/>
  <c r="R271" i="48"/>
  <c r="R271" i="47"/>
  <c r="R172" i="48"/>
  <c r="S71" i="53"/>
  <c r="S173" i="48"/>
  <c r="S272" i="48"/>
  <c r="S272" i="47"/>
  <c r="S173" i="47"/>
  <c r="Q70" i="53"/>
  <c r="Q172" i="47"/>
  <c r="Q172" i="48"/>
  <c r="Q271" i="48"/>
  <c r="Q271" i="47"/>
  <c r="T73" i="53"/>
  <c r="T274" i="47"/>
  <c r="T175" i="48"/>
  <c r="T175" i="47"/>
  <c r="T274" i="48"/>
  <c r="X73" i="53"/>
  <c r="X274" i="47"/>
  <c r="X175" i="47"/>
  <c r="X274" i="48"/>
  <c r="X175" i="48"/>
  <c r="N71" i="53"/>
  <c r="N272" i="48"/>
  <c r="N272" i="47"/>
  <c r="N173" i="48"/>
  <c r="N173" i="47"/>
  <c r="N72" i="53"/>
  <c r="N273" i="47"/>
  <c r="N174" i="47"/>
  <c r="N273" i="48"/>
  <c r="N174" i="48"/>
  <c r="W70" i="53"/>
  <c r="W271" i="48"/>
  <c r="W271" i="47"/>
  <c r="W172" i="48"/>
  <c r="W172" i="47"/>
  <c r="O72" i="53"/>
  <c r="O174" i="48"/>
  <c r="O174" i="47"/>
  <c r="O273" i="47"/>
  <c r="O273" i="48"/>
  <c r="R73" i="53"/>
  <c r="R175" i="48"/>
  <c r="R274" i="48"/>
  <c r="R274" i="47"/>
  <c r="R175" i="47"/>
  <c r="Q175" i="49"/>
  <c r="Q274" i="49"/>
  <c r="AC175" i="51"/>
  <c r="AC274" i="51"/>
  <c r="R71" i="53"/>
  <c r="R173" i="48"/>
  <c r="R173" i="47"/>
  <c r="R272" i="48"/>
  <c r="R272" i="47"/>
  <c r="U70" i="53"/>
  <c r="U271" i="47"/>
  <c r="U271" i="48"/>
  <c r="U172" i="48"/>
  <c r="U172" i="47"/>
  <c r="R72" i="53"/>
  <c r="R273" i="47"/>
  <c r="R174" i="47"/>
  <c r="R174" i="48"/>
  <c r="R273" i="48"/>
  <c r="P71" i="53"/>
  <c r="P173" i="48"/>
  <c r="P272" i="47"/>
  <c r="P272" i="48"/>
  <c r="P173" i="47"/>
  <c r="W72" i="53"/>
  <c r="W273" i="48"/>
  <c r="W273" i="47"/>
  <c r="W174" i="47"/>
  <c r="W174" i="48"/>
  <c r="U73" i="53"/>
  <c r="U175" i="48"/>
  <c r="U274" i="47"/>
  <c r="U175" i="47"/>
  <c r="U274" i="48"/>
  <c r="O272" i="49"/>
  <c r="O173" i="49"/>
  <c r="AA173" i="51"/>
  <c r="AA272" i="51"/>
  <c r="P172" i="49"/>
  <c r="P271" i="49"/>
  <c r="AB271" i="51"/>
  <c r="AB172" i="51"/>
  <c r="Z48" i="40"/>
  <c r="X48" i="40"/>
  <c r="AC48" i="40"/>
  <c r="R174" i="49" l="1"/>
  <c r="R273" i="49"/>
  <c r="AD273" i="51"/>
  <c r="AD174" i="51"/>
  <c r="O273" i="49"/>
  <c r="O174" i="49"/>
  <c r="AA273" i="51"/>
  <c r="AA174" i="51"/>
  <c r="X175" i="49"/>
  <c r="X274" i="49"/>
  <c r="AJ175" i="51"/>
  <c r="AJ274" i="51"/>
  <c r="R172" i="49"/>
  <c r="R271" i="49"/>
  <c r="AD172" i="51"/>
  <c r="AD271" i="51"/>
  <c r="O274" i="49"/>
  <c r="O175" i="49"/>
  <c r="AA274" i="51"/>
  <c r="AA175" i="51"/>
  <c r="X271" i="49"/>
  <c r="X172" i="49"/>
  <c r="AJ271" i="51"/>
  <c r="AJ172" i="51"/>
  <c r="V273" i="49"/>
  <c r="V174" i="49"/>
  <c r="AH273" i="51"/>
  <c r="AH174" i="51"/>
  <c r="P273" i="49"/>
  <c r="P174" i="49"/>
  <c r="AB174" i="51"/>
  <c r="AB273" i="51"/>
  <c r="W175" i="49"/>
  <c r="W274" i="49"/>
  <c r="AI274" i="51"/>
  <c r="AI175" i="51"/>
  <c r="U274" i="49"/>
  <c r="U175" i="49"/>
  <c r="AG274" i="51"/>
  <c r="AG175" i="51"/>
  <c r="U172" i="49"/>
  <c r="U271" i="49"/>
  <c r="AG172" i="51"/>
  <c r="AG271" i="51"/>
  <c r="W271" i="49"/>
  <c r="W172" i="49"/>
  <c r="AI172" i="51"/>
  <c r="AI271" i="51"/>
  <c r="T175" i="49"/>
  <c r="T274" i="49"/>
  <c r="AF175" i="51"/>
  <c r="AF274" i="51"/>
  <c r="U273" i="49"/>
  <c r="U174" i="49"/>
  <c r="AG273" i="51"/>
  <c r="AG174" i="51"/>
  <c r="V272" i="49"/>
  <c r="V173" i="49"/>
  <c r="AH272" i="51"/>
  <c r="AH173" i="51"/>
  <c r="T173" i="49"/>
  <c r="T272" i="49"/>
  <c r="AF272" i="51"/>
  <c r="AF173" i="51"/>
  <c r="S274" i="49"/>
  <c r="S175" i="49"/>
  <c r="AE175" i="51"/>
  <c r="AE274" i="51"/>
  <c r="S174" i="49"/>
  <c r="S273" i="49"/>
  <c r="AE273" i="51"/>
  <c r="AE174" i="51"/>
  <c r="O271" i="49"/>
  <c r="O172" i="49"/>
  <c r="AA172" i="51"/>
  <c r="AA271" i="51"/>
  <c r="W273" i="49"/>
  <c r="W174" i="49"/>
  <c r="AI273" i="51"/>
  <c r="AI174" i="51"/>
  <c r="R272" i="49"/>
  <c r="R173" i="49"/>
  <c r="AD173" i="51"/>
  <c r="AD272" i="51"/>
  <c r="N174" i="49"/>
  <c r="N273" i="49"/>
  <c r="Z273" i="51"/>
  <c r="Z174" i="51"/>
  <c r="Q172" i="49"/>
  <c r="Q271" i="49"/>
  <c r="AC172" i="51"/>
  <c r="AC271" i="51"/>
  <c r="Q273" i="49"/>
  <c r="Q174" i="49"/>
  <c r="AC273" i="51"/>
  <c r="AC174" i="51"/>
  <c r="Q272" i="49"/>
  <c r="Q173" i="49"/>
  <c r="AC173" i="51"/>
  <c r="AC272" i="51"/>
  <c r="U272" i="49"/>
  <c r="U173" i="49"/>
  <c r="AG272" i="51"/>
  <c r="AG173" i="51"/>
  <c r="X174" i="49"/>
  <c r="X273" i="49"/>
  <c r="AJ273" i="51"/>
  <c r="AJ174" i="51"/>
  <c r="V175" i="49"/>
  <c r="V274" i="49"/>
  <c r="AH175" i="51"/>
  <c r="AH274" i="51"/>
  <c r="V172" i="49"/>
  <c r="V271" i="49"/>
  <c r="AH271" i="51"/>
  <c r="AH172" i="51"/>
  <c r="P272" i="49"/>
  <c r="P173" i="49"/>
  <c r="AB272" i="51"/>
  <c r="AB173" i="51"/>
  <c r="R274" i="49"/>
  <c r="R175" i="49"/>
  <c r="AD274" i="51"/>
  <c r="AD175" i="51"/>
  <c r="N173" i="49"/>
  <c r="N272" i="49"/>
  <c r="Z173" i="51"/>
  <c r="Z272" i="51"/>
  <c r="S173" i="49"/>
  <c r="S272" i="49"/>
  <c r="AE173" i="51"/>
  <c r="AE272" i="51"/>
  <c r="X173" i="49"/>
  <c r="X272" i="49"/>
  <c r="AJ173" i="51"/>
  <c r="AJ272" i="51"/>
  <c r="N172" i="49"/>
  <c r="N271" i="49"/>
  <c r="Z172" i="51"/>
  <c r="Z271" i="51"/>
  <c r="P274" i="49"/>
  <c r="P175" i="49"/>
  <c r="AB175" i="51"/>
  <c r="AB274" i="51"/>
  <c r="T271" i="49"/>
  <c r="T172" i="49"/>
  <c r="AF271" i="51"/>
  <c r="AF172" i="51"/>
  <c r="N175" i="49"/>
  <c r="N274" i="49"/>
  <c r="Z274" i="51"/>
  <c r="Z175" i="51"/>
  <c r="W173" i="49"/>
  <c r="W272" i="49"/>
  <c r="AI173" i="51"/>
  <c r="AI272" i="51"/>
  <c r="AD48" i="40"/>
  <c r="AE48" i="40"/>
  <c r="AN48" i="40"/>
  <c r="AB48" i="40"/>
  <c r="AI48" i="40"/>
  <c r="AO48" i="40"/>
  <c r="AJ48" i="40"/>
  <c r="AA48" i="40" l="1"/>
  <c r="Y48" i="40"/>
  <c r="AG48" i="40"/>
  <c r="AH48" i="40"/>
  <c r="AF48" i="40"/>
  <c r="W48" i="40"/>
  <c r="R77" i="53" l="1"/>
  <c r="R179" i="48"/>
  <c r="R278" i="47"/>
  <c r="R179" i="47"/>
  <c r="R278" i="48"/>
  <c r="AP48" i="40"/>
  <c r="V76" i="53" l="1"/>
  <c r="V277" i="48"/>
  <c r="V277" i="47"/>
  <c r="V178" i="48"/>
  <c r="V178" i="47"/>
  <c r="R75" i="53"/>
  <c r="R177" i="47"/>
  <c r="R276" i="47"/>
  <c r="R177" i="48"/>
  <c r="R276" i="48"/>
  <c r="Q76" i="53"/>
  <c r="Q277" i="48"/>
  <c r="Q277" i="47"/>
  <c r="Q178" i="47"/>
  <c r="Q178" i="48"/>
  <c r="Q74" i="53"/>
  <c r="Q176" i="48"/>
  <c r="Q275" i="48"/>
  <c r="Q176" i="47"/>
  <c r="Q275" i="47"/>
  <c r="Q77" i="53"/>
  <c r="Q278" i="47"/>
  <c r="Q179" i="48"/>
  <c r="Q179" i="47"/>
  <c r="Q278" i="48"/>
  <c r="R74" i="53"/>
  <c r="R176" i="47"/>
  <c r="R176" i="48"/>
  <c r="R275" i="48"/>
  <c r="R275" i="47"/>
  <c r="T75" i="53"/>
  <c r="T276" i="47"/>
  <c r="T276" i="48"/>
  <c r="T177" i="47"/>
  <c r="T177" i="48"/>
  <c r="T77" i="53"/>
  <c r="T179" i="48"/>
  <c r="T278" i="47"/>
  <c r="T179" i="47"/>
  <c r="T278" i="48"/>
  <c r="R76" i="53"/>
  <c r="R277" i="48"/>
  <c r="R178" i="47"/>
  <c r="R277" i="47"/>
  <c r="R178" i="48"/>
  <c r="V77" i="53"/>
  <c r="V278" i="47"/>
  <c r="V278" i="48"/>
  <c r="V179" i="47"/>
  <c r="V179" i="48"/>
  <c r="S74" i="53"/>
  <c r="S275" i="48"/>
  <c r="S176" i="48"/>
  <c r="S275" i="47"/>
  <c r="S176" i="47"/>
  <c r="T74" i="53"/>
  <c r="T176" i="47"/>
  <c r="T275" i="48"/>
  <c r="T275" i="47"/>
  <c r="T176" i="48"/>
  <c r="S77" i="53"/>
  <c r="S179" i="48"/>
  <c r="S278" i="47"/>
  <c r="S278" i="48"/>
  <c r="S179" i="47"/>
  <c r="S75" i="53"/>
  <c r="S177" i="48"/>
  <c r="S177" i="47"/>
  <c r="S276" i="47"/>
  <c r="S276" i="48"/>
  <c r="V75" i="53"/>
  <c r="V177" i="47"/>
  <c r="V276" i="47"/>
  <c r="V276" i="48"/>
  <c r="V177" i="48"/>
  <c r="Q75" i="53"/>
  <c r="Q177" i="48"/>
  <c r="Q276" i="48"/>
  <c r="Q276" i="47"/>
  <c r="Q177" i="47"/>
  <c r="O74" i="53"/>
  <c r="O176" i="47"/>
  <c r="O275" i="48"/>
  <c r="O275" i="47"/>
  <c r="O176" i="48"/>
  <c r="S76" i="53"/>
  <c r="S277" i="48"/>
  <c r="S178" i="48"/>
  <c r="S277" i="47"/>
  <c r="S178" i="47"/>
  <c r="V74" i="53"/>
  <c r="V176" i="47"/>
  <c r="V275" i="47"/>
  <c r="V275" i="48"/>
  <c r="V176" i="48"/>
  <c r="R179" i="49"/>
  <c r="R278" i="49"/>
  <c r="AD278" i="51"/>
  <c r="AD179" i="51"/>
  <c r="P77" i="53" l="1"/>
  <c r="P179" i="47"/>
  <c r="P278" i="47"/>
  <c r="P179" i="48"/>
  <c r="P278" i="48"/>
  <c r="X74" i="53"/>
  <c r="X275" i="47"/>
  <c r="X176" i="48"/>
  <c r="X176" i="47"/>
  <c r="X275" i="48"/>
  <c r="N75" i="53"/>
  <c r="N177" i="47"/>
  <c r="N177" i="48"/>
  <c r="N276" i="48"/>
  <c r="N276" i="47"/>
  <c r="W74" i="53"/>
  <c r="W275" i="48"/>
  <c r="W176" i="48"/>
  <c r="W275" i="47"/>
  <c r="W176" i="47"/>
  <c r="P74" i="53"/>
  <c r="P176" i="48"/>
  <c r="P176" i="47"/>
  <c r="P275" i="48"/>
  <c r="P275" i="47"/>
  <c r="W76" i="53"/>
  <c r="W178" i="47"/>
  <c r="W277" i="48"/>
  <c r="W277" i="47"/>
  <c r="W178" i="48"/>
  <c r="Q276" i="49"/>
  <c r="Q177" i="49"/>
  <c r="AC177" i="51"/>
  <c r="AC276" i="51"/>
  <c r="T275" i="49"/>
  <c r="T176" i="49"/>
  <c r="AF176" i="51"/>
  <c r="AF275" i="51"/>
  <c r="T278" i="49"/>
  <c r="T179" i="49"/>
  <c r="AF278" i="51"/>
  <c r="AF179" i="51"/>
  <c r="Q176" i="49"/>
  <c r="Q275" i="49"/>
  <c r="AC176" i="51"/>
  <c r="AC275" i="51"/>
  <c r="X75" i="53"/>
  <c r="X276" i="47"/>
  <c r="X177" i="47"/>
  <c r="X177" i="48"/>
  <c r="X276" i="48"/>
  <c r="V275" i="49"/>
  <c r="V176" i="49"/>
  <c r="AH275" i="51"/>
  <c r="AH176" i="51"/>
  <c r="V177" i="49"/>
  <c r="V276" i="49"/>
  <c r="AH276" i="51"/>
  <c r="AH177" i="51"/>
  <c r="S176" i="49"/>
  <c r="S275" i="49"/>
  <c r="AE275" i="51"/>
  <c r="AE176" i="51"/>
  <c r="T177" i="49"/>
  <c r="T276" i="49"/>
  <c r="AF177" i="51"/>
  <c r="AF276" i="51"/>
  <c r="Q277" i="49"/>
  <c r="Q178" i="49"/>
  <c r="AC178" i="51"/>
  <c r="AC277" i="51"/>
  <c r="N77" i="53"/>
  <c r="N179" i="47"/>
  <c r="N278" i="48"/>
  <c r="N179" i="48"/>
  <c r="N278" i="47"/>
  <c r="W75" i="53"/>
  <c r="W276" i="48"/>
  <c r="W177" i="48"/>
  <c r="W276" i="47"/>
  <c r="W177" i="47"/>
  <c r="U76" i="53"/>
  <c r="U178" i="48"/>
  <c r="U277" i="47"/>
  <c r="U178" i="47"/>
  <c r="U277" i="48"/>
  <c r="P76" i="53"/>
  <c r="P277" i="48"/>
  <c r="P178" i="47"/>
  <c r="P178" i="48"/>
  <c r="P277" i="47"/>
  <c r="O76" i="53"/>
  <c r="O277" i="47"/>
  <c r="O178" i="48"/>
  <c r="O277" i="48"/>
  <c r="O178" i="47"/>
  <c r="X76" i="53"/>
  <c r="X178" i="47"/>
  <c r="X277" i="47"/>
  <c r="X277" i="48"/>
  <c r="X178" i="48"/>
  <c r="U74" i="53"/>
  <c r="U176" i="47"/>
  <c r="U275" i="48"/>
  <c r="U176" i="48"/>
  <c r="U275" i="47"/>
  <c r="U77" i="53"/>
  <c r="U179" i="48"/>
  <c r="U179" i="47"/>
  <c r="U278" i="47"/>
  <c r="U278" i="48"/>
  <c r="N74" i="53"/>
  <c r="N176" i="48"/>
  <c r="N176" i="47"/>
  <c r="N275" i="48"/>
  <c r="N275" i="47"/>
  <c r="U75" i="53"/>
  <c r="U276" i="47"/>
  <c r="U177" i="47"/>
  <c r="U177" i="48"/>
  <c r="U276" i="48"/>
  <c r="N76" i="53"/>
  <c r="N277" i="47"/>
  <c r="N277" i="48"/>
  <c r="N178" i="47"/>
  <c r="N178" i="48"/>
  <c r="O77" i="53"/>
  <c r="O179" i="47"/>
  <c r="O278" i="47"/>
  <c r="O278" i="48"/>
  <c r="O179" i="48"/>
  <c r="S178" i="49"/>
  <c r="S277" i="49"/>
  <c r="AE178" i="51"/>
  <c r="AE277" i="51"/>
  <c r="S177" i="49"/>
  <c r="S276" i="49"/>
  <c r="AE276" i="51"/>
  <c r="AE177" i="51"/>
  <c r="V278" i="49"/>
  <c r="V179" i="49"/>
  <c r="AH278" i="51"/>
  <c r="AH179" i="51"/>
  <c r="R176" i="49"/>
  <c r="R275" i="49"/>
  <c r="AD275" i="51"/>
  <c r="AD176" i="51"/>
  <c r="R276" i="49"/>
  <c r="R177" i="49"/>
  <c r="AD177" i="51"/>
  <c r="AD276" i="51"/>
  <c r="W77" i="53"/>
  <c r="W278" i="47"/>
  <c r="W179" i="47"/>
  <c r="W179" i="48"/>
  <c r="W278" i="48"/>
  <c r="X77" i="53"/>
  <c r="X278" i="47"/>
  <c r="X179" i="48"/>
  <c r="X278" i="48"/>
  <c r="X179" i="47"/>
  <c r="O75" i="53"/>
  <c r="O276" i="48"/>
  <c r="O177" i="47"/>
  <c r="O177" i="48"/>
  <c r="O276" i="47"/>
  <c r="P75" i="53"/>
  <c r="P177" i="48"/>
  <c r="P276" i="48"/>
  <c r="P276" i="47"/>
  <c r="P177" i="47"/>
  <c r="T76" i="53"/>
  <c r="T178" i="48"/>
  <c r="T178" i="47"/>
  <c r="T277" i="48"/>
  <c r="T277" i="47"/>
  <c r="O275" i="49"/>
  <c r="O176" i="49"/>
  <c r="AA275" i="51"/>
  <c r="AA176" i="51"/>
  <c r="S278" i="49"/>
  <c r="S179" i="49"/>
  <c r="AE278" i="51"/>
  <c r="AE179" i="51"/>
  <c r="R277" i="49"/>
  <c r="R178" i="49"/>
  <c r="AD178" i="51"/>
  <c r="AD277" i="51"/>
  <c r="Q179" i="49"/>
  <c r="Q278" i="49"/>
  <c r="AC278" i="51"/>
  <c r="AC179" i="51"/>
  <c r="V277" i="49"/>
  <c r="V178" i="49"/>
  <c r="AH178" i="51"/>
  <c r="AH277" i="51"/>
  <c r="AD49" i="40"/>
  <c r="AC49" i="40"/>
  <c r="AJ49" i="40"/>
  <c r="AE49" i="40"/>
  <c r="Z49" i="40"/>
  <c r="AG49" i="40"/>
  <c r="X49" i="40"/>
  <c r="AO49" i="40"/>
  <c r="Y49" i="40"/>
  <c r="AA49" i="40"/>
  <c r="AF49" i="40"/>
  <c r="AI49" i="40"/>
  <c r="T178" i="49" l="1"/>
  <c r="T277" i="49"/>
  <c r="AF277" i="51"/>
  <c r="AF178" i="51"/>
  <c r="W278" i="49"/>
  <c r="W179" i="49"/>
  <c r="AI278" i="51"/>
  <c r="AI179" i="51"/>
  <c r="N275" i="49"/>
  <c r="N176" i="49"/>
  <c r="Z275" i="51"/>
  <c r="Z176" i="51"/>
  <c r="O178" i="49"/>
  <c r="O277" i="49"/>
  <c r="AA277" i="51"/>
  <c r="AA178" i="51"/>
  <c r="N179" i="49"/>
  <c r="N278" i="49"/>
  <c r="Z179" i="51"/>
  <c r="Z278" i="51"/>
  <c r="W275" i="49"/>
  <c r="W176" i="49"/>
  <c r="AI275" i="51"/>
  <c r="AI176" i="51"/>
  <c r="P276" i="49"/>
  <c r="P177" i="49"/>
  <c r="AB177" i="51"/>
  <c r="AB276" i="51"/>
  <c r="O179" i="49"/>
  <c r="O278" i="49"/>
  <c r="AA278" i="51"/>
  <c r="AA179" i="51"/>
  <c r="U278" i="49"/>
  <c r="U179" i="49"/>
  <c r="AG179" i="51"/>
  <c r="AG278" i="51"/>
  <c r="P178" i="49"/>
  <c r="P277" i="49"/>
  <c r="AB277" i="51"/>
  <c r="AB178" i="51"/>
  <c r="X276" i="49"/>
  <c r="X177" i="49"/>
  <c r="AJ276" i="51"/>
  <c r="AJ177" i="51"/>
  <c r="N177" i="49"/>
  <c r="N276" i="49"/>
  <c r="Z276" i="51"/>
  <c r="Z177" i="51"/>
  <c r="O177" i="49"/>
  <c r="O276" i="49"/>
  <c r="AA177" i="51"/>
  <c r="AA276" i="51"/>
  <c r="N178" i="49"/>
  <c r="N277" i="49"/>
  <c r="Z178" i="51"/>
  <c r="Z277" i="51"/>
  <c r="U176" i="49"/>
  <c r="U275" i="49"/>
  <c r="AG176" i="51"/>
  <c r="AG275" i="51"/>
  <c r="U277" i="49"/>
  <c r="U178" i="49"/>
  <c r="AG178" i="51"/>
  <c r="AG277" i="51"/>
  <c r="W277" i="49"/>
  <c r="W178" i="49"/>
  <c r="AI277" i="51"/>
  <c r="AI178" i="51"/>
  <c r="X176" i="49"/>
  <c r="X275" i="49"/>
  <c r="AJ176" i="51"/>
  <c r="AJ275" i="51"/>
  <c r="X179" i="49"/>
  <c r="X278" i="49"/>
  <c r="AJ278" i="51"/>
  <c r="AJ179" i="51"/>
  <c r="U177" i="49"/>
  <c r="U276" i="49"/>
  <c r="AG177" i="51"/>
  <c r="AG276" i="51"/>
  <c r="X277" i="49"/>
  <c r="X178" i="49"/>
  <c r="AJ277" i="51"/>
  <c r="AJ178" i="51"/>
  <c r="W276" i="49"/>
  <c r="W177" i="49"/>
  <c r="AI177" i="51"/>
  <c r="AI276" i="51"/>
  <c r="P176" i="49"/>
  <c r="P275" i="49"/>
  <c r="AB275" i="51"/>
  <c r="AB176" i="51"/>
  <c r="P278" i="49"/>
  <c r="P179" i="49"/>
  <c r="AB278" i="51"/>
  <c r="AB179" i="51"/>
  <c r="AH49" i="40"/>
  <c r="AB49" i="40"/>
  <c r="W49" i="40"/>
  <c r="AN49" i="40"/>
  <c r="W81" i="53" l="1"/>
  <c r="W282" i="48"/>
  <c r="W183" i="48"/>
  <c r="W183" i="47"/>
  <c r="W282" i="47"/>
  <c r="S78" i="53"/>
  <c r="S180" i="47"/>
  <c r="S279" i="48"/>
  <c r="S180" i="48"/>
  <c r="S279" i="47"/>
  <c r="O78" i="53"/>
  <c r="O180" i="48"/>
  <c r="O279" i="48"/>
  <c r="O180" i="47"/>
  <c r="O279" i="47"/>
  <c r="O81" i="53"/>
  <c r="O183" i="47"/>
  <c r="O183" i="48"/>
  <c r="O282" i="48"/>
  <c r="O282" i="47"/>
  <c r="T80" i="53"/>
  <c r="T182" i="48"/>
  <c r="T182" i="47"/>
  <c r="T281" i="48"/>
  <c r="T281" i="47"/>
  <c r="S80" i="53"/>
  <c r="S182" i="47"/>
  <c r="S281" i="48"/>
  <c r="S182" i="48"/>
  <c r="S281" i="47"/>
  <c r="AP49" i="40"/>
  <c r="W78" i="53" l="1"/>
  <c r="W180" i="48"/>
  <c r="W279" i="47"/>
  <c r="W279" i="48"/>
  <c r="W180" i="47"/>
  <c r="O282" i="49"/>
  <c r="O183" i="49"/>
  <c r="AA183" i="51"/>
  <c r="AA282" i="51"/>
  <c r="Q81" i="53"/>
  <c r="Q282" i="47"/>
  <c r="Q282" i="48"/>
  <c r="Q183" i="48"/>
  <c r="Q183" i="47"/>
  <c r="W80" i="53"/>
  <c r="W281" i="47"/>
  <c r="W182" i="48"/>
  <c r="W182" i="47"/>
  <c r="W281" i="48"/>
  <c r="V80" i="53"/>
  <c r="V281" i="47"/>
  <c r="V182" i="47"/>
  <c r="V281" i="48"/>
  <c r="V182" i="48"/>
  <c r="R81" i="53"/>
  <c r="R183" i="48"/>
  <c r="R282" i="48"/>
  <c r="R282" i="47"/>
  <c r="R183" i="47"/>
  <c r="T79" i="53"/>
  <c r="T280" i="48"/>
  <c r="T181" i="48"/>
  <c r="T280" i="47"/>
  <c r="T181" i="47"/>
  <c r="S81" i="53"/>
  <c r="S282" i="48"/>
  <c r="S183" i="47"/>
  <c r="S183" i="48"/>
  <c r="S282" i="47"/>
  <c r="O180" i="49"/>
  <c r="O279" i="49"/>
  <c r="AA279" i="51"/>
  <c r="AA180" i="51"/>
  <c r="W79" i="53"/>
  <c r="W280" i="48"/>
  <c r="W181" i="48"/>
  <c r="W181" i="47"/>
  <c r="W280" i="47"/>
  <c r="V81" i="53"/>
  <c r="V282" i="47"/>
  <c r="V183" i="47"/>
  <c r="V282" i="48"/>
  <c r="V183" i="48"/>
  <c r="S79" i="53"/>
  <c r="S181" i="48"/>
  <c r="S280" i="47"/>
  <c r="S280" i="48"/>
  <c r="S181" i="47"/>
  <c r="O80" i="53"/>
  <c r="O281" i="48"/>
  <c r="O182" i="48"/>
  <c r="O281" i="47"/>
  <c r="O182" i="47"/>
  <c r="S281" i="49"/>
  <c r="S182" i="49"/>
  <c r="AE281" i="51"/>
  <c r="AE182" i="51"/>
  <c r="S279" i="49"/>
  <c r="S180" i="49"/>
  <c r="AE180" i="51"/>
  <c r="AE279" i="51"/>
  <c r="V78" i="53"/>
  <c r="V279" i="47"/>
  <c r="V180" i="47"/>
  <c r="V180" i="48"/>
  <c r="V279" i="48"/>
  <c r="Q79" i="53"/>
  <c r="Q181" i="48"/>
  <c r="Q181" i="47"/>
  <c r="Q280" i="47"/>
  <c r="Q280" i="48"/>
  <c r="P78" i="53"/>
  <c r="P279" i="48"/>
  <c r="P279" i="47"/>
  <c r="P180" i="48"/>
  <c r="P180" i="47"/>
  <c r="V79" i="53"/>
  <c r="V181" i="48"/>
  <c r="V181" i="47"/>
  <c r="V280" i="47"/>
  <c r="V280" i="48"/>
  <c r="Q78" i="53"/>
  <c r="Q279" i="48"/>
  <c r="Q180" i="48"/>
  <c r="Q180" i="47"/>
  <c r="Q279" i="47"/>
  <c r="T78" i="53"/>
  <c r="T279" i="47"/>
  <c r="T279" i="48"/>
  <c r="T180" i="47"/>
  <c r="T180" i="48"/>
  <c r="Q80" i="53"/>
  <c r="Q281" i="48"/>
  <c r="Q182" i="47"/>
  <c r="Q182" i="48"/>
  <c r="Q281" i="47"/>
  <c r="T81" i="53"/>
  <c r="T282" i="48"/>
  <c r="T183" i="48"/>
  <c r="T183" i="47"/>
  <c r="T282" i="47"/>
  <c r="O79" i="53"/>
  <c r="O280" i="48"/>
  <c r="O280" i="47"/>
  <c r="O181" i="48"/>
  <c r="O181" i="47"/>
  <c r="T281" i="49"/>
  <c r="T182" i="49"/>
  <c r="AF182" i="51"/>
  <c r="AF281" i="51"/>
  <c r="W183" i="49"/>
  <c r="W282" i="49"/>
  <c r="AI183" i="51"/>
  <c r="AI282" i="51"/>
  <c r="AI50" i="40"/>
  <c r="AF50" i="40"/>
  <c r="AJ50" i="40"/>
  <c r="AO50" i="40"/>
  <c r="AA50" i="40"/>
  <c r="W50" i="40"/>
  <c r="X50" i="40"/>
  <c r="AB50" i="40"/>
  <c r="Z50" i="40"/>
  <c r="AH50" i="40"/>
  <c r="R80" i="53" l="1"/>
  <c r="R182" i="47"/>
  <c r="R182" i="48"/>
  <c r="R281" i="47"/>
  <c r="R281" i="48"/>
  <c r="U78" i="53"/>
  <c r="U279" i="48"/>
  <c r="U279" i="47"/>
  <c r="U180" i="48"/>
  <c r="U180" i="47"/>
  <c r="X80" i="53"/>
  <c r="X182" i="48"/>
  <c r="X281" i="48"/>
  <c r="X281" i="47"/>
  <c r="X182" i="47"/>
  <c r="R78" i="53"/>
  <c r="R279" i="48"/>
  <c r="R279" i="47"/>
  <c r="R180" i="47"/>
  <c r="R180" i="48"/>
  <c r="O181" i="49"/>
  <c r="O280" i="49"/>
  <c r="AA181" i="51"/>
  <c r="AA280" i="51"/>
  <c r="Q279" i="49"/>
  <c r="Q180" i="49"/>
  <c r="AC180" i="51"/>
  <c r="AC279" i="51"/>
  <c r="V180" i="49"/>
  <c r="V279" i="49"/>
  <c r="AH279" i="51"/>
  <c r="AH180" i="51"/>
  <c r="W280" i="49"/>
  <c r="W181" i="49"/>
  <c r="AI181" i="51"/>
  <c r="AI280" i="51"/>
  <c r="V281" i="49"/>
  <c r="V182" i="49"/>
  <c r="AH281" i="51"/>
  <c r="AH182" i="51"/>
  <c r="X78" i="53"/>
  <c r="X180" i="47"/>
  <c r="X180" i="48"/>
  <c r="X279" i="48"/>
  <c r="X279" i="47"/>
  <c r="N81" i="53"/>
  <c r="N183" i="47"/>
  <c r="N282" i="48"/>
  <c r="N282" i="47"/>
  <c r="N183" i="48"/>
  <c r="N79" i="53"/>
  <c r="N280" i="48"/>
  <c r="N280" i="47"/>
  <c r="N181" i="47"/>
  <c r="N181" i="48"/>
  <c r="P79" i="53"/>
  <c r="P280" i="48"/>
  <c r="P181" i="48"/>
  <c r="P181" i="47"/>
  <c r="P280" i="47"/>
  <c r="T183" i="49"/>
  <c r="T282" i="49"/>
  <c r="AF183" i="51"/>
  <c r="AF282" i="51"/>
  <c r="V181" i="49"/>
  <c r="V280" i="49"/>
  <c r="AH280" i="51"/>
  <c r="AH181" i="51"/>
  <c r="O182" i="49"/>
  <c r="O281" i="49"/>
  <c r="AA182" i="51"/>
  <c r="AA281" i="51"/>
  <c r="S183" i="49"/>
  <c r="S282" i="49"/>
  <c r="AE183" i="51"/>
  <c r="AE282" i="51"/>
  <c r="W281" i="49"/>
  <c r="W182" i="49"/>
  <c r="AI281" i="51"/>
  <c r="AI182" i="51"/>
  <c r="N78" i="53"/>
  <c r="N279" i="47"/>
  <c r="N180" i="47"/>
  <c r="N279" i="48"/>
  <c r="N180" i="48"/>
  <c r="P80" i="53"/>
  <c r="P281" i="47"/>
  <c r="P281" i="48"/>
  <c r="P182" i="48"/>
  <c r="P182" i="47"/>
  <c r="X81" i="53"/>
  <c r="X282" i="47"/>
  <c r="X183" i="47"/>
  <c r="X183" i="48"/>
  <c r="X282" i="48"/>
  <c r="P81" i="53"/>
  <c r="P282" i="47"/>
  <c r="P183" i="47"/>
  <c r="P282" i="48"/>
  <c r="P183" i="48"/>
  <c r="N80" i="53"/>
  <c r="N281" i="47"/>
  <c r="N182" i="48"/>
  <c r="N281" i="48"/>
  <c r="N182" i="47"/>
  <c r="U80" i="53"/>
  <c r="U182" i="47"/>
  <c r="U281" i="48"/>
  <c r="U281" i="47"/>
  <c r="U182" i="48"/>
  <c r="Q182" i="49"/>
  <c r="Q281" i="49"/>
  <c r="AC182" i="51"/>
  <c r="AC281" i="51"/>
  <c r="P180" i="49"/>
  <c r="P279" i="49"/>
  <c r="AB180" i="51"/>
  <c r="AB279" i="51"/>
  <c r="S280" i="49"/>
  <c r="S181" i="49"/>
  <c r="AE181" i="51"/>
  <c r="AE280" i="51"/>
  <c r="T181" i="49"/>
  <c r="T280" i="49"/>
  <c r="AF280" i="51"/>
  <c r="AF181" i="51"/>
  <c r="Q282" i="49"/>
  <c r="Q183" i="49"/>
  <c r="AC183" i="51"/>
  <c r="AC282" i="51"/>
  <c r="U81" i="53"/>
  <c r="U183" i="47"/>
  <c r="U183" i="48"/>
  <c r="U282" i="48"/>
  <c r="U282" i="47"/>
  <c r="U79" i="53"/>
  <c r="U280" i="48"/>
  <c r="U280" i="47"/>
  <c r="U181" i="48"/>
  <c r="U181" i="47"/>
  <c r="X79" i="53"/>
  <c r="X280" i="47"/>
  <c r="X280" i="48"/>
  <c r="X181" i="47"/>
  <c r="X181" i="48"/>
  <c r="R79" i="53"/>
  <c r="R181" i="47"/>
  <c r="R280" i="48"/>
  <c r="R280" i="47"/>
  <c r="R181" i="48"/>
  <c r="T279" i="49"/>
  <c r="T180" i="49"/>
  <c r="AF279" i="51"/>
  <c r="AF180" i="51"/>
  <c r="Q181" i="49"/>
  <c r="Q280" i="49"/>
  <c r="AC181" i="51"/>
  <c r="AC280" i="51"/>
  <c r="V282" i="49"/>
  <c r="V183" i="49"/>
  <c r="AH282" i="51"/>
  <c r="AH183" i="51"/>
  <c r="R183" i="49"/>
  <c r="R282" i="49"/>
  <c r="AD183" i="51"/>
  <c r="AD282" i="51"/>
  <c r="W180" i="49"/>
  <c r="W279" i="49"/>
  <c r="AI180" i="51"/>
  <c r="AI279" i="51"/>
  <c r="Y50" i="40"/>
  <c r="AD50" i="40"/>
  <c r="AG50" i="40"/>
  <c r="AC50" i="40"/>
  <c r="AN50" i="40"/>
  <c r="AE50" i="40"/>
  <c r="U280" i="49" l="1"/>
  <c r="U181" i="49"/>
  <c r="AG280" i="51"/>
  <c r="AG181" i="51"/>
  <c r="P282" i="49"/>
  <c r="P183" i="49"/>
  <c r="AB282" i="51"/>
  <c r="AB183" i="51"/>
  <c r="P280" i="49"/>
  <c r="P181" i="49"/>
  <c r="AB280" i="51"/>
  <c r="AB181" i="51"/>
  <c r="R180" i="49"/>
  <c r="R279" i="49"/>
  <c r="AD180" i="51"/>
  <c r="AD279" i="51"/>
  <c r="U183" i="49"/>
  <c r="U282" i="49"/>
  <c r="AG183" i="51"/>
  <c r="AG282" i="51"/>
  <c r="X282" i="49"/>
  <c r="X183" i="49"/>
  <c r="AJ282" i="51"/>
  <c r="AJ183" i="51"/>
  <c r="N280" i="49"/>
  <c r="N181" i="49"/>
  <c r="Z280" i="51"/>
  <c r="Z181" i="51"/>
  <c r="X281" i="49"/>
  <c r="X182" i="49"/>
  <c r="AJ182" i="51"/>
  <c r="AJ281" i="51"/>
  <c r="R280" i="49"/>
  <c r="R181" i="49"/>
  <c r="AD280" i="51"/>
  <c r="AD181" i="51"/>
  <c r="U281" i="49"/>
  <c r="U182" i="49"/>
  <c r="AG182" i="51"/>
  <c r="AG281" i="51"/>
  <c r="P281" i="49"/>
  <c r="P182" i="49"/>
  <c r="AB281" i="51"/>
  <c r="AB182" i="51"/>
  <c r="N282" i="49"/>
  <c r="N183" i="49"/>
  <c r="Z282" i="51"/>
  <c r="Z183" i="51"/>
  <c r="U180" i="49"/>
  <c r="U279" i="49"/>
  <c r="AG279" i="51"/>
  <c r="AG180" i="51"/>
  <c r="X280" i="49"/>
  <c r="X181" i="49"/>
  <c r="AJ280" i="51"/>
  <c r="AJ181" i="51"/>
  <c r="N182" i="49"/>
  <c r="N281" i="49"/>
  <c r="Z281" i="51"/>
  <c r="Z182" i="51"/>
  <c r="N180" i="49"/>
  <c r="N279" i="49"/>
  <c r="Z279" i="51"/>
  <c r="Z180" i="51"/>
  <c r="X180" i="49"/>
  <c r="X279" i="49"/>
  <c r="AJ180" i="51"/>
  <c r="AJ279" i="51"/>
  <c r="R182" i="49"/>
  <c r="R281" i="49"/>
  <c r="AD281" i="51"/>
  <c r="AD182" i="51"/>
  <c r="AP50" i="40"/>
  <c r="N82" i="53" l="1"/>
  <c r="N184" i="48"/>
  <c r="N184" i="47"/>
  <c r="N283" i="48"/>
  <c r="N283" i="47"/>
  <c r="T85" i="53"/>
  <c r="T187" i="47"/>
  <c r="T286" i="47"/>
  <c r="T187" i="48"/>
  <c r="T286" i="48"/>
  <c r="N83" i="53"/>
  <c r="N185" i="48"/>
  <c r="N185" i="47"/>
  <c r="N284" i="48"/>
  <c r="N284" i="47"/>
  <c r="U85" i="53"/>
  <c r="U286" i="48"/>
  <c r="U187" i="48"/>
  <c r="U187" i="47"/>
  <c r="U286" i="47"/>
  <c r="O85" i="53"/>
  <c r="O286" i="47"/>
  <c r="O187" i="48"/>
  <c r="O286" i="48"/>
  <c r="O187" i="47"/>
  <c r="N84" i="53"/>
  <c r="N285" i="47"/>
  <c r="N186" i="47"/>
  <c r="N186" i="48"/>
  <c r="N285" i="48"/>
  <c r="V84" i="53"/>
  <c r="V186" i="47"/>
  <c r="V285" i="48"/>
  <c r="V285" i="47"/>
  <c r="V186" i="48"/>
  <c r="V85" i="53"/>
  <c r="V187" i="48"/>
  <c r="V187" i="47"/>
  <c r="V286" i="47"/>
  <c r="V286" i="48"/>
  <c r="U82" i="53"/>
  <c r="U283" i="48"/>
  <c r="U283" i="47"/>
  <c r="U184" i="47"/>
  <c r="U184" i="48"/>
  <c r="R85" i="53"/>
  <c r="R187" i="47"/>
  <c r="R187" i="48"/>
  <c r="R286" i="47"/>
  <c r="R286" i="48"/>
  <c r="N85" i="53"/>
  <c r="N286" i="47"/>
  <c r="N187" i="48"/>
  <c r="N286" i="48"/>
  <c r="N187" i="47"/>
  <c r="U83" i="53"/>
  <c r="U284" i="48"/>
  <c r="U185" i="47"/>
  <c r="U284" i="47"/>
  <c r="U185" i="48"/>
  <c r="U84" i="53"/>
  <c r="U186" i="47"/>
  <c r="U285" i="48"/>
  <c r="U186" i="48"/>
  <c r="U285" i="47"/>
  <c r="P85" i="53"/>
  <c r="P187" i="48"/>
  <c r="P286" i="48"/>
  <c r="P286" i="47"/>
  <c r="P187" i="47"/>
  <c r="Q83" i="53" l="1"/>
  <c r="Q284" i="47"/>
  <c r="Q185" i="47"/>
  <c r="Q185" i="48"/>
  <c r="Q284" i="48"/>
  <c r="R84" i="53"/>
  <c r="R285" i="47"/>
  <c r="R186" i="48"/>
  <c r="R285" i="48"/>
  <c r="R186" i="47"/>
  <c r="X85" i="53"/>
  <c r="X286" i="48"/>
  <c r="X187" i="48"/>
  <c r="X187" i="47"/>
  <c r="X286" i="47"/>
  <c r="W83" i="53"/>
  <c r="W284" i="47"/>
  <c r="W185" i="48"/>
  <c r="W185" i="47"/>
  <c r="W284" i="48"/>
  <c r="P82" i="53"/>
  <c r="P283" i="48"/>
  <c r="P184" i="48"/>
  <c r="P283" i="47"/>
  <c r="P184" i="47"/>
  <c r="X84" i="53"/>
  <c r="X285" i="47"/>
  <c r="X285" i="48"/>
  <c r="X186" i="47"/>
  <c r="X186" i="48"/>
  <c r="Q84" i="53"/>
  <c r="Q285" i="47"/>
  <c r="Q186" i="48"/>
  <c r="Q285" i="48"/>
  <c r="Q186" i="47"/>
  <c r="R82" i="53"/>
  <c r="R184" i="47"/>
  <c r="R283" i="48"/>
  <c r="R184" i="48"/>
  <c r="R283" i="47"/>
  <c r="S84" i="53"/>
  <c r="S186" i="47"/>
  <c r="S285" i="48"/>
  <c r="S285" i="47"/>
  <c r="S186" i="48"/>
  <c r="P84" i="53"/>
  <c r="P285" i="47"/>
  <c r="P285" i="48"/>
  <c r="P186" i="47"/>
  <c r="P186" i="48"/>
  <c r="O83" i="53"/>
  <c r="O284" i="47"/>
  <c r="O284" i="48"/>
  <c r="O185" i="47"/>
  <c r="O185" i="48"/>
  <c r="T84" i="53"/>
  <c r="T186" i="47"/>
  <c r="T285" i="47"/>
  <c r="T285" i="48"/>
  <c r="T186" i="48"/>
  <c r="U284" i="49"/>
  <c r="U185" i="49"/>
  <c r="AG284" i="51"/>
  <c r="AG185" i="51"/>
  <c r="V286" i="49"/>
  <c r="V187" i="49"/>
  <c r="AH187" i="51"/>
  <c r="AH286" i="51"/>
  <c r="U187" i="49"/>
  <c r="U286" i="49"/>
  <c r="AG286" i="51"/>
  <c r="AG187" i="51"/>
  <c r="O82" i="53"/>
  <c r="O283" i="47"/>
  <c r="O184" i="47"/>
  <c r="O184" i="48"/>
  <c r="O283" i="48"/>
  <c r="S82" i="53"/>
  <c r="S184" i="47"/>
  <c r="S283" i="48"/>
  <c r="S283" i="47"/>
  <c r="S184" i="48"/>
  <c r="W85" i="53"/>
  <c r="W286" i="48"/>
  <c r="W286" i="47"/>
  <c r="W187" i="48"/>
  <c r="W187" i="47"/>
  <c r="N286" i="49"/>
  <c r="N187" i="49"/>
  <c r="Z286" i="51"/>
  <c r="Z187" i="51"/>
  <c r="V285" i="49"/>
  <c r="V186" i="49"/>
  <c r="AH285" i="51"/>
  <c r="AH186" i="51"/>
  <c r="N284" i="49"/>
  <c r="N185" i="49"/>
  <c r="Z284" i="51"/>
  <c r="Z185" i="51"/>
  <c r="P83" i="53"/>
  <c r="P284" i="47"/>
  <c r="P185" i="47"/>
  <c r="P185" i="48"/>
  <c r="P284" i="48"/>
  <c r="S85" i="53"/>
  <c r="S286" i="48"/>
  <c r="S286" i="47"/>
  <c r="S187" i="48"/>
  <c r="S187" i="47"/>
  <c r="X82" i="53"/>
  <c r="X283" i="48"/>
  <c r="X184" i="48"/>
  <c r="X283" i="47"/>
  <c r="X184" i="47"/>
  <c r="V83" i="53"/>
  <c r="V284" i="47"/>
  <c r="V284" i="48"/>
  <c r="V185" i="47"/>
  <c r="V185" i="48"/>
  <c r="V82" i="53"/>
  <c r="V283" i="47"/>
  <c r="V184" i="47"/>
  <c r="V283" i="48"/>
  <c r="V184" i="48"/>
  <c r="T82" i="53"/>
  <c r="T184" i="47"/>
  <c r="T184" i="48"/>
  <c r="T283" i="48"/>
  <c r="T283" i="47"/>
  <c r="P187" i="49"/>
  <c r="P286" i="49"/>
  <c r="AB187" i="51"/>
  <c r="AB286" i="51"/>
  <c r="R286" i="49"/>
  <c r="R187" i="49"/>
  <c r="AD286" i="51"/>
  <c r="AD187" i="51"/>
  <c r="N285" i="49"/>
  <c r="N186" i="49"/>
  <c r="Z186" i="51"/>
  <c r="Z285" i="51"/>
  <c r="T187" i="49"/>
  <c r="T286" i="49"/>
  <c r="AF286" i="51"/>
  <c r="AF187" i="51"/>
  <c r="S83" i="53"/>
  <c r="S185" i="47"/>
  <c r="S284" i="47"/>
  <c r="S185" i="48"/>
  <c r="S284" i="48"/>
  <c r="Q85" i="53"/>
  <c r="Q286" i="48"/>
  <c r="Q286" i="47"/>
  <c r="Q187" i="47"/>
  <c r="Q187" i="48"/>
  <c r="R83" i="53"/>
  <c r="R185" i="48"/>
  <c r="R284" i="47"/>
  <c r="R185" i="47"/>
  <c r="R284" i="48"/>
  <c r="Q82" i="53"/>
  <c r="Q184" i="48"/>
  <c r="Q184" i="47"/>
  <c r="Q283" i="48"/>
  <c r="Q283" i="47"/>
  <c r="W82" i="53"/>
  <c r="W184" i="47"/>
  <c r="W283" i="48"/>
  <c r="W184" i="48"/>
  <c r="W283" i="47"/>
  <c r="W84" i="53"/>
  <c r="W285" i="48"/>
  <c r="W186" i="47"/>
  <c r="W285" i="47"/>
  <c r="W186" i="48"/>
  <c r="X83" i="53"/>
  <c r="X185" i="48"/>
  <c r="X284" i="47"/>
  <c r="X284" i="48"/>
  <c r="X185" i="47"/>
  <c r="O84" i="53"/>
  <c r="O186" i="47"/>
  <c r="O186" i="48"/>
  <c r="O285" i="48"/>
  <c r="O285" i="47"/>
  <c r="T83" i="53"/>
  <c r="T284" i="47"/>
  <c r="T284" i="48"/>
  <c r="T185" i="48"/>
  <c r="T185" i="47"/>
  <c r="U186" i="49"/>
  <c r="U285" i="49"/>
  <c r="AG285" i="51"/>
  <c r="AG186" i="51"/>
  <c r="U184" i="49"/>
  <c r="U283" i="49"/>
  <c r="AG184" i="51"/>
  <c r="AG283" i="51"/>
  <c r="O286" i="49"/>
  <c r="O187" i="49"/>
  <c r="AA187" i="51"/>
  <c r="AA286" i="51"/>
  <c r="N184" i="49"/>
  <c r="N283" i="49"/>
  <c r="Z184" i="51"/>
  <c r="Z283" i="51"/>
  <c r="AC51" i="40"/>
  <c r="AA51" i="40"/>
  <c r="X284" i="49" l="1"/>
  <c r="X185" i="49"/>
  <c r="AJ185" i="51"/>
  <c r="AJ284" i="51"/>
  <c r="R185" i="49"/>
  <c r="R284" i="49"/>
  <c r="AD284" i="51"/>
  <c r="AD185" i="51"/>
  <c r="V184" i="49"/>
  <c r="V283" i="49"/>
  <c r="AH283" i="51"/>
  <c r="AH184" i="51"/>
  <c r="P185" i="49"/>
  <c r="P284" i="49"/>
  <c r="AB185" i="51"/>
  <c r="AB284" i="51"/>
  <c r="T186" i="49"/>
  <c r="T285" i="49"/>
  <c r="AF285" i="51"/>
  <c r="AF186" i="51"/>
  <c r="R283" i="49"/>
  <c r="R184" i="49"/>
  <c r="AD184" i="51"/>
  <c r="AD283" i="51"/>
  <c r="W284" i="49"/>
  <c r="W185" i="49"/>
  <c r="AI185" i="51"/>
  <c r="AI284" i="51"/>
  <c r="W285" i="49"/>
  <c r="W186" i="49"/>
  <c r="AI285" i="51"/>
  <c r="AI186" i="51"/>
  <c r="Q286" i="49"/>
  <c r="Q187" i="49"/>
  <c r="AC187" i="51"/>
  <c r="AC286" i="51"/>
  <c r="V284" i="49"/>
  <c r="V185" i="49"/>
  <c r="AH284" i="51"/>
  <c r="AH185" i="51"/>
  <c r="W286" i="49"/>
  <c r="W187" i="49"/>
  <c r="AI286" i="51"/>
  <c r="AI187" i="51"/>
  <c r="O185" i="49"/>
  <c r="O284" i="49"/>
  <c r="AA185" i="51"/>
  <c r="AA284" i="51"/>
  <c r="Q186" i="49"/>
  <c r="Q285" i="49"/>
  <c r="AC285" i="51"/>
  <c r="AC186" i="51"/>
  <c r="X187" i="49"/>
  <c r="X286" i="49"/>
  <c r="AJ187" i="51"/>
  <c r="AJ286" i="51"/>
  <c r="T284" i="49"/>
  <c r="T185" i="49"/>
  <c r="AF284" i="51"/>
  <c r="AF185" i="51"/>
  <c r="W283" i="49"/>
  <c r="W184" i="49"/>
  <c r="AI184" i="51"/>
  <c r="AI283" i="51"/>
  <c r="S284" i="49"/>
  <c r="S185" i="49"/>
  <c r="AE185" i="51"/>
  <c r="AE284" i="51"/>
  <c r="X283" i="49"/>
  <c r="X184" i="49"/>
  <c r="AJ184" i="51"/>
  <c r="AJ283" i="51"/>
  <c r="S184" i="49"/>
  <c r="S283" i="49"/>
  <c r="AE283" i="51"/>
  <c r="AE184" i="51"/>
  <c r="P186" i="49"/>
  <c r="P285" i="49"/>
  <c r="AB186" i="51"/>
  <c r="AB285" i="51"/>
  <c r="X186" i="49"/>
  <c r="X285" i="49"/>
  <c r="AJ285" i="51"/>
  <c r="AJ186" i="51"/>
  <c r="R285" i="49"/>
  <c r="R186" i="49"/>
  <c r="AD186" i="51"/>
  <c r="AD285" i="51"/>
  <c r="O186" i="49"/>
  <c r="O285" i="49"/>
  <c r="AA186" i="51"/>
  <c r="AA285" i="51"/>
  <c r="Q184" i="49"/>
  <c r="Q283" i="49"/>
  <c r="AC184" i="51"/>
  <c r="AC283" i="51"/>
  <c r="T283" i="49"/>
  <c r="T184" i="49"/>
  <c r="AF283" i="51"/>
  <c r="AF184" i="51"/>
  <c r="S286" i="49"/>
  <c r="S187" i="49"/>
  <c r="AE187" i="51"/>
  <c r="AE286" i="51"/>
  <c r="O283" i="49"/>
  <c r="O184" i="49"/>
  <c r="AA184" i="51"/>
  <c r="AA283" i="51"/>
  <c r="S285" i="49"/>
  <c r="S186" i="49"/>
  <c r="AE285" i="51"/>
  <c r="AE186" i="51"/>
  <c r="P184" i="49"/>
  <c r="P283" i="49"/>
  <c r="AB184" i="51"/>
  <c r="AB283" i="51"/>
  <c r="Q284" i="49"/>
  <c r="Q185" i="49"/>
  <c r="AC284" i="51"/>
  <c r="AC185" i="51"/>
  <c r="AJ51" i="40"/>
  <c r="AD51" i="40"/>
  <c r="AE51" i="40"/>
  <c r="AG51" i="40"/>
  <c r="Y51" i="40"/>
  <c r="W51" i="40" l="1"/>
  <c r="AF51" i="40"/>
  <c r="AO51" i="40"/>
  <c r="AI51" i="40"/>
  <c r="AN51" i="40"/>
  <c r="AH51" i="40"/>
  <c r="Z51" i="40"/>
  <c r="X51" i="40"/>
  <c r="AB51" i="40"/>
  <c r="T87" i="53" l="1"/>
  <c r="T189" i="48"/>
  <c r="T288" i="48"/>
  <c r="T189" i="47"/>
  <c r="T288" i="47"/>
  <c r="AP51" i="40"/>
  <c r="P88" i="53" l="1"/>
  <c r="P190" i="47"/>
  <c r="P289" i="47"/>
  <c r="P190" i="48"/>
  <c r="P289" i="48"/>
  <c r="T89" i="53"/>
  <c r="T290" i="48"/>
  <c r="T191" i="48"/>
  <c r="T290" i="47"/>
  <c r="T191" i="47"/>
  <c r="P89" i="53"/>
  <c r="P191" i="48"/>
  <c r="P290" i="47"/>
  <c r="P290" i="48"/>
  <c r="P191" i="47"/>
  <c r="P87" i="53"/>
  <c r="P288" i="47"/>
  <c r="P288" i="48"/>
  <c r="P189" i="48"/>
  <c r="P189" i="47"/>
  <c r="Q87" i="53"/>
  <c r="Q288" i="48"/>
  <c r="Q189" i="47"/>
  <c r="Q288" i="47"/>
  <c r="Q189" i="48"/>
  <c r="T86" i="53"/>
  <c r="T188" i="47"/>
  <c r="T188" i="48"/>
  <c r="T287" i="47"/>
  <c r="T287" i="48"/>
  <c r="Q89" i="53"/>
  <c r="Q191" i="48"/>
  <c r="Q290" i="47"/>
  <c r="Q191" i="47"/>
  <c r="Q290" i="48"/>
  <c r="Q86" i="53"/>
  <c r="Q287" i="48"/>
  <c r="Q287" i="47"/>
  <c r="Q188" i="48"/>
  <c r="Q188" i="47"/>
  <c r="P86" i="53"/>
  <c r="P287" i="48"/>
  <c r="P287" i="47"/>
  <c r="P188" i="47"/>
  <c r="P188" i="48"/>
  <c r="R89" i="53"/>
  <c r="R191" i="47"/>
  <c r="R290" i="47"/>
  <c r="R290" i="48"/>
  <c r="R191" i="48"/>
  <c r="O89" i="53"/>
  <c r="O290" i="47"/>
  <c r="O191" i="47"/>
  <c r="O191" i="48"/>
  <c r="O290" i="48"/>
  <c r="Q88" i="53"/>
  <c r="Q190" i="48"/>
  <c r="Q289" i="48"/>
  <c r="Q190" i="47"/>
  <c r="Q289" i="47"/>
  <c r="V88" i="53"/>
  <c r="V289" i="47"/>
  <c r="V289" i="48"/>
  <c r="V190" i="47"/>
  <c r="V190" i="48"/>
  <c r="S86" i="53"/>
  <c r="S188" i="48"/>
  <c r="S188" i="47"/>
  <c r="S287" i="48"/>
  <c r="S287" i="47"/>
  <c r="T88" i="53"/>
  <c r="T289" i="47"/>
  <c r="T289" i="48"/>
  <c r="T190" i="48"/>
  <c r="T190" i="47"/>
  <c r="T189" i="49"/>
  <c r="T288" i="49"/>
  <c r="AF189" i="51"/>
  <c r="AF288" i="51"/>
  <c r="AG52" i="40"/>
  <c r="W52" i="40"/>
  <c r="Z52" i="40"/>
  <c r="AN52" i="40"/>
  <c r="S88" i="53" l="1"/>
  <c r="S190" i="47"/>
  <c r="S289" i="48"/>
  <c r="S289" i="47"/>
  <c r="S190" i="48"/>
  <c r="W87" i="53"/>
  <c r="W189" i="48"/>
  <c r="W288" i="47"/>
  <c r="W288" i="48"/>
  <c r="W189" i="47"/>
  <c r="N86" i="53"/>
  <c r="N287" i="48"/>
  <c r="N188" i="48"/>
  <c r="N287" i="47"/>
  <c r="N188" i="47"/>
  <c r="R87" i="53"/>
  <c r="R288" i="47"/>
  <c r="R288" i="48"/>
  <c r="R189" i="48"/>
  <c r="R189" i="47"/>
  <c r="U89" i="53"/>
  <c r="U290" i="47"/>
  <c r="U191" i="47"/>
  <c r="U191" i="48"/>
  <c r="U290" i="48"/>
  <c r="N88" i="53"/>
  <c r="N289" i="47"/>
  <c r="N190" i="47"/>
  <c r="N190" i="48"/>
  <c r="N289" i="48"/>
  <c r="X86" i="53"/>
  <c r="X188" i="48"/>
  <c r="X188" i="47"/>
  <c r="X287" i="48"/>
  <c r="X287" i="47"/>
  <c r="V89" i="53"/>
  <c r="V290" i="47"/>
  <c r="V290" i="48"/>
  <c r="V191" i="47"/>
  <c r="V191" i="48"/>
  <c r="U87" i="53"/>
  <c r="U189" i="47"/>
  <c r="U189" i="48"/>
  <c r="U288" i="47"/>
  <c r="U288" i="48"/>
  <c r="S89" i="53"/>
  <c r="S290" i="48"/>
  <c r="S191" i="48"/>
  <c r="S191" i="47"/>
  <c r="S290" i="47"/>
  <c r="O86" i="53"/>
  <c r="O287" i="48"/>
  <c r="O188" i="47"/>
  <c r="O287" i="47"/>
  <c r="O188" i="48"/>
  <c r="N89" i="53"/>
  <c r="N290" i="47"/>
  <c r="N191" i="47"/>
  <c r="N290" i="48"/>
  <c r="N191" i="48"/>
  <c r="Q190" i="49"/>
  <c r="Q289" i="49"/>
  <c r="AC190" i="51"/>
  <c r="AC289" i="51"/>
  <c r="Q188" i="49"/>
  <c r="Q287" i="49"/>
  <c r="AC287" i="51"/>
  <c r="AC188" i="51"/>
  <c r="P189" i="49"/>
  <c r="P288" i="49"/>
  <c r="AB288" i="51"/>
  <c r="AB189" i="51"/>
  <c r="U86" i="53"/>
  <c r="U287" i="48"/>
  <c r="U287" i="47"/>
  <c r="U188" i="47"/>
  <c r="U188" i="48"/>
  <c r="U88" i="53"/>
  <c r="U289" i="47"/>
  <c r="U289" i="48"/>
  <c r="U190" i="47"/>
  <c r="U190" i="48"/>
  <c r="O87" i="53"/>
  <c r="O189" i="48"/>
  <c r="O288" i="47"/>
  <c r="O189" i="47"/>
  <c r="O288" i="48"/>
  <c r="V87" i="53"/>
  <c r="V288" i="47"/>
  <c r="V189" i="48"/>
  <c r="V189" i="47"/>
  <c r="V288" i="48"/>
  <c r="X87" i="53"/>
  <c r="X189" i="48"/>
  <c r="X288" i="47"/>
  <c r="X288" i="48"/>
  <c r="X189" i="47"/>
  <c r="T289" i="49"/>
  <c r="T190" i="49"/>
  <c r="AF190" i="51"/>
  <c r="AF289" i="51"/>
  <c r="O191" i="49"/>
  <c r="O290" i="49"/>
  <c r="AA290" i="51"/>
  <c r="AA191" i="51"/>
  <c r="Q290" i="49"/>
  <c r="Q191" i="49"/>
  <c r="AC290" i="51"/>
  <c r="AC191" i="51"/>
  <c r="P191" i="49"/>
  <c r="P290" i="49"/>
  <c r="AB191" i="51"/>
  <c r="AB290" i="51"/>
  <c r="O88" i="53"/>
  <c r="O289" i="48"/>
  <c r="O289" i="47"/>
  <c r="O190" i="48"/>
  <c r="O190" i="47"/>
  <c r="W88" i="53"/>
  <c r="W190" i="48"/>
  <c r="W190" i="47"/>
  <c r="W289" i="47"/>
  <c r="W289" i="48"/>
  <c r="W89" i="53"/>
  <c r="W290" i="47"/>
  <c r="W290" i="48"/>
  <c r="W191" i="48"/>
  <c r="W191" i="47"/>
  <c r="V86" i="53"/>
  <c r="V287" i="48"/>
  <c r="V287" i="47"/>
  <c r="V188" i="47"/>
  <c r="V188" i="48"/>
  <c r="S188" i="49"/>
  <c r="S287" i="49"/>
  <c r="AE188" i="51"/>
  <c r="AE287" i="51"/>
  <c r="R191" i="49"/>
  <c r="R290" i="49"/>
  <c r="AD191" i="51"/>
  <c r="AD290" i="51"/>
  <c r="T287" i="49"/>
  <c r="T188" i="49"/>
  <c r="AF188" i="51"/>
  <c r="AF287" i="51"/>
  <c r="T191" i="49"/>
  <c r="T290" i="49"/>
  <c r="AF290" i="51"/>
  <c r="AF191" i="51"/>
  <c r="X88" i="53"/>
  <c r="X289" i="48"/>
  <c r="X190" i="47"/>
  <c r="X190" i="48"/>
  <c r="X289" i="47"/>
  <c r="N87" i="53"/>
  <c r="N189" i="47"/>
  <c r="N288" i="48"/>
  <c r="N288" i="47"/>
  <c r="N189" i="48"/>
  <c r="X89" i="53"/>
  <c r="X191" i="47"/>
  <c r="X290" i="48"/>
  <c r="X290" i="47"/>
  <c r="X191" i="48"/>
  <c r="R86" i="53"/>
  <c r="R287" i="47"/>
  <c r="R287" i="48"/>
  <c r="R188" i="48"/>
  <c r="R188" i="47"/>
  <c r="W86" i="53"/>
  <c r="W188" i="47"/>
  <c r="W188" i="48"/>
  <c r="W287" i="47"/>
  <c r="W287" i="48"/>
  <c r="R88" i="53"/>
  <c r="R289" i="48"/>
  <c r="R289" i="47"/>
  <c r="R190" i="47"/>
  <c r="R190" i="48"/>
  <c r="S87" i="53"/>
  <c r="S288" i="48"/>
  <c r="S189" i="48"/>
  <c r="S189" i="47"/>
  <c r="S288" i="47"/>
  <c r="V289" i="49"/>
  <c r="V190" i="49"/>
  <c r="AH289" i="51"/>
  <c r="AH190" i="51"/>
  <c r="P287" i="49"/>
  <c r="P188" i="49"/>
  <c r="AB188" i="51"/>
  <c r="AB287" i="51"/>
  <c r="Q288" i="49"/>
  <c r="Q189" i="49"/>
  <c r="AC189" i="51"/>
  <c r="AC288" i="51"/>
  <c r="P289" i="49"/>
  <c r="P190" i="49"/>
  <c r="AB190" i="51"/>
  <c r="AB289" i="51"/>
  <c r="AF52" i="40"/>
  <c r="Y52" i="40"/>
  <c r="AB52" i="40"/>
  <c r="AD52" i="40"/>
  <c r="AE52" i="40"/>
  <c r="X52" i="40"/>
  <c r="AI52" i="40"/>
  <c r="AJ52" i="40"/>
  <c r="AA52" i="40"/>
  <c r="AC52" i="40"/>
  <c r="AO52" i="40"/>
  <c r="AH52" i="40"/>
  <c r="S189" i="49" l="1"/>
  <c r="S288" i="49"/>
  <c r="AE189" i="51"/>
  <c r="AE288" i="51"/>
  <c r="X191" i="49"/>
  <c r="X290" i="49"/>
  <c r="AJ191" i="51"/>
  <c r="AJ290" i="51"/>
  <c r="W290" i="49"/>
  <c r="W191" i="49"/>
  <c r="AI191" i="51"/>
  <c r="AI290" i="51"/>
  <c r="V288" i="49"/>
  <c r="V189" i="49"/>
  <c r="AH189" i="51"/>
  <c r="AH288" i="51"/>
  <c r="N191" i="49"/>
  <c r="N290" i="49"/>
  <c r="Z191" i="51"/>
  <c r="Z290" i="51"/>
  <c r="V191" i="49"/>
  <c r="V290" i="49"/>
  <c r="AH191" i="51"/>
  <c r="AH290" i="51"/>
  <c r="R288" i="49"/>
  <c r="R189" i="49"/>
  <c r="AD288" i="51"/>
  <c r="AD189" i="51"/>
  <c r="R190" i="49"/>
  <c r="R289" i="49"/>
  <c r="AD190" i="51"/>
  <c r="AD289" i="51"/>
  <c r="N288" i="49"/>
  <c r="N189" i="49"/>
  <c r="Z189" i="51"/>
  <c r="Z288" i="51"/>
  <c r="W190" i="49"/>
  <c r="W289" i="49"/>
  <c r="AI289" i="51"/>
  <c r="AI190" i="51"/>
  <c r="O189" i="49"/>
  <c r="O288" i="49"/>
  <c r="AA189" i="51"/>
  <c r="AA288" i="51"/>
  <c r="O287" i="49"/>
  <c r="O188" i="49"/>
  <c r="AA188" i="51"/>
  <c r="AA287" i="51"/>
  <c r="X188" i="49"/>
  <c r="X287" i="49"/>
  <c r="AJ287" i="51"/>
  <c r="AJ188" i="51"/>
  <c r="N188" i="49"/>
  <c r="N287" i="49"/>
  <c r="Z287" i="51"/>
  <c r="Z188" i="51"/>
  <c r="W287" i="49"/>
  <c r="W188" i="49"/>
  <c r="AI287" i="51"/>
  <c r="AI188" i="51"/>
  <c r="X190" i="49"/>
  <c r="X289" i="49"/>
  <c r="AJ190" i="51"/>
  <c r="AJ289" i="51"/>
  <c r="O190" i="49"/>
  <c r="O289" i="49"/>
  <c r="AA289" i="51"/>
  <c r="AA190" i="51"/>
  <c r="U190" i="49"/>
  <c r="U289" i="49"/>
  <c r="AG190" i="51"/>
  <c r="AG289" i="51"/>
  <c r="S290" i="49"/>
  <c r="S191" i="49"/>
  <c r="AE290" i="51"/>
  <c r="AE191" i="51"/>
  <c r="N289" i="49"/>
  <c r="N190" i="49"/>
  <c r="Z289" i="51"/>
  <c r="Z190" i="51"/>
  <c r="W288" i="49"/>
  <c r="W189" i="49"/>
  <c r="AI288" i="51"/>
  <c r="AI189" i="51"/>
  <c r="R188" i="49"/>
  <c r="R287" i="49"/>
  <c r="AD188" i="51"/>
  <c r="AD287" i="51"/>
  <c r="V188" i="49"/>
  <c r="V287" i="49"/>
  <c r="AH188" i="51"/>
  <c r="AH287" i="51"/>
  <c r="X288" i="49"/>
  <c r="X189" i="49"/>
  <c r="AJ189" i="51"/>
  <c r="AJ288" i="51"/>
  <c r="U188" i="49"/>
  <c r="U287" i="49"/>
  <c r="AG287" i="51"/>
  <c r="AG188" i="51"/>
  <c r="U288" i="49"/>
  <c r="U189" i="49"/>
  <c r="AG288" i="51"/>
  <c r="AG189" i="51"/>
  <c r="U191" i="49"/>
  <c r="U290" i="49"/>
  <c r="AG191" i="51"/>
  <c r="AG290" i="51"/>
  <c r="S190" i="49"/>
  <c r="S289" i="49"/>
  <c r="AE289" i="51"/>
  <c r="AE190" i="51"/>
  <c r="AP52" i="40"/>
  <c r="R91" i="53" l="1"/>
  <c r="R292" i="47"/>
  <c r="R193" i="47"/>
  <c r="R292" i="48"/>
  <c r="R193" i="48"/>
  <c r="Q92" i="53"/>
  <c r="Q293" i="48"/>
  <c r="Q194" i="47"/>
  <c r="Q194" i="48"/>
  <c r="Q293" i="47"/>
  <c r="O93" i="53"/>
  <c r="O294" i="47"/>
  <c r="O195" i="47"/>
  <c r="O195" i="48"/>
  <c r="O294" i="48"/>
  <c r="P93" i="53"/>
  <c r="P294" i="47"/>
  <c r="P195" i="48"/>
  <c r="P195" i="47"/>
  <c r="P294" i="48"/>
  <c r="W93" i="53"/>
  <c r="W195" i="48"/>
  <c r="W294" i="48"/>
  <c r="W195" i="47"/>
  <c r="W294" i="47"/>
  <c r="Q93" i="53"/>
  <c r="Q195" i="47"/>
  <c r="Q195" i="48"/>
  <c r="Q294" i="48"/>
  <c r="Q294" i="47"/>
  <c r="W92" i="53"/>
  <c r="W293" i="47"/>
  <c r="W194" i="48"/>
  <c r="W293" i="48"/>
  <c r="W194" i="47"/>
  <c r="Q90" i="53"/>
  <c r="Q291" i="47"/>
  <c r="Q192" i="47"/>
  <c r="Q192" i="48"/>
  <c r="Q291" i="48"/>
  <c r="S91" i="53"/>
  <c r="S193" i="48"/>
  <c r="S292" i="48"/>
  <c r="S193" i="47"/>
  <c r="S292" i="47"/>
  <c r="Q91" i="53"/>
  <c r="Q193" i="47"/>
  <c r="Q193" i="48"/>
  <c r="Q292" i="47"/>
  <c r="Q292" i="48"/>
  <c r="R93" i="53"/>
  <c r="R294" i="48"/>
  <c r="R294" i="47"/>
  <c r="R195" i="47"/>
  <c r="R195" i="48"/>
  <c r="T92" i="53"/>
  <c r="T293" i="47"/>
  <c r="T194" i="48"/>
  <c r="T293" i="48"/>
  <c r="T194" i="47"/>
  <c r="W90" i="53"/>
  <c r="W192" i="47"/>
  <c r="W192" i="48"/>
  <c r="W291" i="47"/>
  <c r="W291" i="48"/>
  <c r="R90" i="53"/>
  <c r="R291" i="47"/>
  <c r="R192" i="47"/>
  <c r="R291" i="48"/>
  <c r="R192" i="48"/>
  <c r="W91" i="53"/>
  <c r="W193" i="48"/>
  <c r="W292" i="47"/>
  <c r="W193" i="47"/>
  <c r="W292" i="48"/>
  <c r="R92" i="53"/>
  <c r="R293" i="48"/>
  <c r="R194" i="48"/>
  <c r="R293" i="47"/>
  <c r="R194" i="47"/>
  <c r="P92" i="53" l="1"/>
  <c r="P194" i="47"/>
  <c r="P194" i="48"/>
  <c r="P293" i="48"/>
  <c r="P293" i="47"/>
  <c r="U91" i="53"/>
  <c r="U193" i="48"/>
  <c r="U292" i="48"/>
  <c r="U193" i="47"/>
  <c r="U292" i="47"/>
  <c r="T90" i="53"/>
  <c r="T192" i="48"/>
  <c r="T291" i="48"/>
  <c r="T192" i="47"/>
  <c r="T291" i="47"/>
  <c r="P91" i="53"/>
  <c r="P193" i="48"/>
  <c r="P292" i="48"/>
  <c r="P292" i="47"/>
  <c r="P193" i="47"/>
  <c r="U93" i="53"/>
  <c r="U195" i="47"/>
  <c r="U195" i="48"/>
  <c r="U294" i="47"/>
  <c r="U294" i="48"/>
  <c r="U90" i="53"/>
  <c r="U192" i="47"/>
  <c r="U291" i="48"/>
  <c r="U192" i="48"/>
  <c r="U291" i="47"/>
  <c r="R293" i="49"/>
  <c r="R194" i="49"/>
  <c r="AD194" i="51"/>
  <c r="AD293" i="51"/>
  <c r="T194" i="49"/>
  <c r="T293" i="49"/>
  <c r="AF194" i="51"/>
  <c r="AF293" i="51"/>
  <c r="Q192" i="49"/>
  <c r="Q291" i="49"/>
  <c r="AC291" i="51"/>
  <c r="AC192" i="51"/>
  <c r="P294" i="49"/>
  <c r="P195" i="49"/>
  <c r="AB195" i="51"/>
  <c r="AB294" i="51"/>
  <c r="V93" i="53"/>
  <c r="V294" i="47"/>
  <c r="V195" i="48"/>
  <c r="V195" i="47"/>
  <c r="V294" i="48"/>
  <c r="S90" i="53"/>
  <c r="S192" i="48"/>
  <c r="S192" i="47"/>
  <c r="S291" i="48"/>
  <c r="S291" i="47"/>
  <c r="T91" i="53"/>
  <c r="T193" i="47"/>
  <c r="T193" i="48"/>
  <c r="T292" i="48"/>
  <c r="T292" i="47"/>
  <c r="W193" i="49"/>
  <c r="W292" i="49"/>
  <c r="AI292" i="51"/>
  <c r="AI193" i="51"/>
  <c r="R294" i="49"/>
  <c r="R195" i="49"/>
  <c r="AD195" i="51"/>
  <c r="AD294" i="51"/>
  <c r="W194" i="49"/>
  <c r="W293" i="49"/>
  <c r="AI293" i="51"/>
  <c r="AI194" i="51"/>
  <c r="O195" i="49"/>
  <c r="O294" i="49"/>
  <c r="AA195" i="51"/>
  <c r="AA294" i="51"/>
  <c r="N91" i="53"/>
  <c r="N193" i="48"/>
  <c r="N292" i="48"/>
  <c r="N292" i="47"/>
  <c r="N193" i="47"/>
  <c r="X90" i="53"/>
  <c r="X291" i="47"/>
  <c r="X291" i="48"/>
  <c r="X192" i="47"/>
  <c r="X192" i="48"/>
  <c r="P90" i="53"/>
  <c r="P291" i="47"/>
  <c r="P291" i="48"/>
  <c r="P192" i="47"/>
  <c r="P192" i="48"/>
  <c r="X93" i="53"/>
  <c r="X294" i="47"/>
  <c r="X195" i="47"/>
  <c r="X294" i="48"/>
  <c r="X195" i="48"/>
  <c r="S92" i="53"/>
  <c r="S293" i="48"/>
  <c r="S194" i="48"/>
  <c r="S293" i="47"/>
  <c r="S194" i="47"/>
  <c r="N93" i="53"/>
  <c r="N294" i="47"/>
  <c r="N195" i="47"/>
  <c r="N195" i="48"/>
  <c r="N294" i="48"/>
  <c r="X92" i="53"/>
  <c r="X293" i="47"/>
  <c r="X194" i="47"/>
  <c r="X293" i="48"/>
  <c r="X194" i="48"/>
  <c r="V92" i="53"/>
  <c r="V293" i="48"/>
  <c r="V194" i="47"/>
  <c r="V293" i="47"/>
  <c r="V194" i="48"/>
  <c r="V90" i="53"/>
  <c r="V192" i="47"/>
  <c r="V291" i="48"/>
  <c r="V291" i="47"/>
  <c r="V192" i="48"/>
  <c r="R192" i="49"/>
  <c r="R291" i="49"/>
  <c r="AD291" i="51"/>
  <c r="AD192" i="51"/>
  <c r="Q193" i="49"/>
  <c r="Q292" i="49"/>
  <c r="AC292" i="51"/>
  <c r="AC193" i="51"/>
  <c r="Q294" i="49"/>
  <c r="Q195" i="49"/>
  <c r="AC195" i="51"/>
  <c r="AC294" i="51"/>
  <c r="Q194" i="49"/>
  <c r="Q293" i="49"/>
  <c r="AC293" i="51"/>
  <c r="AC194" i="51"/>
  <c r="X91" i="53"/>
  <c r="X193" i="47"/>
  <c r="X193" i="48"/>
  <c r="X292" i="47"/>
  <c r="X292" i="48"/>
  <c r="O91" i="53"/>
  <c r="O193" i="47"/>
  <c r="O292" i="47"/>
  <c r="O193" i="48"/>
  <c r="O292" i="48"/>
  <c r="N92" i="53"/>
  <c r="N194" i="48"/>
  <c r="N293" i="47"/>
  <c r="N194" i="47"/>
  <c r="N293" i="48"/>
  <c r="O90" i="53"/>
  <c r="O192" i="48"/>
  <c r="O192" i="47"/>
  <c r="O291" i="47"/>
  <c r="O291" i="48"/>
  <c r="U92" i="53"/>
  <c r="U293" i="47"/>
  <c r="U194" i="48"/>
  <c r="U293" i="48"/>
  <c r="U194" i="47"/>
  <c r="V91" i="53"/>
  <c r="V193" i="47"/>
  <c r="V292" i="48"/>
  <c r="V292" i="47"/>
  <c r="V193" i="48"/>
  <c r="S93" i="53"/>
  <c r="S294" i="48"/>
  <c r="S294" i="47"/>
  <c r="S195" i="47"/>
  <c r="S195" i="48"/>
  <c r="T93" i="53"/>
  <c r="T195" i="47"/>
  <c r="T294" i="48"/>
  <c r="T195" i="48"/>
  <c r="T294" i="47"/>
  <c r="N90" i="53"/>
  <c r="N192" i="48"/>
  <c r="N291" i="48"/>
  <c r="N291" i="47"/>
  <c r="N192" i="47"/>
  <c r="O92" i="53"/>
  <c r="O194" i="47"/>
  <c r="O293" i="48"/>
  <c r="O194" i="48"/>
  <c r="O293" i="47"/>
  <c r="W192" i="49"/>
  <c r="W291" i="49"/>
  <c r="AI291" i="51"/>
  <c r="AI192" i="51"/>
  <c r="S292" i="49"/>
  <c r="S193" i="49"/>
  <c r="AE292" i="51"/>
  <c r="AE193" i="51"/>
  <c r="W195" i="49"/>
  <c r="W294" i="49"/>
  <c r="AI195" i="51"/>
  <c r="AI294" i="51"/>
  <c r="R292" i="49"/>
  <c r="R193" i="49"/>
  <c r="AD193" i="51"/>
  <c r="AD292" i="51"/>
  <c r="O194" i="49" l="1"/>
  <c r="O293" i="49"/>
  <c r="AA293" i="51"/>
  <c r="AA194" i="51"/>
  <c r="V292" i="49"/>
  <c r="V193" i="49"/>
  <c r="AH193" i="51"/>
  <c r="AH292" i="51"/>
  <c r="O292" i="49"/>
  <c r="O193" i="49"/>
  <c r="AA193" i="51"/>
  <c r="AA292" i="51"/>
  <c r="X293" i="49"/>
  <c r="X194" i="49"/>
  <c r="AJ194" i="51"/>
  <c r="AJ293" i="51"/>
  <c r="P192" i="49"/>
  <c r="P291" i="49"/>
  <c r="AB192" i="51"/>
  <c r="AB291" i="51"/>
  <c r="S291" i="49"/>
  <c r="S192" i="49"/>
  <c r="AE291" i="51"/>
  <c r="AE192" i="51"/>
  <c r="P292" i="49"/>
  <c r="P193" i="49"/>
  <c r="AB292" i="51"/>
  <c r="AB193" i="51"/>
  <c r="N291" i="49"/>
  <c r="N192" i="49"/>
  <c r="Z291" i="51"/>
  <c r="Z192" i="51"/>
  <c r="U293" i="49"/>
  <c r="U194" i="49"/>
  <c r="AG194" i="51"/>
  <c r="AG293" i="51"/>
  <c r="X292" i="49"/>
  <c r="X193" i="49"/>
  <c r="AJ292" i="51"/>
  <c r="AJ193" i="51"/>
  <c r="N294" i="49"/>
  <c r="N195" i="49"/>
  <c r="Z195" i="51"/>
  <c r="Z294" i="51"/>
  <c r="X291" i="49"/>
  <c r="X192" i="49"/>
  <c r="AJ192" i="51"/>
  <c r="AJ291" i="51"/>
  <c r="V294" i="49"/>
  <c r="V195" i="49"/>
  <c r="AH294" i="51"/>
  <c r="AH195" i="51"/>
  <c r="T192" i="49"/>
  <c r="T291" i="49"/>
  <c r="AF192" i="51"/>
  <c r="AF291" i="51"/>
  <c r="T294" i="49"/>
  <c r="T195" i="49"/>
  <c r="AF195" i="51"/>
  <c r="AF294" i="51"/>
  <c r="O291" i="49"/>
  <c r="O192" i="49"/>
  <c r="AA291" i="51"/>
  <c r="AA192" i="51"/>
  <c r="V291" i="49"/>
  <c r="V192" i="49"/>
  <c r="AH291" i="51"/>
  <c r="AH192" i="51"/>
  <c r="S194" i="49"/>
  <c r="S293" i="49"/>
  <c r="AE293" i="51"/>
  <c r="AE194" i="51"/>
  <c r="N292" i="49"/>
  <c r="N193" i="49"/>
  <c r="Z193" i="51"/>
  <c r="Z292" i="51"/>
  <c r="U291" i="49"/>
  <c r="U192" i="49"/>
  <c r="AG192" i="51"/>
  <c r="AG291" i="51"/>
  <c r="U292" i="49"/>
  <c r="U193" i="49"/>
  <c r="AG292" i="51"/>
  <c r="AG193" i="51"/>
  <c r="S294" i="49"/>
  <c r="S195" i="49"/>
  <c r="AE294" i="51"/>
  <c r="AE195" i="51"/>
  <c r="N194" i="49"/>
  <c r="N293" i="49"/>
  <c r="Z194" i="51"/>
  <c r="Z293" i="51"/>
  <c r="V194" i="49"/>
  <c r="V293" i="49"/>
  <c r="AH293" i="51"/>
  <c r="AH194" i="51"/>
  <c r="X195" i="49"/>
  <c r="X294" i="49"/>
  <c r="AJ294" i="51"/>
  <c r="AJ195" i="51"/>
  <c r="T193" i="49"/>
  <c r="T292" i="49"/>
  <c r="AF193" i="51"/>
  <c r="AF292" i="51"/>
  <c r="U294" i="49"/>
  <c r="U195" i="49"/>
  <c r="AG195" i="51"/>
  <c r="AG294" i="51"/>
  <c r="P293" i="49"/>
  <c r="P194" i="49"/>
  <c r="AB293" i="51"/>
  <c r="AB194" i="51"/>
  <c r="AB53" i="40" l="1"/>
  <c r="AH53" i="40"/>
  <c r="X53" i="40" l="1"/>
  <c r="AE53" i="40"/>
  <c r="P97" i="53" l="1"/>
  <c r="P298" i="47"/>
  <c r="P199" i="48"/>
  <c r="P298" i="48"/>
  <c r="P199" i="47"/>
  <c r="P95" i="53"/>
  <c r="P197" i="47"/>
  <c r="P296" i="47"/>
  <c r="P296" i="48"/>
  <c r="P197" i="48"/>
  <c r="AA53" i="40"/>
  <c r="AN53" i="40"/>
  <c r="AD53" i="40"/>
  <c r="AI53" i="40"/>
  <c r="P94" i="53" l="1"/>
  <c r="P196" i="48"/>
  <c r="P295" i="47"/>
  <c r="P295" i="48"/>
  <c r="P196" i="47"/>
  <c r="P96" i="53"/>
  <c r="P198" i="48"/>
  <c r="P198" i="47"/>
  <c r="P297" i="48"/>
  <c r="P297" i="47"/>
  <c r="P197" i="49"/>
  <c r="P296" i="49"/>
  <c r="AB296" i="51"/>
  <c r="AB197" i="51"/>
  <c r="P199" i="49"/>
  <c r="P298" i="49"/>
  <c r="AB298" i="51"/>
  <c r="AB199" i="51"/>
  <c r="Y53" i="40"/>
  <c r="AJ53" i="40"/>
  <c r="AC53" i="40"/>
  <c r="Z53" i="40"/>
  <c r="AO53" i="40"/>
  <c r="AG53" i="40"/>
  <c r="AF53" i="40"/>
  <c r="T94" i="53" l="1"/>
  <c r="T196" i="48"/>
  <c r="T295" i="47"/>
  <c r="T196" i="47"/>
  <c r="T295" i="48"/>
  <c r="P198" i="49"/>
  <c r="P297" i="49"/>
  <c r="AB198" i="51"/>
  <c r="AB297" i="51"/>
  <c r="P295" i="49"/>
  <c r="P196" i="49"/>
  <c r="AB295" i="51"/>
  <c r="AB196" i="51"/>
  <c r="R96" i="53" l="1"/>
  <c r="R198" i="47"/>
  <c r="R297" i="48"/>
  <c r="R198" i="48"/>
  <c r="R297" i="47"/>
  <c r="T96" i="53"/>
  <c r="T198" i="47"/>
  <c r="T297" i="47"/>
  <c r="T297" i="48"/>
  <c r="T198" i="48"/>
  <c r="T95" i="53"/>
  <c r="T296" i="47"/>
  <c r="T197" i="47"/>
  <c r="T296" i="48"/>
  <c r="T197" i="48"/>
  <c r="S97" i="53"/>
  <c r="S199" i="47"/>
  <c r="S298" i="47"/>
  <c r="S298" i="48"/>
  <c r="S199" i="48"/>
  <c r="W94" i="53"/>
  <c r="W196" i="47"/>
  <c r="W196" i="48"/>
  <c r="W295" i="48"/>
  <c r="W295" i="47"/>
  <c r="O97" i="53"/>
  <c r="O298" i="48"/>
  <c r="O199" i="48"/>
  <c r="O298" i="47"/>
  <c r="O199" i="47"/>
  <c r="W97" i="53"/>
  <c r="W199" i="47"/>
  <c r="W199" i="48"/>
  <c r="W298" i="48"/>
  <c r="W298" i="47"/>
  <c r="W96" i="53"/>
  <c r="W198" i="47"/>
  <c r="W297" i="48"/>
  <c r="W297" i="47"/>
  <c r="W198" i="48"/>
  <c r="O95" i="53"/>
  <c r="O296" i="48"/>
  <c r="O197" i="48"/>
  <c r="O197" i="47"/>
  <c r="O296" i="47"/>
  <c r="T97" i="53"/>
  <c r="T199" i="47"/>
  <c r="T199" i="48"/>
  <c r="T298" i="47"/>
  <c r="T298" i="48"/>
  <c r="V94" i="53"/>
  <c r="V295" i="48"/>
  <c r="V196" i="48"/>
  <c r="V295" i="47"/>
  <c r="V196" i="47"/>
  <c r="U96" i="53"/>
  <c r="U297" i="48"/>
  <c r="U198" i="48"/>
  <c r="U198" i="47"/>
  <c r="U297" i="47"/>
  <c r="T295" i="49"/>
  <c r="T196" i="49"/>
  <c r="AF295" i="51"/>
  <c r="AF196" i="51"/>
  <c r="AH55" i="40"/>
  <c r="Z55" i="40"/>
  <c r="AB54" i="40"/>
  <c r="X54" i="40"/>
  <c r="AO34" i="40"/>
  <c r="R94" i="53" l="1"/>
  <c r="R295" i="48"/>
  <c r="R196" i="47"/>
  <c r="R295" i="47"/>
  <c r="R196" i="48"/>
  <c r="U94" i="53"/>
  <c r="U295" i="48"/>
  <c r="U196" i="48"/>
  <c r="U196" i="47"/>
  <c r="U295" i="47"/>
  <c r="Q96" i="53"/>
  <c r="Q297" i="47"/>
  <c r="Q198" i="48"/>
  <c r="Q198" i="47"/>
  <c r="Q297" i="48"/>
  <c r="O96" i="53"/>
  <c r="O198" i="47"/>
  <c r="O198" i="48"/>
  <c r="O297" i="48"/>
  <c r="O297" i="47"/>
  <c r="U297" i="49"/>
  <c r="U198" i="49"/>
  <c r="AG198" i="51"/>
  <c r="AG297" i="51"/>
  <c r="W198" i="49"/>
  <c r="W297" i="49"/>
  <c r="AI198" i="51"/>
  <c r="AI297" i="51"/>
  <c r="S298" i="49"/>
  <c r="S199" i="49"/>
  <c r="AE199" i="51"/>
  <c r="AE298" i="51"/>
  <c r="Q95" i="53"/>
  <c r="Q197" i="47"/>
  <c r="Q296" i="48"/>
  <c r="Q296" i="47"/>
  <c r="Q197" i="48"/>
  <c r="Q97" i="53"/>
  <c r="Q298" i="48"/>
  <c r="Q199" i="47"/>
  <c r="Q199" i="48"/>
  <c r="Q298" i="47"/>
  <c r="R97" i="53"/>
  <c r="R298" i="47"/>
  <c r="R199" i="47"/>
  <c r="R199" i="48"/>
  <c r="R298" i="48"/>
  <c r="V97" i="53"/>
  <c r="V298" i="47"/>
  <c r="V298" i="48"/>
  <c r="V199" i="48"/>
  <c r="V199" i="47"/>
  <c r="W95" i="53"/>
  <c r="W197" i="47"/>
  <c r="W197" i="48"/>
  <c r="W296" i="47"/>
  <c r="W296" i="48"/>
  <c r="V295" i="49"/>
  <c r="V196" i="49"/>
  <c r="AH196" i="51"/>
  <c r="AH295" i="51"/>
  <c r="W199" i="49"/>
  <c r="W298" i="49"/>
  <c r="AI298" i="51"/>
  <c r="AI199" i="51"/>
  <c r="T197" i="49"/>
  <c r="T296" i="49"/>
  <c r="AF296" i="51"/>
  <c r="AF197" i="51"/>
  <c r="Q94" i="53"/>
  <c r="Q295" i="47"/>
  <c r="Q295" i="48"/>
  <c r="Q196" i="48"/>
  <c r="Q196" i="47"/>
  <c r="U97" i="53"/>
  <c r="U298" i="47"/>
  <c r="U298" i="48"/>
  <c r="U199" i="48"/>
  <c r="U199" i="47"/>
  <c r="R95" i="53"/>
  <c r="R296" i="47"/>
  <c r="R197" i="48"/>
  <c r="R197" i="47"/>
  <c r="R296" i="48"/>
  <c r="V95" i="53"/>
  <c r="V296" i="47"/>
  <c r="V197" i="48"/>
  <c r="V197" i="47"/>
  <c r="V296" i="48"/>
  <c r="V96" i="53"/>
  <c r="V198" i="47"/>
  <c r="V297" i="48"/>
  <c r="V297" i="47"/>
  <c r="V198" i="48"/>
  <c r="T199" i="49"/>
  <c r="T298" i="49"/>
  <c r="AF199" i="51"/>
  <c r="AF298" i="51"/>
  <c r="O199" i="49"/>
  <c r="O298" i="49"/>
  <c r="AA298" i="51"/>
  <c r="AA199" i="51"/>
  <c r="T297" i="49"/>
  <c r="T198" i="49"/>
  <c r="AF198" i="51"/>
  <c r="AF297" i="51"/>
  <c r="S95" i="53"/>
  <c r="S296" i="47"/>
  <c r="S197" i="47"/>
  <c r="S197" i="48"/>
  <c r="S296" i="48"/>
  <c r="S96" i="53"/>
  <c r="S297" i="47"/>
  <c r="S198" i="48"/>
  <c r="S198" i="47"/>
  <c r="S297" i="48"/>
  <c r="U95" i="53"/>
  <c r="U296" i="48"/>
  <c r="U197" i="48"/>
  <c r="U296" i="47"/>
  <c r="U197" i="47"/>
  <c r="O94" i="53"/>
  <c r="O295" i="47"/>
  <c r="O196" i="48"/>
  <c r="O295" i="48"/>
  <c r="O196" i="47"/>
  <c r="S94" i="53"/>
  <c r="S196" i="47"/>
  <c r="S196" i="48"/>
  <c r="S295" i="48"/>
  <c r="S295" i="47"/>
  <c r="O197" i="49"/>
  <c r="O296" i="49"/>
  <c r="AA197" i="51"/>
  <c r="AA296" i="51"/>
  <c r="W196" i="49"/>
  <c r="W295" i="49"/>
  <c r="AI196" i="51"/>
  <c r="AI295" i="51"/>
  <c r="R297" i="49"/>
  <c r="R198" i="49"/>
  <c r="AD297" i="51"/>
  <c r="AD198" i="51"/>
  <c r="AJ55" i="40"/>
  <c r="Y55" i="40"/>
  <c r="AE55" i="40"/>
  <c r="AO55" i="40"/>
  <c r="AA55" i="40"/>
  <c r="AC55" i="40"/>
  <c r="AF55" i="40"/>
  <c r="AB55" i="40"/>
  <c r="X55" i="40"/>
  <c r="AO33" i="40"/>
  <c r="AP33" i="40"/>
  <c r="AI54" i="40"/>
  <c r="AH54" i="40"/>
  <c r="AN54" i="40"/>
  <c r="AG54" i="40"/>
  <c r="AD54" i="40"/>
  <c r="Z54" i="40"/>
  <c r="S297" i="49" l="1"/>
  <c r="S198" i="49"/>
  <c r="AE297" i="51"/>
  <c r="AE198" i="51"/>
  <c r="R197" i="49"/>
  <c r="R296" i="49"/>
  <c r="AD296" i="51"/>
  <c r="AD197" i="51"/>
  <c r="V199" i="49"/>
  <c r="V298" i="49"/>
  <c r="AH199" i="51"/>
  <c r="AH298" i="51"/>
  <c r="O198" i="49"/>
  <c r="O297" i="49"/>
  <c r="AA198" i="51"/>
  <c r="AA297" i="51"/>
  <c r="S295" i="49"/>
  <c r="S196" i="49"/>
  <c r="AE196" i="51"/>
  <c r="AE295" i="51"/>
  <c r="S296" i="49"/>
  <c r="S197" i="49"/>
  <c r="AE296" i="51"/>
  <c r="AE197" i="51"/>
  <c r="U199" i="49"/>
  <c r="U298" i="49"/>
  <c r="AG199" i="51"/>
  <c r="AG298" i="51"/>
  <c r="R298" i="49"/>
  <c r="R199" i="49"/>
  <c r="AD298" i="51"/>
  <c r="AD199" i="51"/>
  <c r="Q297" i="49"/>
  <c r="Q198" i="49"/>
  <c r="AC198" i="51"/>
  <c r="AC297" i="51"/>
  <c r="O295" i="49"/>
  <c r="O196" i="49"/>
  <c r="AA295" i="51"/>
  <c r="AA196" i="51"/>
  <c r="V198" i="49"/>
  <c r="V297" i="49"/>
  <c r="AH297" i="51"/>
  <c r="AH198" i="51"/>
  <c r="Q295" i="49"/>
  <c r="Q196" i="49"/>
  <c r="AC196" i="51"/>
  <c r="AC295" i="51"/>
  <c r="Q298" i="49"/>
  <c r="Q199" i="49"/>
  <c r="AC298" i="51"/>
  <c r="AC199" i="51"/>
  <c r="U295" i="49"/>
  <c r="U196" i="49"/>
  <c r="AG196" i="51"/>
  <c r="AG295" i="51"/>
  <c r="U296" i="49"/>
  <c r="U197" i="49"/>
  <c r="AG197" i="51"/>
  <c r="AG296" i="51"/>
  <c r="V296" i="49"/>
  <c r="V197" i="49"/>
  <c r="AH296" i="51"/>
  <c r="AH197" i="51"/>
  <c r="W296" i="49"/>
  <c r="W197" i="49"/>
  <c r="AI296" i="51"/>
  <c r="AI197" i="51"/>
  <c r="Q197" i="49"/>
  <c r="Q296" i="49"/>
  <c r="AC296" i="51"/>
  <c r="AC197" i="51"/>
  <c r="R295" i="49"/>
  <c r="R196" i="49"/>
  <c r="AD295" i="51"/>
  <c r="AD196" i="51"/>
  <c r="AN55" i="40"/>
  <c r="AD55" i="40"/>
  <c r="AG55" i="40"/>
  <c r="AI55" i="40"/>
  <c r="Y54" i="40"/>
  <c r="AJ54" i="40"/>
  <c r="AF54" i="40"/>
  <c r="AP34" i="40"/>
  <c r="AE54" i="40"/>
  <c r="AO54" i="40"/>
  <c r="AC54" i="40"/>
  <c r="AA54" i="40"/>
  <c r="W18" i="53" l="1"/>
  <c r="W219" i="47"/>
  <c r="W120" i="47"/>
  <c r="W120" i="48"/>
  <c r="W219" i="48"/>
  <c r="W20" i="53"/>
  <c r="W221" i="47"/>
  <c r="W122" i="47"/>
  <c r="W122" i="48"/>
  <c r="W221" i="48"/>
  <c r="W21" i="53"/>
  <c r="W123" i="47"/>
  <c r="W222" i="47"/>
  <c r="W123" i="48"/>
  <c r="W222" i="48"/>
  <c r="X15" i="53"/>
  <c r="X216" i="47"/>
  <c r="X117" i="47"/>
  <c r="X117" i="48"/>
  <c r="X216" i="48"/>
  <c r="W19" i="53"/>
  <c r="W220" i="47"/>
  <c r="W121" i="47"/>
  <c r="W121" i="48"/>
  <c r="W220" i="48"/>
  <c r="P101" i="53"/>
  <c r="P203" i="48"/>
  <c r="P203" i="47"/>
  <c r="P302" i="48"/>
  <c r="P302" i="47"/>
  <c r="X14" i="53"/>
  <c r="X215" i="47"/>
  <c r="X116" i="47"/>
  <c r="X116" i="48"/>
  <c r="X215" i="48"/>
  <c r="P106" i="53"/>
  <c r="P208" i="47"/>
  <c r="P208" i="48"/>
  <c r="P307" i="48"/>
  <c r="P307" i="47"/>
  <c r="X17" i="53"/>
  <c r="X218" i="47"/>
  <c r="X119" i="47"/>
  <c r="X119" i="48"/>
  <c r="X218" i="48"/>
  <c r="X16" i="53"/>
  <c r="X118" i="47"/>
  <c r="X217" i="47"/>
  <c r="X118" i="48"/>
  <c r="X217" i="48"/>
  <c r="Q99" i="53" l="1"/>
  <c r="Q300" i="47"/>
  <c r="Q201" i="47"/>
  <c r="Q300" i="48"/>
  <c r="Q201" i="48"/>
  <c r="P100" i="53"/>
  <c r="P301" i="47"/>
  <c r="P202" i="48"/>
  <c r="P202" i="47"/>
  <c r="P301" i="48"/>
  <c r="O106" i="53"/>
  <c r="O208" i="47"/>
  <c r="O208" i="48"/>
  <c r="O307" i="47"/>
  <c r="O307" i="48"/>
  <c r="Q101" i="53"/>
  <c r="Q203" i="47"/>
  <c r="Q302" i="48"/>
  <c r="Q203" i="48"/>
  <c r="Q302" i="47"/>
  <c r="W14" i="53"/>
  <c r="W116" i="47"/>
  <c r="W215" i="47"/>
  <c r="W116" i="48"/>
  <c r="W215" i="48"/>
  <c r="U99" i="53"/>
  <c r="U300" i="48"/>
  <c r="U201" i="48"/>
  <c r="U300" i="47"/>
  <c r="U201" i="47"/>
  <c r="P105" i="53"/>
  <c r="P207" i="47"/>
  <c r="P207" i="48"/>
  <c r="P306" i="47"/>
  <c r="P306" i="48"/>
  <c r="P208" i="49"/>
  <c r="AB208" i="51"/>
  <c r="P307" i="49"/>
  <c r="AB307" i="51"/>
  <c r="X216" i="49"/>
  <c r="X117" i="49"/>
  <c r="AJ117" i="51"/>
  <c r="AJ216" i="51"/>
  <c r="T98" i="53"/>
  <c r="T299" i="48"/>
  <c r="T299" i="47"/>
  <c r="T200" i="48"/>
  <c r="T200" i="47"/>
  <c r="X21" i="53"/>
  <c r="X222" i="47"/>
  <c r="X123" i="47"/>
  <c r="X123" i="48"/>
  <c r="X222" i="48"/>
  <c r="S99" i="53"/>
  <c r="S300" i="48"/>
  <c r="S201" i="48"/>
  <c r="S300" i="47"/>
  <c r="S201" i="47"/>
  <c r="Q100" i="53"/>
  <c r="Q301" i="47"/>
  <c r="Q301" i="48"/>
  <c r="Q202" i="47"/>
  <c r="Q202" i="48"/>
  <c r="Q98" i="53"/>
  <c r="Q200" i="48"/>
  <c r="Q299" i="47"/>
  <c r="Q200" i="47"/>
  <c r="Q299" i="48"/>
  <c r="X18" i="53"/>
  <c r="X219" i="47"/>
  <c r="X120" i="47"/>
  <c r="X120" i="48"/>
  <c r="X219" i="48"/>
  <c r="X116" i="49"/>
  <c r="X215" i="49"/>
  <c r="AJ215" i="51"/>
  <c r="AJ116" i="51"/>
  <c r="W222" i="49"/>
  <c r="W123" i="49"/>
  <c r="AI123" i="51"/>
  <c r="AI222" i="51"/>
  <c r="U100" i="53"/>
  <c r="U301" i="48"/>
  <c r="U202" i="48"/>
  <c r="U202" i="47"/>
  <c r="U301" i="47"/>
  <c r="W16" i="53"/>
  <c r="W118" i="47"/>
  <c r="W217" i="47"/>
  <c r="W118" i="48"/>
  <c r="W217" i="48"/>
  <c r="O98" i="53"/>
  <c r="O299" i="48"/>
  <c r="O299" i="47"/>
  <c r="O200" i="48"/>
  <c r="O200" i="47"/>
  <c r="X19" i="53"/>
  <c r="X121" i="47"/>
  <c r="X220" i="47"/>
  <c r="X121" i="48"/>
  <c r="X220" i="48"/>
  <c r="P102" i="53"/>
  <c r="P204" i="47"/>
  <c r="P303" i="48"/>
  <c r="P303" i="47"/>
  <c r="P204" i="48"/>
  <c r="U98" i="53"/>
  <c r="U299" i="48"/>
  <c r="U200" i="48"/>
  <c r="U200" i="47"/>
  <c r="U299" i="47"/>
  <c r="P98" i="53"/>
  <c r="P200" i="48"/>
  <c r="P299" i="48"/>
  <c r="P200" i="47"/>
  <c r="P299" i="47"/>
  <c r="W98" i="53"/>
  <c r="W200" i="48"/>
  <c r="W299" i="47"/>
  <c r="W299" i="48"/>
  <c r="W200" i="47"/>
  <c r="X217" i="49"/>
  <c r="X118" i="49"/>
  <c r="AJ118" i="51"/>
  <c r="AJ217" i="51"/>
  <c r="P302" i="49"/>
  <c r="P203" i="49"/>
  <c r="AB302" i="51"/>
  <c r="AB203" i="51"/>
  <c r="W122" i="49"/>
  <c r="W221" i="49"/>
  <c r="AI221" i="51"/>
  <c r="AI122" i="51"/>
  <c r="X20" i="53"/>
  <c r="X122" i="47"/>
  <c r="X221" i="47"/>
  <c r="X122" i="48"/>
  <c r="X221" i="48"/>
  <c r="P99" i="53"/>
  <c r="P300" i="48"/>
  <c r="P300" i="47"/>
  <c r="P201" i="48"/>
  <c r="P201" i="47"/>
  <c r="T106" i="53"/>
  <c r="T208" i="47"/>
  <c r="T208" i="48"/>
  <c r="T307" i="48"/>
  <c r="T307" i="47"/>
  <c r="W15" i="53"/>
  <c r="W117" i="47"/>
  <c r="W216" i="47"/>
  <c r="W117" i="48"/>
  <c r="W216" i="48"/>
  <c r="W100" i="53"/>
  <c r="W202" i="47"/>
  <c r="W301" i="47"/>
  <c r="W202" i="48"/>
  <c r="W301" i="48"/>
  <c r="R99" i="53"/>
  <c r="R300" i="47"/>
  <c r="R201" i="48"/>
  <c r="R300" i="48"/>
  <c r="R201" i="47"/>
  <c r="U106" i="53"/>
  <c r="U208" i="47"/>
  <c r="U208" i="48"/>
  <c r="U307" i="47"/>
  <c r="U307" i="48"/>
  <c r="W17" i="53"/>
  <c r="W218" i="47"/>
  <c r="W119" i="47"/>
  <c r="W119" i="48"/>
  <c r="W218" i="48"/>
  <c r="U101" i="53"/>
  <c r="U302" i="48"/>
  <c r="U203" i="47"/>
  <c r="U302" i="47"/>
  <c r="U203" i="48"/>
  <c r="X119" i="49"/>
  <c r="X218" i="49"/>
  <c r="AJ119" i="51"/>
  <c r="AJ218" i="51"/>
  <c r="W220" i="49"/>
  <c r="W121" i="49"/>
  <c r="AI121" i="51"/>
  <c r="AI220" i="51"/>
  <c r="W219" i="49"/>
  <c r="W120" i="49"/>
  <c r="AI219" i="51"/>
  <c r="AI120" i="51"/>
  <c r="V98" i="53" l="1"/>
  <c r="V299" i="47"/>
  <c r="V299" i="48"/>
  <c r="V200" i="47"/>
  <c r="V200" i="48"/>
  <c r="V106" i="53"/>
  <c r="V208" i="47"/>
  <c r="V208" i="48"/>
  <c r="V307" i="47"/>
  <c r="V307" i="48"/>
  <c r="S98" i="53"/>
  <c r="S200" i="48"/>
  <c r="S200" i="47"/>
  <c r="S299" i="48"/>
  <c r="S299" i="47"/>
  <c r="S106" i="53"/>
  <c r="S208" i="47"/>
  <c r="S208" i="48"/>
  <c r="S307" i="47"/>
  <c r="S307" i="48"/>
  <c r="R106" i="53"/>
  <c r="R208" i="47"/>
  <c r="R208" i="48"/>
  <c r="R307" i="48"/>
  <c r="R307" i="47"/>
  <c r="V104" i="53"/>
  <c r="V206" i="47"/>
  <c r="V206" i="48"/>
  <c r="V305" i="47"/>
  <c r="V305" i="48"/>
  <c r="V101" i="53"/>
  <c r="V203" i="47"/>
  <c r="V302" i="47"/>
  <c r="V302" i="48"/>
  <c r="V203" i="48"/>
  <c r="U104" i="53"/>
  <c r="U206" i="47"/>
  <c r="U206" i="48"/>
  <c r="U305" i="47"/>
  <c r="U305" i="48"/>
  <c r="U103" i="53"/>
  <c r="U304" i="48"/>
  <c r="U304" i="47"/>
  <c r="U205" i="47"/>
  <c r="U205" i="48"/>
  <c r="V105" i="53"/>
  <c r="V207" i="47"/>
  <c r="V207" i="48"/>
  <c r="V306" i="47"/>
  <c r="V306" i="48"/>
  <c r="V100" i="53"/>
  <c r="V301" i="47"/>
  <c r="V202" i="47"/>
  <c r="V301" i="48"/>
  <c r="V202" i="48"/>
  <c r="U208" i="49"/>
  <c r="AG208" i="51"/>
  <c r="U307" i="49"/>
  <c r="AG307" i="51"/>
  <c r="T208" i="49"/>
  <c r="AF208" i="51"/>
  <c r="T307" i="49"/>
  <c r="AF307" i="51"/>
  <c r="P299" i="49"/>
  <c r="P200" i="49"/>
  <c r="AB200" i="51"/>
  <c r="AB299" i="51"/>
  <c r="O299" i="49"/>
  <c r="O200" i="49"/>
  <c r="AA299" i="51"/>
  <c r="AA200" i="51"/>
  <c r="Q299" i="49"/>
  <c r="Q200" i="49"/>
  <c r="AC299" i="51"/>
  <c r="AC200" i="51"/>
  <c r="T299" i="49"/>
  <c r="T200" i="49"/>
  <c r="AF200" i="51"/>
  <c r="AF299" i="51"/>
  <c r="Q203" i="49"/>
  <c r="Q302" i="49"/>
  <c r="AC203" i="51"/>
  <c r="AC302" i="51"/>
  <c r="T102" i="53"/>
  <c r="T303" i="47"/>
  <c r="T204" i="48"/>
  <c r="T204" i="47"/>
  <c r="T303" i="48"/>
  <c r="O100" i="53"/>
  <c r="O301" i="47"/>
  <c r="O202" i="48"/>
  <c r="O202" i="47"/>
  <c r="O301" i="48"/>
  <c r="T101" i="53"/>
  <c r="T302" i="48"/>
  <c r="T203" i="48"/>
  <c r="T302" i="47"/>
  <c r="T203" i="47"/>
  <c r="U102" i="53"/>
  <c r="U303" i="48"/>
  <c r="U204" i="47"/>
  <c r="U204" i="48"/>
  <c r="U303" i="47"/>
  <c r="T100" i="53"/>
  <c r="T202" i="48"/>
  <c r="T202" i="47"/>
  <c r="T301" i="47"/>
  <c r="T301" i="48"/>
  <c r="R100" i="53"/>
  <c r="R301" i="47"/>
  <c r="R202" i="47"/>
  <c r="R301" i="48"/>
  <c r="R202" i="48"/>
  <c r="R101" i="53"/>
  <c r="R302" i="48"/>
  <c r="R203" i="48"/>
  <c r="R302" i="47"/>
  <c r="R203" i="47"/>
  <c r="W101" i="53"/>
  <c r="W302" i="48"/>
  <c r="W203" i="48"/>
  <c r="W302" i="47"/>
  <c r="W203" i="47"/>
  <c r="R300" i="49"/>
  <c r="R201" i="49"/>
  <c r="AD201" i="51"/>
  <c r="AD300" i="51"/>
  <c r="P201" i="49"/>
  <c r="P300" i="49"/>
  <c r="AB300" i="51"/>
  <c r="AB201" i="51"/>
  <c r="U200" i="49"/>
  <c r="U299" i="49"/>
  <c r="AG299" i="51"/>
  <c r="AG200" i="51"/>
  <c r="W217" i="49"/>
  <c r="W118" i="49"/>
  <c r="AI217" i="51"/>
  <c r="AI118" i="51"/>
  <c r="Q301" i="49"/>
  <c r="Q202" i="49"/>
  <c r="AC202" i="51"/>
  <c r="AC301" i="51"/>
  <c r="P207" i="49"/>
  <c r="AB207" i="51"/>
  <c r="P306" i="49"/>
  <c r="AB306" i="51"/>
  <c r="O208" i="49"/>
  <c r="AA208" i="51"/>
  <c r="O307" i="49"/>
  <c r="AA307" i="51"/>
  <c r="W99" i="53"/>
  <c r="W300" i="48"/>
  <c r="W201" i="48"/>
  <c r="W300" i="47"/>
  <c r="W201" i="47"/>
  <c r="R98" i="53"/>
  <c r="R299" i="47"/>
  <c r="R299" i="48"/>
  <c r="R200" i="47"/>
  <c r="R200" i="48"/>
  <c r="R103" i="53"/>
  <c r="R304" i="47"/>
  <c r="R304" i="48"/>
  <c r="R205" i="48"/>
  <c r="R205" i="47"/>
  <c r="O101" i="53"/>
  <c r="O203" i="47"/>
  <c r="O302" i="47"/>
  <c r="O302" i="48"/>
  <c r="O203" i="48"/>
  <c r="W104" i="53"/>
  <c r="W206" i="47"/>
  <c r="W206" i="48"/>
  <c r="W305" i="47"/>
  <c r="W305" i="48"/>
  <c r="Q103" i="53"/>
  <c r="Q304" i="48"/>
  <c r="Q304" i="47"/>
  <c r="Q205" i="48"/>
  <c r="Q205" i="47"/>
  <c r="O102" i="53"/>
  <c r="O204" i="47"/>
  <c r="O303" i="48"/>
  <c r="O204" i="48"/>
  <c r="O303" i="47"/>
  <c r="O99" i="53"/>
  <c r="O300" i="48"/>
  <c r="O201" i="47"/>
  <c r="O300" i="47"/>
  <c r="O201" i="48"/>
  <c r="U105" i="53"/>
  <c r="U207" i="47"/>
  <c r="U207" i="48"/>
  <c r="U306" i="48"/>
  <c r="U306" i="47"/>
  <c r="U203" i="49"/>
  <c r="U302" i="49"/>
  <c r="AG302" i="51"/>
  <c r="AG203" i="51"/>
  <c r="W202" i="49"/>
  <c r="W301" i="49"/>
  <c r="AI202" i="51"/>
  <c r="AI301" i="51"/>
  <c r="X221" i="49"/>
  <c r="X122" i="49"/>
  <c r="AJ122" i="51"/>
  <c r="AJ221" i="51"/>
  <c r="P303" i="49"/>
  <c r="P204" i="49"/>
  <c r="AB204" i="51"/>
  <c r="AB303" i="51"/>
  <c r="U202" i="49"/>
  <c r="U301" i="49"/>
  <c r="AG301" i="51"/>
  <c r="AG202" i="51"/>
  <c r="S201" i="49"/>
  <c r="S300" i="49"/>
  <c r="AE201" i="51"/>
  <c r="AE300" i="51"/>
  <c r="U300" i="49"/>
  <c r="U201" i="49"/>
  <c r="AG300" i="51"/>
  <c r="AG201" i="51"/>
  <c r="P301" i="49"/>
  <c r="P202" i="49"/>
  <c r="AB301" i="51"/>
  <c r="AB202" i="51"/>
  <c r="Q104" i="53"/>
  <c r="Q206" i="47"/>
  <c r="Q206" i="48"/>
  <c r="Q305" i="47"/>
  <c r="Q305" i="48"/>
  <c r="S100" i="53"/>
  <c r="S301" i="48"/>
  <c r="S202" i="47"/>
  <c r="S202" i="48"/>
  <c r="S301" i="47"/>
  <c r="P103" i="53"/>
  <c r="P304" i="47"/>
  <c r="P304" i="48"/>
  <c r="P205" i="48"/>
  <c r="P205" i="47"/>
  <c r="V99" i="53"/>
  <c r="V201" i="48"/>
  <c r="V300" i="47"/>
  <c r="V300" i="48"/>
  <c r="V201" i="47"/>
  <c r="S101" i="53"/>
  <c r="S203" i="47"/>
  <c r="S302" i="47"/>
  <c r="S203" i="48"/>
  <c r="S302" i="48"/>
  <c r="S103" i="53"/>
  <c r="S304" i="47"/>
  <c r="S304" i="48"/>
  <c r="S205" i="47"/>
  <c r="S205" i="48"/>
  <c r="P104" i="53"/>
  <c r="P206" i="47"/>
  <c r="P206" i="48"/>
  <c r="P305" i="48"/>
  <c r="P305" i="47"/>
  <c r="T99" i="53"/>
  <c r="T300" i="47"/>
  <c r="T201" i="48"/>
  <c r="T201" i="47"/>
  <c r="T300" i="48"/>
  <c r="O105" i="53"/>
  <c r="O207" i="47"/>
  <c r="O207" i="48"/>
  <c r="O306" i="47"/>
  <c r="O306" i="48"/>
  <c r="T105" i="53"/>
  <c r="T207" i="47"/>
  <c r="T207" i="48"/>
  <c r="T306" i="48"/>
  <c r="T306" i="47"/>
  <c r="S105" i="53"/>
  <c r="S207" i="47"/>
  <c r="S207" i="48"/>
  <c r="S306" i="48"/>
  <c r="S306" i="47"/>
  <c r="Q105" i="53"/>
  <c r="Q207" i="47"/>
  <c r="Q207" i="48"/>
  <c r="Q306" i="47"/>
  <c r="Q306" i="48"/>
  <c r="W218" i="49"/>
  <c r="W119" i="49"/>
  <c r="AI218" i="51"/>
  <c r="AI119" i="51"/>
  <c r="W117" i="49"/>
  <c r="W216" i="49"/>
  <c r="AI216" i="51"/>
  <c r="AI117" i="51"/>
  <c r="W200" i="49"/>
  <c r="W299" i="49"/>
  <c r="AI299" i="51"/>
  <c r="AI200" i="51"/>
  <c r="X220" i="49"/>
  <c r="X121" i="49"/>
  <c r="AJ121" i="51"/>
  <c r="AJ220" i="51"/>
  <c r="X120" i="49"/>
  <c r="X219" i="49"/>
  <c r="AJ219" i="51"/>
  <c r="AJ120" i="51"/>
  <c r="X123" i="49"/>
  <c r="X222" i="49"/>
  <c r="AJ123" i="51"/>
  <c r="AJ222" i="51"/>
  <c r="W215" i="49"/>
  <c r="W116" i="49"/>
  <c r="AI116" i="51"/>
  <c r="AI215" i="51"/>
  <c r="Q201" i="49"/>
  <c r="Q300" i="49"/>
  <c r="AC300" i="51"/>
  <c r="AC201" i="51"/>
  <c r="R104" i="53" l="1"/>
  <c r="R206" i="47"/>
  <c r="R206" i="48"/>
  <c r="R305" i="47"/>
  <c r="R305" i="48"/>
  <c r="W103" i="53"/>
  <c r="W304" i="47"/>
  <c r="W304" i="48"/>
  <c r="W205" i="47"/>
  <c r="W205" i="48"/>
  <c r="V102" i="53"/>
  <c r="V204" i="48"/>
  <c r="V303" i="47"/>
  <c r="V204" i="47"/>
  <c r="V303" i="48"/>
  <c r="Q102" i="53"/>
  <c r="Q204" i="47"/>
  <c r="Q204" i="48"/>
  <c r="Q303" i="47"/>
  <c r="Q303" i="48"/>
  <c r="Q207" i="49"/>
  <c r="AC207" i="51"/>
  <c r="Q306" i="49"/>
  <c r="AC306" i="51"/>
  <c r="T300" i="49"/>
  <c r="T201" i="49"/>
  <c r="AF300" i="51"/>
  <c r="AF201" i="51"/>
  <c r="V300" i="49"/>
  <c r="V201" i="49"/>
  <c r="AH300" i="51"/>
  <c r="AH201" i="51"/>
  <c r="U207" i="49"/>
  <c r="AG207" i="51"/>
  <c r="U306" i="49"/>
  <c r="AG306" i="51"/>
  <c r="W206" i="49"/>
  <c r="AI206" i="51"/>
  <c r="W305" i="49"/>
  <c r="AI305" i="51"/>
  <c r="W201" i="49"/>
  <c r="W300" i="49"/>
  <c r="AI201" i="51"/>
  <c r="AI300" i="51"/>
  <c r="T301" i="49"/>
  <c r="T202" i="49"/>
  <c r="AF202" i="51"/>
  <c r="AF301" i="51"/>
  <c r="T303" i="49"/>
  <c r="T204" i="49"/>
  <c r="AF303" i="51"/>
  <c r="AF204" i="51"/>
  <c r="U206" i="49"/>
  <c r="AG206" i="51"/>
  <c r="U305" i="49"/>
  <c r="AG305" i="51"/>
  <c r="S208" i="49"/>
  <c r="AE208" i="51"/>
  <c r="S307" i="49"/>
  <c r="AE307" i="51"/>
  <c r="S104" i="53"/>
  <c r="S206" i="47"/>
  <c r="S206" i="48"/>
  <c r="S305" i="48"/>
  <c r="S305" i="47"/>
  <c r="T103" i="53"/>
  <c r="T304" i="48"/>
  <c r="T304" i="47"/>
  <c r="T205" i="48"/>
  <c r="T205" i="47"/>
  <c r="R105" i="53"/>
  <c r="R207" i="47"/>
  <c r="R207" i="48"/>
  <c r="R306" i="47"/>
  <c r="R306" i="48"/>
  <c r="W102" i="53"/>
  <c r="W303" i="47"/>
  <c r="W303" i="48"/>
  <c r="W204" i="48"/>
  <c r="W204" i="47"/>
  <c r="W106" i="53"/>
  <c r="W208" i="47"/>
  <c r="W208" i="48"/>
  <c r="W307" i="47"/>
  <c r="W307" i="48"/>
  <c r="S207" i="49"/>
  <c r="AE207" i="51"/>
  <c r="S306" i="49"/>
  <c r="AE306" i="51"/>
  <c r="P206" i="49"/>
  <c r="AB206" i="51"/>
  <c r="P305" i="49"/>
  <c r="AB305" i="51"/>
  <c r="P304" i="49"/>
  <c r="P205" i="49"/>
  <c r="AB304" i="51"/>
  <c r="AB205" i="51"/>
  <c r="O300" i="49"/>
  <c r="O201" i="49"/>
  <c r="AA201" i="51"/>
  <c r="AA300" i="51"/>
  <c r="O203" i="49"/>
  <c r="O302" i="49"/>
  <c r="AA302" i="51"/>
  <c r="AA203" i="51"/>
  <c r="W203" i="49"/>
  <c r="W302" i="49"/>
  <c r="AI203" i="51"/>
  <c r="AI302" i="51"/>
  <c r="U303" i="49"/>
  <c r="U204" i="49"/>
  <c r="AG204" i="51"/>
  <c r="AG303" i="51"/>
  <c r="V301" i="49"/>
  <c r="V202" i="49"/>
  <c r="AH202" i="51"/>
  <c r="AH301" i="51"/>
  <c r="V302" i="49"/>
  <c r="V203" i="49"/>
  <c r="AH302" i="51"/>
  <c r="AH203" i="51"/>
  <c r="S200" i="49"/>
  <c r="S299" i="49"/>
  <c r="AE299" i="51"/>
  <c r="AE200" i="51"/>
  <c r="T104" i="53"/>
  <c r="T206" i="47"/>
  <c r="T206" i="48"/>
  <c r="T305" i="47"/>
  <c r="T305" i="48"/>
  <c r="T207" i="49"/>
  <c r="AF207" i="51"/>
  <c r="T306" i="49"/>
  <c r="AF306" i="51"/>
  <c r="S304" i="49"/>
  <c r="S205" i="49"/>
  <c r="AE304" i="51"/>
  <c r="AE205" i="51"/>
  <c r="S301" i="49"/>
  <c r="S202" i="49"/>
  <c r="AE301" i="51"/>
  <c r="AE202" i="51"/>
  <c r="O303" i="49"/>
  <c r="O204" i="49"/>
  <c r="AA303" i="51"/>
  <c r="AA204" i="51"/>
  <c r="R304" i="49"/>
  <c r="R205" i="49"/>
  <c r="AD304" i="51"/>
  <c r="AD205" i="51"/>
  <c r="R203" i="49"/>
  <c r="R302" i="49"/>
  <c r="AD203" i="51"/>
  <c r="AD302" i="51"/>
  <c r="T203" i="49"/>
  <c r="T302" i="49"/>
  <c r="AF302" i="51"/>
  <c r="AF203" i="51"/>
  <c r="V207" i="49"/>
  <c r="AH207" i="51"/>
  <c r="V306" i="49"/>
  <c r="AH306" i="51"/>
  <c r="V206" i="49"/>
  <c r="AH206" i="51"/>
  <c r="V305" i="49"/>
  <c r="AH305" i="51"/>
  <c r="V208" i="49"/>
  <c r="AH208" i="51"/>
  <c r="V307" i="49"/>
  <c r="AH307" i="51"/>
  <c r="O104" i="53"/>
  <c r="O206" i="47"/>
  <c r="O206" i="48"/>
  <c r="O305" i="48"/>
  <c r="O305" i="47"/>
  <c r="O103" i="53"/>
  <c r="O304" i="47"/>
  <c r="O304" i="48"/>
  <c r="O205" i="47"/>
  <c r="O205" i="48"/>
  <c r="Q106" i="53"/>
  <c r="Q208" i="47"/>
  <c r="Q208" i="48"/>
  <c r="Q307" i="48"/>
  <c r="Q307" i="47"/>
  <c r="S102" i="53"/>
  <c r="S204" i="47"/>
  <c r="S303" i="48"/>
  <c r="S303" i="47"/>
  <c r="S204" i="48"/>
  <c r="V103" i="53"/>
  <c r="V304" i="48"/>
  <c r="V304" i="47"/>
  <c r="V205" i="48"/>
  <c r="V205" i="47"/>
  <c r="R102" i="53"/>
  <c r="R204" i="47"/>
  <c r="R303" i="48"/>
  <c r="R303" i="47"/>
  <c r="R204" i="48"/>
  <c r="W105" i="53"/>
  <c r="W207" i="47"/>
  <c r="W207" i="48"/>
  <c r="W306" i="47"/>
  <c r="W306" i="48"/>
  <c r="O207" i="49"/>
  <c r="AA207" i="51"/>
  <c r="O306" i="49"/>
  <c r="AA306" i="51"/>
  <c r="S203" i="49"/>
  <c r="S302" i="49"/>
  <c r="AE203" i="51"/>
  <c r="AE302" i="51"/>
  <c r="Q206" i="49"/>
  <c r="AC206" i="51"/>
  <c r="Q305" i="49"/>
  <c r="AC305" i="51"/>
  <c r="Q304" i="49"/>
  <c r="Q205" i="49"/>
  <c r="AC304" i="51"/>
  <c r="AC205" i="51"/>
  <c r="R200" i="49"/>
  <c r="R299" i="49"/>
  <c r="AD299" i="51"/>
  <c r="AD200" i="51"/>
  <c r="R202" i="49"/>
  <c r="R301" i="49"/>
  <c r="AD301" i="51"/>
  <c r="AD202" i="51"/>
  <c r="O301" i="49"/>
  <c r="O202" i="49"/>
  <c r="AA301" i="51"/>
  <c r="AA202" i="51"/>
  <c r="U304" i="49"/>
  <c r="AG304" i="51"/>
  <c r="U205" i="49"/>
  <c r="AG205" i="51"/>
  <c r="R208" i="49"/>
  <c r="AD208" i="51"/>
  <c r="R307" i="49"/>
  <c r="AD307" i="51"/>
  <c r="V200" i="49"/>
  <c r="V299" i="49"/>
  <c r="AH299" i="51"/>
  <c r="AH200" i="51"/>
  <c r="R303" i="49" l="1"/>
  <c r="R204" i="49"/>
  <c r="AD303" i="51"/>
  <c r="AD204" i="51"/>
  <c r="O304" i="49"/>
  <c r="O205" i="49"/>
  <c r="AA304" i="51"/>
  <c r="AA205" i="51"/>
  <c r="W204" i="49"/>
  <c r="W303" i="49"/>
  <c r="AI204" i="51"/>
  <c r="AI303" i="51"/>
  <c r="Q204" i="49"/>
  <c r="Q303" i="49"/>
  <c r="AC204" i="51"/>
  <c r="AC303" i="51"/>
  <c r="V304" i="49"/>
  <c r="V205" i="49"/>
  <c r="AH304" i="51"/>
  <c r="AH205" i="51"/>
  <c r="O206" i="49"/>
  <c r="AA206" i="51"/>
  <c r="O305" i="49"/>
  <c r="AA305" i="51"/>
  <c r="R207" i="49"/>
  <c r="AD207" i="51"/>
  <c r="R306" i="49"/>
  <c r="AD306" i="51"/>
  <c r="V204" i="49"/>
  <c r="V303" i="49"/>
  <c r="AH204" i="51"/>
  <c r="AH303" i="51"/>
  <c r="S204" i="49"/>
  <c r="S303" i="49"/>
  <c r="AE204" i="51"/>
  <c r="AE303" i="51"/>
  <c r="T206" i="49"/>
  <c r="AF206" i="51"/>
  <c r="T305" i="49"/>
  <c r="AF305" i="51"/>
  <c r="T304" i="49"/>
  <c r="AF304" i="51"/>
  <c r="T205" i="49"/>
  <c r="AF205" i="51"/>
  <c r="W304" i="49"/>
  <c r="W205" i="49"/>
  <c r="AI304" i="51"/>
  <c r="AI205" i="51"/>
  <c r="W207" i="49"/>
  <c r="AI207" i="51"/>
  <c r="W306" i="49"/>
  <c r="AI306" i="51"/>
  <c r="Q208" i="49"/>
  <c r="AC208" i="51"/>
  <c r="Q307" i="49"/>
  <c r="AC307" i="51"/>
  <c r="W208" i="49"/>
  <c r="AI208" i="51"/>
  <c r="W307" i="49"/>
  <c r="AI307" i="51"/>
  <c r="S206" i="49"/>
  <c r="AE206" i="51"/>
  <c r="S305" i="49"/>
  <c r="AE305" i="51"/>
  <c r="R206" i="49"/>
  <c r="AD206" i="51"/>
  <c r="R305" i="49"/>
  <c r="AD305" i="51"/>
  <c r="L93" i="50" l="1"/>
  <c r="L194" i="54" l="1"/>
  <c r="L92" i="50"/>
  <c r="L195" i="50" s="1"/>
  <c r="X194" i="58" s="1"/>
  <c r="L90" i="50"/>
  <c r="L193" i="54"/>
  <c r="L91" i="50"/>
  <c r="L195" i="54"/>
  <c r="L191" i="54" l="1"/>
  <c r="L89" i="50"/>
  <c r="L294" i="54"/>
  <c r="L193" i="50"/>
  <c r="X192" i="58" s="1"/>
  <c r="L194" i="50"/>
  <c r="X193" i="58" s="1"/>
  <c r="L88" i="50"/>
  <c r="L192" i="54"/>
  <c r="L293" i="54"/>
  <c r="L190" i="54" l="1"/>
  <c r="L87" i="50"/>
  <c r="L292" i="54"/>
  <c r="L293" i="50"/>
  <c r="X291" i="58" s="1"/>
  <c r="L191" i="50"/>
  <c r="X190" i="58" s="1"/>
  <c r="L294" i="50"/>
  <c r="X292" i="58" s="1"/>
  <c r="L192" i="50"/>
  <c r="X191" i="58" s="1"/>
  <c r="L189" i="54" l="1"/>
  <c r="L86" i="50"/>
  <c r="L291" i="54"/>
  <c r="L292" i="50"/>
  <c r="X290" i="58" s="1"/>
  <c r="L190" i="50"/>
  <c r="X189" i="58" s="1"/>
  <c r="L291" i="50" l="1"/>
  <c r="X289" i="58" s="1"/>
  <c r="L85" i="50"/>
  <c r="L290" i="54"/>
  <c r="L189" i="50"/>
  <c r="X188" i="58" s="1"/>
  <c r="L188" i="54"/>
  <c r="L84" i="50" l="1"/>
  <c r="L289" i="54"/>
  <c r="L187" i="54"/>
  <c r="L290" i="50"/>
  <c r="X288" i="58" s="1"/>
  <c r="L188" i="50"/>
  <c r="X187" i="58" s="1"/>
  <c r="L289" i="50" l="1"/>
  <c r="X287" i="58" s="1"/>
  <c r="L83" i="50"/>
  <c r="L288" i="54"/>
  <c r="L187" i="50"/>
  <c r="X186" i="58" s="1"/>
  <c r="L186" i="54"/>
  <c r="L185" i="54" l="1"/>
  <c r="L82" i="50"/>
  <c r="L185" i="50" s="1"/>
  <c r="X184" i="58" s="1"/>
  <c r="L287" i="54"/>
  <c r="L288" i="50"/>
  <c r="X286" i="58" s="1"/>
  <c r="L186" i="50"/>
  <c r="X185" i="58" s="1"/>
  <c r="L184" i="54" l="1"/>
  <c r="L81" i="50"/>
  <c r="L286" i="54"/>
  <c r="L287" i="50"/>
  <c r="X285" i="58" s="1"/>
  <c r="L286" i="50" l="1"/>
  <c r="X284" i="58" s="1"/>
  <c r="L80" i="50"/>
  <c r="L285" i="54"/>
  <c r="L184" i="50"/>
  <c r="X183" i="58" s="1"/>
  <c r="L183" i="54"/>
  <c r="L182" i="54"/>
  <c r="L79" i="50" l="1"/>
  <c r="L284" i="54"/>
  <c r="L285" i="50"/>
  <c r="X283" i="58" s="1"/>
  <c r="L183" i="50"/>
  <c r="X182" i="58" s="1"/>
  <c r="L78" i="50" l="1"/>
  <c r="L283" i="54"/>
  <c r="L284" i="50"/>
  <c r="X282" i="58" s="1"/>
  <c r="L182" i="50"/>
  <c r="X181" i="58" s="1"/>
  <c r="L181" i="54"/>
  <c r="L283" i="50" l="1"/>
  <c r="X281" i="58" s="1"/>
  <c r="L77" i="50"/>
  <c r="L282" i="54"/>
  <c r="L181" i="50"/>
  <c r="X180" i="58" s="1"/>
  <c r="L180" i="54"/>
  <c r="L179" i="54"/>
  <c r="L76" i="50" l="1"/>
  <c r="L179" i="50" s="1"/>
  <c r="X178" i="58" s="1"/>
  <c r="L281" i="54"/>
  <c r="L282" i="50"/>
  <c r="X280" i="58" s="1"/>
  <c r="L180" i="50"/>
  <c r="X179" i="58" s="1"/>
  <c r="L281" i="50" l="1"/>
  <c r="X279" i="58" s="1"/>
  <c r="L178" i="54"/>
  <c r="L75" i="50"/>
  <c r="L280" i="54"/>
  <c r="L280" i="50" l="1"/>
  <c r="X278" i="58" s="1"/>
  <c r="L74" i="50"/>
  <c r="L279" i="54"/>
  <c r="L177" i="54"/>
  <c r="L178" i="50"/>
  <c r="X177" i="58" s="1"/>
  <c r="W53" i="40"/>
  <c r="L176" i="54" l="1"/>
  <c r="L73" i="50"/>
  <c r="L278" i="54"/>
  <c r="L279" i="50"/>
  <c r="X277" i="58" s="1"/>
  <c r="L177" i="50"/>
  <c r="X176" i="58" s="1"/>
  <c r="AP53" i="40"/>
  <c r="L278" i="50" l="1"/>
  <c r="X276" i="58" s="1"/>
  <c r="L72" i="50"/>
  <c r="L277" i="54"/>
  <c r="L176" i="50"/>
  <c r="X175" i="58" s="1"/>
  <c r="L175" i="54"/>
  <c r="N96" i="53"/>
  <c r="N297" i="47"/>
  <c r="N297" i="48"/>
  <c r="N198" i="47"/>
  <c r="N198" i="48"/>
  <c r="L174" i="54"/>
  <c r="N95" i="53" l="1"/>
  <c r="N197" i="47"/>
  <c r="N296" i="47"/>
  <c r="N296" i="48"/>
  <c r="N197" i="48"/>
  <c r="X96" i="53"/>
  <c r="X198" i="47"/>
  <c r="X198" i="48"/>
  <c r="X297" i="47"/>
  <c r="X297" i="48"/>
  <c r="X97" i="53"/>
  <c r="X298" i="48"/>
  <c r="X298" i="47"/>
  <c r="X199" i="47"/>
  <c r="X199" i="48"/>
  <c r="N94" i="53"/>
  <c r="N196" i="47"/>
  <c r="N196" i="48"/>
  <c r="N295" i="48"/>
  <c r="N295" i="47"/>
  <c r="L71" i="50"/>
  <c r="L174" i="50" s="1"/>
  <c r="X173" i="58" s="1"/>
  <c r="L276" i="54"/>
  <c r="X95" i="53"/>
  <c r="X197" i="48"/>
  <c r="X296" i="48"/>
  <c r="X296" i="47"/>
  <c r="X197" i="47"/>
  <c r="N297" i="49"/>
  <c r="N198" i="49"/>
  <c r="Z297" i="51"/>
  <c r="Z198" i="51"/>
  <c r="L277" i="50"/>
  <c r="X275" i="58" s="1"/>
  <c r="X94" i="53"/>
  <c r="X295" i="48"/>
  <c r="X196" i="48"/>
  <c r="X196" i="47"/>
  <c r="X295" i="47"/>
  <c r="N97" i="53"/>
  <c r="N199" i="48"/>
  <c r="N199" i="47"/>
  <c r="N298" i="47"/>
  <c r="N298" i="48"/>
  <c r="L175" i="50"/>
  <c r="X174" i="58" s="1"/>
  <c r="X295" i="49" l="1"/>
  <c r="X196" i="49"/>
  <c r="AJ196" i="51"/>
  <c r="AJ295" i="51"/>
  <c r="X197" i="49"/>
  <c r="X296" i="49"/>
  <c r="AJ296" i="51"/>
  <c r="AJ197" i="51"/>
  <c r="N196" i="49"/>
  <c r="N295" i="49"/>
  <c r="Z295" i="51"/>
  <c r="Z196" i="51"/>
  <c r="L173" i="54"/>
  <c r="L70" i="50"/>
  <c r="L173" i="50" s="1"/>
  <c r="X172" i="58" s="1"/>
  <c r="L275" i="54"/>
  <c r="X298" i="49"/>
  <c r="X199" i="49"/>
  <c r="AJ199" i="51"/>
  <c r="AJ298" i="51"/>
  <c r="L276" i="50"/>
  <c r="X274" i="58" s="1"/>
  <c r="X297" i="49"/>
  <c r="X198" i="49"/>
  <c r="AJ297" i="51"/>
  <c r="AJ198" i="51"/>
  <c r="N298" i="49"/>
  <c r="N199" i="49"/>
  <c r="Z298" i="51"/>
  <c r="Z199" i="51"/>
  <c r="N296" i="49"/>
  <c r="N197" i="49"/>
  <c r="Z197" i="51"/>
  <c r="Z296" i="51"/>
  <c r="L275" i="50" l="1"/>
  <c r="X273" i="58" s="1"/>
  <c r="L69" i="50"/>
  <c r="L274" i="54"/>
  <c r="L172" i="54"/>
  <c r="L171" i="54"/>
  <c r="L68" i="50" l="1"/>
  <c r="L273" i="54"/>
  <c r="L274" i="50"/>
  <c r="X272" i="58" s="1"/>
  <c r="L172" i="50"/>
  <c r="X171" i="58" s="1"/>
  <c r="L273" i="50" l="1"/>
  <c r="X271" i="58" s="1"/>
  <c r="L196" i="54"/>
  <c r="L295" i="54"/>
  <c r="L94" i="50"/>
  <c r="L67" i="50"/>
  <c r="L272" i="54"/>
  <c r="L171" i="50"/>
  <c r="X170" i="58" s="1"/>
  <c r="L170" i="54"/>
  <c r="L272" i="50" l="1"/>
  <c r="X270" i="58" s="1"/>
  <c r="L197" i="54"/>
  <c r="L296" i="54"/>
  <c r="L95" i="50"/>
  <c r="L295" i="50"/>
  <c r="X293" i="58" s="1"/>
  <c r="L196" i="50"/>
  <c r="X195" i="58" s="1"/>
  <c r="L169" i="54"/>
  <c r="L66" i="50"/>
  <c r="L271" i="54"/>
  <c r="L170" i="50"/>
  <c r="X169" i="58" s="1"/>
  <c r="L65" i="50" l="1"/>
  <c r="L270" i="54"/>
  <c r="L271" i="50"/>
  <c r="X269" i="58" s="1"/>
  <c r="L198" i="54"/>
  <c r="L297" i="54"/>
  <c r="L96" i="50"/>
  <c r="L168" i="54"/>
  <c r="L296" i="50"/>
  <c r="X294" i="58" s="1"/>
  <c r="L197" i="50"/>
  <c r="X196" i="58" s="1"/>
  <c r="L169" i="50"/>
  <c r="X168" i="58" s="1"/>
  <c r="W54" i="40"/>
  <c r="L298" i="54" l="1"/>
  <c r="L199" i="54"/>
  <c r="L97" i="50"/>
  <c r="L270" i="50"/>
  <c r="X268" i="58" s="1"/>
  <c r="L64" i="50"/>
  <c r="L167" i="50" s="1"/>
  <c r="X166" i="58" s="1"/>
  <c r="L269" i="54"/>
  <c r="L198" i="50"/>
  <c r="X197" i="58" s="1"/>
  <c r="L297" i="50"/>
  <c r="X295" i="58" s="1"/>
  <c r="L168" i="50"/>
  <c r="X167" i="58" s="1"/>
  <c r="L167" i="54"/>
  <c r="W55" i="40"/>
  <c r="AP54" i="40"/>
  <c r="L63" i="50" l="1"/>
  <c r="L166" i="50" s="1"/>
  <c r="X165" i="58" s="1"/>
  <c r="L268" i="54"/>
  <c r="L166" i="54"/>
  <c r="L199" i="50"/>
  <c r="X198" i="58" s="1"/>
  <c r="L298" i="50"/>
  <c r="X296" i="58" s="1"/>
  <c r="L269" i="50"/>
  <c r="X267" i="58" s="1"/>
  <c r="AP55" i="40"/>
  <c r="L62" i="50" l="1"/>
  <c r="L267" i="54"/>
  <c r="L268" i="50"/>
  <c r="X266" i="58" s="1"/>
  <c r="L165" i="54"/>
  <c r="X106" i="53" l="1"/>
  <c r="X208" i="47"/>
  <c r="X208" i="48"/>
  <c r="X307" i="48"/>
  <c r="X307" i="47"/>
  <c r="L267" i="50"/>
  <c r="X265" i="58" s="1"/>
  <c r="L61" i="50"/>
  <c r="L266" i="54"/>
  <c r="N99" i="53"/>
  <c r="N201" i="47"/>
  <c r="N300" i="47"/>
  <c r="N300" i="48"/>
  <c r="N201" i="48"/>
  <c r="X98" i="53"/>
  <c r="X299" i="47"/>
  <c r="X200" i="47"/>
  <c r="X200" i="48"/>
  <c r="X299" i="48"/>
  <c r="L165" i="50"/>
  <c r="X164" i="58" s="1"/>
  <c r="L164" i="54"/>
  <c r="X99" i="53" l="1"/>
  <c r="X300" i="47"/>
  <c r="X201" i="48"/>
  <c r="X201" i="47"/>
  <c r="X300" i="48"/>
  <c r="X104" i="53"/>
  <c r="X206" i="47"/>
  <c r="X206" i="48"/>
  <c r="X305" i="47"/>
  <c r="X305" i="48"/>
  <c r="N106" i="53"/>
  <c r="N208" i="47"/>
  <c r="N208" i="48"/>
  <c r="N307" i="48"/>
  <c r="N307" i="47"/>
  <c r="X105" i="53"/>
  <c r="X207" i="47"/>
  <c r="X207" i="48"/>
  <c r="X306" i="47"/>
  <c r="X306" i="48"/>
  <c r="N100" i="53"/>
  <c r="N301" i="47"/>
  <c r="N202" i="48"/>
  <c r="N301" i="48"/>
  <c r="N202" i="47"/>
  <c r="N103" i="53"/>
  <c r="N304" i="48"/>
  <c r="N304" i="47"/>
  <c r="N205" i="47"/>
  <c r="N205" i="48"/>
  <c r="X101" i="53"/>
  <c r="X302" i="48"/>
  <c r="X203" i="48"/>
  <c r="X302" i="47"/>
  <c r="X203" i="47"/>
  <c r="N98" i="53"/>
  <c r="N200" i="47"/>
  <c r="N299" i="47"/>
  <c r="N299" i="48"/>
  <c r="N200" i="48"/>
  <c r="X100" i="53"/>
  <c r="X202" i="48"/>
  <c r="X301" i="48"/>
  <c r="X301" i="47"/>
  <c r="X202" i="47"/>
  <c r="L266" i="50"/>
  <c r="X264" i="58" s="1"/>
  <c r="N101" i="53"/>
  <c r="N302" i="47"/>
  <c r="N203" i="47"/>
  <c r="N302" i="48"/>
  <c r="N203" i="48"/>
  <c r="X299" i="49"/>
  <c r="X200" i="49"/>
  <c r="AJ299" i="51"/>
  <c r="AJ200" i="51"/>
  <c r="L164" i="50"/>
  <c r="X163" i="58" s="1"/>
  <c r="X102" i="53"/>
  <c r="X204" i="47"/>
  <c r="X303" i="48"/>
  <c r="X303" i="47"/>
  <c r="X204" i="48"/>
  <c r="L60" i="50"/>
  <c r="L265" i="54"/>
  <c r="N105" i="53"/>
  <c r="N207" i="47"/>
  <c r="N207" i="48"/>
  <c r="N306" i="47"/>
  <c r="N306" i="48"/>
  <c r="N300" i="49"/>
  <c r="N201" i="49"/>
  <c r="Z201" i="51"/>
  <c r="Z300" i="51"/>
  <c r="L163" i="54"/>
  <c r="X208" i="49"/>
  <c r="AJ208" i="51"/>
  <c r="X307" i="49"/>
  <c r="AJ307" i="51"/>
  <c r="L162" i="54"/>
  <c r="N104" i="53" l="1"/>
  <c r="N206" i="47"/>
  <c r="N206" i="48"/>
  <c r="N305" i="48"/>
  <c r="N305" i="47"/>
  <c r="N207" i="49"/>
  <c r="Z207" i="51"/>
  <c r="N306" i="49"/>
  <c r="Z306" i="51"/>
  <c r="N200" i="49"/>
  <c r="N299" i="49"/>
  <c r="Z200" i="51"/>
  <c r="Z299" i="51"/>
  <c r="X207" i="49"/>
  <c r="AJ207" i="51"/>
  <c r="X306" i="49"/>
  <c r="AJ306" i="51"/>
  <c r="L59" i="50"/>
  <c r="L162" i="50" s="1"/>
  <c r="X161" i="58" s="1"/>
  <c r="L264" i="54"/>
  <c r="X204" i="49"/>
  <c r="X303" i="49"/>
  <c r="AJ204" i="51"/>
  <c r="AJ303" i="51"/>
  <c r="X302" i="49"/>
  <c r="X203" i="49"/>
  <c r="AJ302" i="51"/>
  <c r="AJ203" i="51"/>
  <c r="N208" i="49"/>
  <c r="Z208" i="51"/>
  <c r="N307" i="49"/>
  <c r="Z307" i="51"/>
  <c r="X103" i="53"/>
  <c r="X304" i="48"/>
  <c r="X304" i="47"/>
  <c r="X205" i="47"/>
  <c r="X205" i="48"/>
  <c r="N102" i="53"/>
  <c r="N303" i="48"/>
  <c r="N204" i="48"/>
  <c r="N204" i="47"/>
  <c r="N303" i="47"/>
  <c r="L265" i="50"/>
  <c r="X263" i="58" s="1"/>
  <c r="L163" i="50"/>
  <c r="X162" i="58" s="1"/>
  <c r="N304" i="49"/>
  <c r="Z304" i="51"/>
  <c r="N205" i="49"/>
  <c r="Z205" i="51"/>
  <c r="X206" i="49"/>
  <c r="AJ206" i="51"/>
  <c r="X305" i="49"/>
  <c r="AJ305" i="51"/>
  <c r="L200" i="54"/>
  <c r="L299" i="54"/>
  <c r="L98" i="50"/>
  <c r="N203" i="49"/>
  <c r="N302" i="49"/>
  <c r="Z203" i="51"/>
  <c r="Z302" i="51"/>
  <c r="X301" i="49"/>
  <c r="X202" i="49"/>
  <c r="AJ301" i="51"/>
  <c r="AJ202" i="51"/>
  <c r="N202" i="49"/>
  <c r="N301" i="49"/>
  <c r="Z202" i="51"/>
  <c r="Z301" i="51"/>
  <c r="X300" i="49"/>
  <c r="X201" i="49"/>
  <c r="AJ300" i="51"/>
  <c r="AJ201" i="51"/>
  <c r="L264" i="50" l="1"/>
  <c r="X262" i="58" s="1"/>
  <c r="N204" i="49"/>
  <c r="N303" i="49"/>
  <c r="Z303" i="51"/>
  <c r="Z204" i="51"/>
  <c r="L58" i="50"/>
  <c r="L263" i="54"/>
  <c r="L299" i="50"/>
  <c r="X297" i="58" s="1"/>
  <c r="L200" i="50"/>
  <c r="X199" i="58" s="1"/>
  <c r="X304" i="49"/>
  <c r="AJ304" i="51"/>
  <c r="X205" i="49"/>
  <c r="AJ205" i="51"/>
  <c r="L161" i="54"/>
  <c r="N206" i="49"/>
  <c r="Z206" i="51"/>
  <c r="N305" i="49"/>
  <c r="Z305" i="51"/>
  <c r="L57" i="50" l="1"/>
  <c r="L160" i="50" s="1"/>
  <c r="X159" i="58" s="1"/>
  <c r="L262" i="54"/>
  <c r="L160" i="54"/>
  <c r="L300" i="54"/>
  <c r="L201" i="54"/>
  <c r="L99" i="50"/>
  <c r="L263" i="50"/>
  <c r="X261" i="58" s="1"/>
  <c r="L161" i="50"/>
  <c r="X160" i="58" s="1"/>
  <c r="L262" i="50" l="1"/>
  <c r="X260" i="58" s="1"/>
  <c r="L300" i="50"/>
  <c r="X298" i="58" s="1"/>
  <c r="L201" i="50"/>
  <c r="X200" i="58" s="1"/>
  <c r="L301" i="54"/>
  <c r="L202" i="54"/>
  <c r="L100" i="50"/>
  <c r="L56" i="50"/>
  <c r="L261" i="54"/>
  <c r="L159" i="54"/>
  <c r="L55" i="50" l="1"/>
  <c r="L260" i="54"/>
  <c r="L202" i="50"/>
  <c r="X201" i="58" s="1"/>
  <c r="L301" i="50"/>
  <c r="X299" i="58" s="1"/>
  <c r="L158" i="50"/>
  <c r="X157" i="58" s="1"/>
  <c r="L261" i="50"/>
  <c r="X259" i="58" s="1"/>
  <c r="L203" i="54"/>
  <c r="L302" i="54"/>
  <c r="L101" i="50"/>
  <c r="L158" i="54"/>
  <c r="L159" i="50"/>
  <c r="X158" i="58" s="1"/>
  <c r="L204" i="54" l="1"/>
  <c r="L303" i="54"/>
  <c r="L102" i="50"/>
  <c r="L302" i="50"/>
  <c r="X300" i="58" s="1"/>
  <c r="L203" i="50"/>
  <c r="X202" i="58" s="1"/>
  <c r="L260" i="50"/>
  <c r="X258" i="58" s="1"/>
  <c r="L157" i="54"/>
  <c r="L54" i="50"/>
  <c r="L259" i="54"/>
  <c r="L259" i="50" l="1"/>
  <c r="X257" i="58" s="1"/>
  <c r="L53" i="50"/>
  <c r="L258" i="54"/>
  <c r="L204" i="50"/>
  <c r="X203" i="58" s="1"/>
  <c r="L303" i="50"/>
  <c r="X301" i="58" s="1"/>
  <c r="L156" i="54"/>
  <c r="L157" i="50"/>
  <c r="X156" i="58" s="1"/>
  <c r="L304" i="54"/>
  <c r="L205" i="54"/>
  <c r="L103" i="50"/>
  <c r="L52" i="50" l="1"/>
  <c r="L155" i="50" s="1"/>
  <c r="X154" i="58" s="1"/>
  <c r="L257" i="54"/>
  <c r="L208" i="54"/>
  <c r="L306" i="54"/>
  <c r="L207" i="54"/>
  <c r="L105" i="50"/>
  <c r="L155" i="54"/>
  <c r="L206" i="54"/>
  <c r="L305" i="54"/>
  <c r="L104" i="50"/>
  <c r="L205" i="50"/>
  <c r="X204" i="58" s="1"/>
  <c r="L304" i="50"/>
  <c r="X302" i="58" s="1"/>
  <c r="L258" i="50"/>
  <c r="X256" i="58" s="1"/>
  <c r="L307" i="54"/>
  <c r="L106" i="50"/>
  <c r="L156" i="50"/>
  <c r="X155" i="58" s="1"/>
  <c r="L305" i="50" l="1"/>
  <c r="X303" i="58" s="1"/>
  <c r="L206" i="50"/>
  <c r="X205" i="58" s="1"/>
  <c r="L306" i="50"/>
  <c r="X304" i="58" s="1"/>
  <c r="L207" i="50"/>
  <c r="X206" i="58" s="1"/>
  <c r="L154" i="54"/>
  <c r="L51" i="50"/>
  <c r="L154" i="50" s="1"/>
  <c r="X153" i="58" s="1"/>
  <c r="L256" i="54"/>
  <c r="L307" i="50"/>
  <c r="L208" i="50"/>
  <c r="L257" i="50"/>
  <c r="X255" i="58" s="1"/>
  <c r="L50" i="50" l="1"/>
  <c r="L255" i="54"/>
  <c r="L256" i="50"/>
  <c r="X254" i="58" s="1"/>
  <c r="L153" i="54"/>
  <c r="L255" i="50" l="1"/>
  <c r="X253" i="58" s="1"/>
  <c r="L49" i="50"/>
  <c r="L254" i="54"/>
  <c r="L153" i="50"/>
  <c r="X152" i="58" s="1"/>
  <c r="L152" i="54"/>
  <c r="L48" i="50" l="1"/>
  <c r="L253" i="54"/>
  <c r="L151" i="54"/>
  <c r="L254" i="50"/>
  <c r="X252" i="58" s="1"/>
  <c r="L152" i="50"/>
  <c r="X151" i="58" s="1"/>
  <c r="L253" i="50" l="1"/>
  <c r="X251" i="58" s="1"/>
  <c r="L151" i="50"/>
  <c r="X150" i="58" s="1"/>
  <c r="L47" i="50"/>
  <c r="L252" i="54"/>
  <c r="L150" i="54"/>
  <c r="L46" i="50" l="1"/>
  <c r="L251" i="54"/>
  <c r="L252" i="50"/>
  <c r="X250" i="58" s="1"/>
  <c r="L149" i="54"/>
  <c r="L150" i="50"/>
  <c r="X149" i="58" s="1"/>
  <c r="L251" i="50" l="1"/>
  <c r="X249" i="58" s="1"/>
  <c r="L45" i="50"/>
  <c r="L250" i="54"/>
  <c r="L149" i="50"/>
  <c r="X148" i="58" s="1"/>
  <c r="L148" i="54"/>
  <c r="L147" i="54" l="1"/>
  <c r="L44" i="50"/>
  <c r="L147" i="50" s="1"/>
  <c r="X146" i="58" s="1"/>
  <c r="L249" i="54"/>
  <c r="L250" i="50"/>
  <c r="X248" i="58" s="1"/>
  <c r="L148" i="50"/>
  <c r="X147" i="58" s="1"/>
  <c r="L249" i="50" l="1"/>
  <c r="X247" i="58" s="1"/>
  <c r="L146" i="54"/>
  <c r="L43" i="50"/>
  <c r="L248" i="54"/>
  <c r="L248" i="50" l="1"/>
  <c r="X246" i="58" s="1"/>
  <c r="L145" i="54"/>
  <c r="L42" i="50"/>
  <c r="L247" i="54"/>
  <c r="L146" i="50"/>
  <c r="X145" i="58" s="1"/>
  <c r="L247" i="50" l="1"/>
  <c r="X245" i="58" s="1"/>
  <c r="L41" i="50"/>
  <c r="L246" i="54"/>
  <c r="L144" i="54"/>
  <c r="L145" i="50"/>
  <c r="X144" i="58" s="1"/>
  <c r="L143" i="54"/>
  <c r="L40" i="50" l="1"/>
  <c r="L245" i="54"/>
  <c r="L246" i="50"/>
  <c r="X244" i="58" s="1"/>
  <c r="L144" i="50"/>
  <c r="X143" i="58" s="1"/>
  <c r="L39" i="50" l="1"/>
  <c r="L244" i="54"/>
  <c r="L143" i="50"/>
  <c r="X142" i="58" s="1"/>
  <c r="L245" i="50"/>
  <c r="X243" i="58" s="1"/>
  <c r="L142" i="54"/>
  <c r="L38" i="50" l="1"/>
  <c r="L243" i="54"/>
  <c r="L244" i="50"/>
  <c r="X242" i="58" s="1"/>
  <c r="L142" i="50"/>
  <c r="X141" i="58" s="1"/>
  <c r="L141" i="54"/>
  <c r="L243" i="50" l="1"/>
  <c r="X241" i="58" s="1"/>
  <c r="L37" i="50"/>
  <c r="L242" i="54"/>
  <c r="L141" i="50"/>
  <c r="X140" i="58" s="1"/>
  <c r="L140" i="54"/>
  <c r="L139" i="54"/>
  <c r="L36" i="50" l="1"/>
  <c r="L241" i="54"/>
  <c r="L242" i="50"/>
  <c r="X240" i="58" s="1"/>
  <c r="L140" i="50"/>
  <c r="X139" i="58" s="1"/>
  <c r="L241" i="50" l="1"/>
  <c r="X239" i="58" s="1"/>
  <c r="L35" i="50"/>
  <c r="L240" i="54"/>
  <c r="L139" i="50"/>
  <c r="X138" i="58" s="1"/>
  <c r="L138" i="54"/>
  <c r="L34" i="50" l="1"/>
  <c r="L137" i="50" s="1"/>
  <c r="X136" i="58" s="1"/>
  <c r="L239" i="54"/>
  <c r="L137" i="54"/>
  <c r="L240" i="50"/>
  <c r="X238" i="58" s="1"/>
  <c r="L138" i="50"/>
  <c r="X137" i="58" s="1"/>
  <c r="L239" i="50" l="1"/>
  <c r="X237" i="58" s="1"/>
  <c r="L33" i="50"/>
  <c r="L238" i="54"/>
  <c r="L136" i="54"/>
  <c r="L136" i="50" l="1"/>
  <c r="X135" i="58" s="1"/>
  <c r="L238" i="50"/>
  <c r="X236" i="58" s="1"/>
  <c r="L135" i="54"/>
  <c r="L32" i="50"/>
  <c r="L237" i="54"/>
  <c r="L237" i="50" l="1"/>
  <c r="X235" i="58" s="1"/>
  <c r="L135" i="50"/>
  <c r="X134" i="58" s="1"/>
  <c r="L134" i="54"/>
  <c r="L31" i="50"/>
  <c r="L236" i="54"/>
  <c r="L30" i="50" l="1"/>
  <c r="L235" i="54"/>
  <c r="L236" i="50"/>
  <c r="X234" i="58" s="1"/>
  <c r="L133" i="54"/>
  <c r="L134" i="50"/>
  <c r="X133" i="58" s="1"/>
  <c r="L235" i="50" l="1"/>
  <c r="X233" i="58" s="1"/>
  <c r="L29" i="50"/>
  <c r="L234" i="54"/>
  <c r="L133" i="50"/>
  <c r="X132" i="58" s="1"/>
  <c r="L132" i="54"/>
  <c r="L131" i="54"/>
  <c r="L234" i="50" l="1"/>
  <c r="X232" i="58" s="1"/>
  <c r="L28" i="50"/>
  <c r="L233" i="54"/>
  <c r="L132" i="50"/>
  <c r="X131" i="58" s="1"/>
  <c r="L130" i="54"/>
  <c r="L27" i="50" l="1"/>
  <c r="L232" i="54"/>
  <c r="L131" i="50"/>
  <c r="X130" i="58" s="1"/>
  <c r="L233" i="50"/>
  <c r="X231" i="58" s="1"/>
  <c r="L26" i="50" l="1"/>
  <c r="L231" i="54"/>
  <c r="L232" i="50"/>
  <c r="X230" i="58" s="1"/>
  <c r="L130" i="50"/>
  <c r="X129" i="58" s="1"/>
  <c r="L129" i="54"/>
  <c r="L25" i="50" l="1"/>
  <c r="L230" i="54"/>
  <c r="L231" i="50"/>
  <c r="X229" i="58" s="1"/>
  <c r="L129" i="50"/>
  <c r="X128" i="58" s="1"/>
  <c r="L128" i="54"/>
  <c r="L230" i="50" l="1"/>
  <c r="X228" i="58" s="1"/>
  <c r="L24" i="50"/>
  <c r="L229" i="54"/>
  <c r="L128" i="50"/>
  <c r="X127" i="58" s="1"/>
  <c r="L127" i="54"/>
  <c r="L126" i="54" l="1"/>
  <c r="L23" i="50"/>
  <c r="L228" i="54"/>
  <c r="L229" i="50"/>
  <c r="X227" i="58" s="1"/>
  <c r="L127" i="50"/>
  <c r="X126" i="58" s="1"/>
  <c r="L125" i="54"/>
  <c r="L228" i="50" l="1"/>
  <c r="X226" i="58" s="1"/>
  <c r="L126" i="50"/>
  <c r="X125" i="58" s="1"/>
  <c r="L22" i="50"/>
  <c r="L227" i="54"/>
  <c r="L124" i="54"/>
  <c r="L125" i="50" l="1"/>
  <c r="X124" i="58" s="1"/>
  <c r="L227" i="50"/>
  <c r="X225" i="58" s="1"/>
  <c r="L21" i="50"/>
  <c r="L124" i="50" s="1"/>
  <c r="X123" i="58" s="1"/>
  <c r="L226" i="54"/>
  <c r="L20" i="50" l="1"/>
  <c r="L225" i="54"/>
  <c r="L226" i="50"/>
  <c r="X224" i="58" s="1"/>
  <c r="L123" i="54"/>
  <c r="L225" i="50" l="1"/>
  <c r="X223" i="58" s="1"/>
  <c r="L19" i="50"/>
  <c r="L224" i="54"/>
  <c r="L123" i="50"/>
  <c r="X122" i="58" s="1"/>
  <c r="L122" i="54"/>
  <c r="L18" i="50" l="1"/>
  <c r="L121" i="50" s="1"/>
  <c r="X120" i="58" s="1"/>
  <c r="L223" i="54"/>
  <c r="L121" i="54"/>
  <c r="L224" i="50"/>
  <c r="X222" i="58" s="1"/>
  <c r="L122" i="50"/>
  <c r="X121" i="58" s="1"/>
  <c r="L223" i="50" l="1"/>
  <c r="X221" i="58" s="1"/>
  <c r="L17" i="50"/>
  <c r="L222" i="54"/>
  <c r="L120" i="54"/>
  <c r="L16" i="50" l="1"/>
  <c r="L221" i="54"/>
  <c r="L222" i="50"/>
  <c r="X220" i="58" s="1"/>
  <c r="L119" i="54"/>
  <c r="L120" i="50"/>
  <c r="X119" i="58" s="1"/>
  <c r="L15" i="50" l="1"/>
  <c r="L220" i="54"/>
  <c r="L221" i="50"/>
  <c r="X219" i="58" s="1"/>
  <c r="L119" i="50"/>
  <c r="X118" i="58" s="1"/>
  <c r="L118" i="54"/>
  <c r="L220" i="50" l="1"/>
  <c r="X218" i="58" s="1"/>
  <c r="L14" i="50"/>
  <c r="L219" i="54"/>
  <c r="L118" i="50"/>
  <c r="X117" i="58" s="1"/>
  <c r="L117" i="54"/>
  <c r="L116" i="54"/>
  <c r="L219" i="50" l="1"/>
  <c r="X217" i="58" s="1"/>
  <c r="L13" i="50"/>
  <c r="L218" i="54"/>
  <c r="L117" i="50"/>
  <c r="X116" i="58" s="1"/>
  <c r="L115" i="54" l="1"/>
  <c r="L12" i="50"/>
  <c r="L217" i="54"/>
  <c r="L218" i="50"/>
  <c r="X216" i="58" s="1"/>
  <c r="L116" i="50"/>
  <c r="X115" i="58" s="1"/>
  <c r="L217" i="50" l="1"/>
  <c r="X215" i="58" s="1"/>
  <c r="L114" i="54"/>
  <c r="L11" i="50"/>
  <c r="L216" i="54"/>
  <c r="L115" i="50"/>
  <c r="X114" i="58" s="1"/>
  <c r="L10" i="50" l="1"/>
  <c r="L215" i="54"/>
  <c r="L216" i="50"/>
  <c r="X214" i="58" s="1"/>
  <c r="L113" i="54"/>
  <c r="L114" i="50"/>
  <c r="X113" i="58" s="1"/>
  <c r="L9" i="50" l="1"/>
  <c r="L214" i="54"/>
  <c r="L112" i="50"/>
  <c r="X111" i="58" s="1"/>
  <c r="L215" i="50"/>
  <c r="X213" i="58" s="1"/>
  <c r="L113" i="50"/>
  <c r="X112" i="58" s="1"/>
  <c r="L112" i="54"/>
  <c r="L214" i="50" l="1"/>
  <c r="X212" i="58" s="1"/>
  <c r="L111" i="54"/>
  <c r="L8" i="50"/>
  <c r="L213" i="54"/>
  <c r="L213" i="50" l="1"/>
  <c r="X211" i="58" s="1"/>
  <c r="L7" i="50"/>
  <c r="L212" i="54"/>
  <c r="L110" i="54"/>
  <c r="L111" i="50"/>
  <c r="X110" i="58" s="1"/>
  <c r="L6" i="50" l="1"/>
  <c r="L211" i="54"/>
  <c r="L212" i="50"/>
  <c r="X210" i="58" s="1"/>
  <c r="L109" i="54"/>
  <c r="L110" i="50"/>
  <c r="X109" i="58" s="1"/>
  <c r="L211" i="50" l="1"/>
  <c r="X209" i="58" s="1"/>
  <c r="L109" i="50"/>
  <c r="X108" i="58" s="1"/>
  <c r="BK45" i="36" l="1"/>
  <c r="BE45" i="36"/>
  <c r="AU45" i="36"/>
  <c r="BD45" i="36"/>
  <c r="BB45" i="36" l="1"/>
  <c r="O97" i="36"/>
  <c r="AJ97" i="36" s="1"/>
  <c r="BE46" i="36"/>
  <c r="BE97" i="36" s="1"/>
  <c r="N97" i="36"/>
  <c r="AI97" i="36" s="1"/>
  <c r="BD46" i="36"/>
  <c r="BD97" i="36" s="1"/>
  <c r="AT45" i="36"/>
  <c r="E97" i="36"/>
  <c r="Z97" i="36" s="1"/>
  <c r="AU46" i="36"/>
  <c r="AU97" i="36" s="1"/>
  <c r="L97" i="36"/>
  <c r="AG97" i="36" s="1"/>
  <c r="BB46" i="36"/>
  <c r="BB97" i="36" s="1"/>
  <c r="AZ46" i="36"/>
  <c r="AX46" i="36"/>
  <c r="B97" i="36"/>
  <c r="W97" i="36" s="1"/>
  <c r="AR46" i="36"/>
  <c r="AY46" i="36"/>
  <c r="D97" i="36"/>
  <c r="Y97" i="36" s="1"/>
  <c r="AT46" i="36"/>
  <c r="AS46" i="36"/>
  <c r="BA46" i="36"/>
  <c r="U97" i="36"/>
  <c r="AP97" i="36" s="1"/>
  <c r="BK46" i="36"/>
  <c r="BK97" i="36" s="1"/>
  <c r="BI46" i="36"/>
  <c r="AW46" i="36"/>
  <c r="T97" i="36"/>
  <c r="AO97" i="36" s="1"/>
  <c r="BJ46" i="36"/>
  <c r="BC46" i="36"/>
  <c r="AV46" i="36"/>
  <c r="AR45" i="36"/>
  <c r="BJ45" i="36"/>
  <c r="S97" i="36"/>
  <c r="AN97" i="36" s="1"/>
  <c r="J97" i="36"/>
  <c r="AE97" i="36" s="1"/>
  <c r="AR97" i="36" l="1"/>
  <c r="BJ97" i="36"/>
  <c r="AV45" i="36"/>
  <c r="AV97" i="36" s="1"/>
  <c r="M98" i="36"/>
  <c r="AH98" i="36" s="1"/>
  <c r="BC47" i="36"/>
  <c r="BC98" i="36" s="1"/>
  <c r="I98" i="36"/>
  <c r="AD98" i="36" s="1"/>
  <c r="AY47" i="36"/>
  <c r="AY98" i="36" s="1"/>
  <c r="K98" i="36"/>
  <c r="AF98" i="36" s="1"/>
  <c r="BA47" i="36"/>
  <c r="BA98" i="36" s="1"/>
  <c r="H97" i="36"/>
  <c r="AC97" i="36" s="1"/>
  <c r="AX45" i="36"/>
  <c r="J98" i="36"/>
  <c r="AE98" i="36" s="1"/>
  <c r="AZ47" i="36"/>
  <c r="AZ98" i="36" s="1"/>
  <c r="AW45" i="36"/>
  <c r="AW97" i="36" s="1"/>
  <c r="F98" i="36"/>
  <c r="AA98" i="36" s="1"/>
  <c r="AV47" i="36"/>
  <c r="AV98" i="36" s="1"/>
  <c r="D98" i="36"/>
  <c r="Y98" i="36" s="1"/>
  <c r="AT47" i="36"/>
  <c r="AT98" i="36" s="1"/>
  <c r="S98" i="36"/>
  <c r="AN98" i="36" s="1"/>
  <c r="BI47" i="36"/>
  <c r="BI98" i="36" s="1"/>
  <c r="K97" i="36"/>
  <c r="AF97" i="36" s="1"/>
  <c r="BA45" i="36"/>
  <c r="C97" i="36"/>
  <c r="X97" i="36" s="1"/>
  <c r="AS45" i="36"/>
  <c r="AY45" i="36"/>
  <c r="AY97" i="36" s="1"/>
  <c r="G98" i="36"/>
  <c r="AB98" i="36" s="1"/>
  <c r="AW47" i="36"/>
  <c r="AW98" i="36" s="1"/>
  <c r="C98" i="36"/>
  <c r="X98" i="36" s="1"/>
  <c r="AS47" i="36"/>
  <c r="AS98" i="36" s="1"/>
  <c r="O98" i="36"/>
  <c r="AJ98" i="36" s="1"/>
  <c r="BE47" i="36"/>
  <c r="BE98" i="36" s="1"/>
  <c r="H98" i="36"/>
  <c r="AC98" i="36" s="1"/>
  <c r="AX47" i="36"/>
  <c r="AX98" i="36" s="1"/>
  <c r="N98" i="36"/>
  <c r="AI98" i="36" s="1"/>
  <c r="BD47" i="36"/>
  <c r="BD98" i="36" s="1"/>
  <c r="F97" i="36"/>
  <c r="AA97" i="36" s="1"/>
  <c r="G97" i="36"/>
  <c r="AB97" i="36" s="1"/>
  <c r="BA97" i="36"/>
  <c r="AT97" i="36"/>
  <c r="AZ45" i="36"/>
  <c r="M97" i="36"/>
  <c r="AH97" i="36" s="1"/>
  <c r="BC45" i="36"/>
  <c r="BC97" i="36" s="1"/>
  <c r="E98" i="36"/>
  <c r="Z98" i="36" s="1"/>
  <c r="AU47" i="36"/>
  <c r="AU98" i="36" s="1"/>
  <c r="T98" i="36"/>
  <c r="AO98" i="36" s="1"/>
  <c r="BJ47" i="36"/>
  <c r="BJ98" i="36" s="1"/>
  <c r="BI45" i="36"/>
  <c r="U98" i="36"/>
  <c r="AP98" i="36" s="1"/>
  <c r="BK47" i="36"/>
  <c r="BK98" i="36" s="1"/>
  <c r="L98" i="36"/>
  <c r="AG98" i="36" s="1"/>
  <c r="BB47" i="36"/>
  <c r="BB98" i="36" s="1"/>
  <c r="B98" i="36"/>
  <c r="W98" i="36" s="1"/>
  <c r="AR47" i="36"/>
  <c r="AR98" i="36" s="1"/>
  <c r="I97" i="36"/>
  <c r="AD97" i="36" s="1"/>
  <c r="AX97" i="36"/>
  <c r="F99" i="36" l="1"/>
  <c r="AA99" i="36" s="1"/>
  <c r="AV48" i="36"/>
  <c r="AV99" i="36" s="1"/>
  <c r="D99" i="36"/>
  <c r="Y99" i="36" s="1"/>
  <c r="AT48" i="36"/>
  <c r="AT99" i="36" s="1"/>
  <c r="AZ97" i="36"/>
  <c r="G99" i="36"/>
  <c r="AB99" i="36" s="1"/>
  <c r="AW48" i="36"/>
  <c r="AW99" i="36" s="1"/>
  <c r="K99" i="36"/>
  <c r="AF99" i="36" s="1"/>
  <c r="BA48" i="36"/>
  <c r="BA99" i="36" s="1"/>
  <c r="L99" i="36"/>
  <c r="AG99" i="36" s="1"/>
  <c r="BB48" i="36"/>
  <c r="BB99" i="36" s="1"/>
  <c r="E99" i="36"/>
  <c r="Z99" i="36" s="1"/>
  <c r="AU48" i="36"/>
  <c r="AU99" i="36" s="1"/>
  <c r="B99" i="36"/>
  <c r="W99" i="36" s="1"/>
  <c r="AR48" i="36"/>
  <c r="AR99" i="36" s="1"/>
  <c r="T99" i="36"/>
  <c r="AO99" i="36" s="1"/>
  <c r="BJ48" i="36"/>
  <c r="BJ99" i="36" s="1"/>
  <c r="S99" i="36"/>
  <c r="AN99" i="36" s="1"/>
  <c r="BI48" i="36"/>
  <c r="BI99" i="36" s="1"/>
  <c r="M99" i="36"/>
  <c r="AH99" i="36" s="1"/>
  <c r="BC48" i="36"/>
  <c r="BC99" i="36" s="1"/>
  <c r="AS97" i="36"/>
  <c r="O99" i="36"/>
  <c r="AJ99" i="36" s="1"/>
  <c r="BE48" i="36"/>
  <c r="BE99" i="36" s="1"/>
  <c r="J99" i="36"/>
  <c r="AE99" i="36" s="1"/>
  <c r="AZ48" i="36"/>
  <c r="AZ99" i="36" s="1"/>
  <c r="U99" i="36"/>
  <c r="AP99" i="36" s="1"/>
  <c r="BK48" i="36"/>
  <c r="BK99" i="36" s="1"/>
  <c r="I99" i="36"/>
  <c r="AD99" i="36" s="1"/>
  <c r="AY48" i="36"/>
  <c r="AY99" i="36" s="1"/>
  <c r="C99" i="36"/>
  <c r="X99" i="36" s="1"/>
  <c r="AS48" i="36"/>
  <c r="AS99" i="36" s="1"/>
  <c r="N99" i="36"/>
  <c r="AI99" i="36" s="1"/>
  <c r="BD48" i="36"/>
  <c r="BD99" i="36" s="1"/>
  <c r="H99" i="36"/>
  <c r="AC99" i="36" s="1"/>
  <c r="AX48" i="36"/>
  <c r="AX99" i="36" s="1"/>
  <c r="BI97" i="36"/>
  <c r="H100" i="36" l="1"/>
  <c r="AC100" i="36" s="1"/>
  <c r="AX49" i="36"/>
  <c r="AX100" i="36" s="1"/>
  <c r="I100" i="36"/>
  <c r="AD100" i="36" s="1"/>
  <c r="AY49" i="36"/>
  <c r="AY100" i="36" s="1"/>
  <c r="C100" i="36"/>
  <c r="X100" i="36" s="1"/>
  <c r="AS49" i="36"/>
  <c r="AS100" i="36" s="1"/>
  <c r="S100" i="36"/>
  <c r="AN100" i="36" s="1"/>
  <c r="BI49" i="36"/>
  <c r="BI100" i="36" s="1"/>
  <c r="N100" i="36"/>
  <c r="AI100" i="36" s="1"/>
  <c r="BD49" i="36"/>
  <c r="BD100" i="36" s="1"/>
  <c r="E100" i="36"/>
  <c r="Z100" i="36" s="1"/>
  <c r="AU49" i="36"/>
  <c r="AU100" i="36" s="1"/>
  <c r="M100" i="36"/>
  <c r="AH100" i="36" s="1"/>
  <c r="BC49" i="36"/>
  <c r="BC100" i="36" s="1"/>
  <c r="J100" i="36"/>
  <c r="AE100" i="36" s="1"/>
  <c r="AZ49" i="36"/>
  <c r="AZ100" i="36" s="1"/>
  <c r="U100" i="36"/>
  <c r="AP100" i="36" s="1"/>
  <c r="BK49" i="36"/>
  <c r="BK100" i="36" s="1"/>
  <c r="G100" i="36"/>
  <c r="AB100" i="36" s="1"/>
  <c r="AW49" i="36"/>
  <c r="AW100" i="36" s="1"/>
  <c r="B100" i="36"/>
  <c r="W100" i="36" s="1"/>
  <c r="AR49" i="36"/>
  <c r="AR100" i="36" s="1"/>
  <c r="F100" i="36"/>
  <c r="AA100" i="36" s="1"/>
  <c r="AV49" i="36"/>
  <c r="AV100" i="36" s="1"/>
  <c r="K100" i="36"/>
  <c r="AF100" i="36" s="1"/>
  <c r="BA49" i="36"/>
  <c r="BA100" i="36" s="1"/>
  <c r="D100" i="36"/>
  <c r="Y100" i="36" s="1"/>
  <c r="AT49" i="36"/>
  <c r="AT100" i="36" s="1"/>
  <c r="L100" i="36"/>
  <c r="AG100" i="36" s="1"/>
  <c r="BB49" i="36"/>
  <c r="BB100" i="36" s="1"/>
  <c r="T100" i="36"/>
  <c r="AO100" i="36" s="1"/>
  <c r="BJ49" i="36"/>
  <c r="BJ100" i="36" s="1"/>
  <c r="O100" i="36"/>
  <c r="AJ100" i="36" s="1"/>
  <c r="BE49" i="36"/>
  <c r="BE100" i="36" s="1"/>
  <c r="AT44" i="36" l="1"/>
  <c r="D96" i="36"/>
  <c r="Y96" i="36" s="1"/>
  <c r="BJ44" i="36"/>
  <c r="BJ96" i="36" s="1"/>
  <c r="T96" i="36"/>
  <c r="AO96" i="36" s="1"/>
  <c r="U101" i="36"/>
  <c r="AP101" i="36" s="1"/>
  <c r="BK50" i="36"/>
  <c r="BK101" i="36" s="1"/>
  <c r="B101" i="36"/>
  <c r="W101" i="36" s="1"/>
  <c r="AR50" i="36"/>
  <c r="AR101" i="36" s="1"/>
  <c r="BB44" i="36"/>
  <c r="L96" i="36"/>
  <c r="AG96" i="36" s="1"/>
  <c r="BD44" i="36"/>
  <c r="N96" i="36"/>
  <c r="AI96" i="36" s="1"/>
  <c r="G101" i="36"/>
  <c r="AB101" i="36" s="1"/>
  <c r="AW50" i="36"/>
  <c r="AW101" i="36" s="1"/>
  <c r="L101" i="36"/>
  <c r="AG101" i="36" s="1"/>
  <c r="BB50" i="36"/>
  <c r="BB101" i="36" s="1"/>
  <c r="E101" i="36"/>
  <c r="Z101" i="36" s="1"/>
  <c r="AU50" i="36"/>
  <c r="AU101" i="36" s="1"/>
  <c r="S101" i="36"/>
  <c r="AN101" i="36" s="1"/>
  <c r="BI50" i="36"/>
  <c r="BI101" i="36" s="1"/>
  <c r="BE44" i="36"/>
  <c r="O96" i="36"/>
  <c r="AJ96" i="36" s="1"/>
  <c r="BK44" i="36"/>
  <c r="U96" i="36"/>
  <c r="AP96" i="36" s="1"/>
  <c r="T101" i="36"/>
  <c r="AO101" i="36" s="1"/>
  <c r="BJ50" i="36"/>
  <c r="BJ101" i="36" s="1"/>
  <c r="D101" i="36"/>
  <c r="Y101" i="36" s="1"/>
  <c r="AT50" i="36"/>
  <c r="AT101" i="36" s="1"/>
  <c r="K101" i="36"/>
  <c r="AF101" i="36" s="1"/>
  <c r="BA50" i="36"/>
  <c r="BA101" i="36" s="1"/>
  <c r="I101" i="36"/>
  <c r="AD101" i="36" s="1"/>
  <c r="AY50" i="36"/>
  <c r="AY101" i="36" s="1"/>
  <c r="C101" i="36"/>
  <c r="X101" i="36" s="1"/>
  <c r="AS50" i="36"/>
  <c r="AS101" i="36" s="1"/>
  <c r="F101" i="36"/>
  <c r="AA101" i="36" s="1"/>
  <c r="AV50" i="36"/>
  <c r="AV101" i="36" s="1"/>
  <c r="AR44" i="36"/>
  <c r="B96" i="36"/>
  <c r="W96" i="36" s="1"/>
  <c r="J101" i="36"/>
  <c r="AE101" i="36" s="1"/>
  <c r="AZ50" i="36"/>
  <c r="AZ101" i="36" s="1"/>
  <c r="AU44" i="36"/>
  <c r="E96" i="36"/>
  <c r="Z96" i="36" s="1"/>
  <c r="H101" i="36"/>
  <c r="AC101" i="36" s="1"/>
  <c r="AX50" i="36"/>
  <c r="AX101" i="36" s="1"/>
  <c r="N101" i="36"/>
  <c r="AI101" i="36" s="1"/>
  <c r="BD50" i="36"/>
  <c r="BD101" i="36" s="1"/>
  <c r="O101" i="36"/>
  <c r="AJ101" i="36" s="1"/>
  <c r="BE50" i="36"/>
  <c r="BE101" i="36" s="1"/>
  <c r="M101" i="36"/>
  <c r="AH101" i="36" s="1"/>
  <c r="BC50" i="36"/>
  <c r="BC101" i="36" s="1"/>
  <c r="AY44" i="36" l="1"/>
  <c r="I96" i="36"/>
  <c r="AD96" i="36" s="1"/>
  <c r="C102" i="36"/>
  <c r="X102" i="36" s="1"/>
  <c r="AS51" i="36"/>
  <c r="AS102" i="36" s="1"/>
  <c r="E102" i="36"/>
  <c r="Z102" i="36" s="1"/>
  <c r="AU51" i="36"/>
  <c r="AU102" i="36" s="1"/>
  <c r="I102" i="36"/>
  <c r="AD102" i="36" s="1"/>
  <c r="AY51" i="36"/>
  <c r="AY102" i="36" s="1"/>
  <c r="D102" i="36"/>
  <c r="Y102" i="36" s="1"/>
  <c r="AT51" i="36"/>
  <c r="AT102" i="36" s="1"/>
  <c r="N102" i="36"/>
  <c r="AI102" i="36" s="1"/>
  <c r="BD51" i="36"/>
  <c r="BD102" i="36" s="1"/>
  <c r="S102" i="36"/>
  <c r="AN102" i="36" s="1"/>
  <c r="BI51" i="36"/>
  <c r="BI102" i="36" s="1"/>
  <c r="AZ44" i="36"/>
  <c r="J96" i="36"/>
  <c r="AE96" i="36" s="1"/>
  <c r="U102" i="36"/>
  <c r="AP102" i="36" s="1"/>
  <c r="BK51" i="36"/>
  <c r="BK102" i="36" s="1"/>
  <c r="AR96" i="36"/>
  <c r="AT96" i="36"/>
  <c r="G102" i="36"/>
  <c r="AB102" i="36" s="1"/>
  <c r="AW51" i="36"/>
  <c r="AW102" i="36" s="1"/>
  <c r="H102" i="36"/>
  <c r="AC102" i="36" s="1"/>
  <c r="AX51" i="36"/>
  <c r="AX102" i="36" s="1"/>
  <c r="BA44" i="36"/>
  <c r="K96" i="36"/>
  <c r="AF96" i="36" s="1"/>
  <c r="B102" i="36"/>
  <c r="W102" i="36" s="1"/>
  <c r="AR51" i="36"/>
  <c r="AR102" i="36" s="1"/>
  <c r="T102" i="36"/>
  <c r="AO102" i="36" s="1"/>
  <c r="BJ51" i="36"/>
  <c r="BJ102" i="36" s="1"/>
  <c r="F102" i="36"/>
  <c r="AA102" i="36" s="1"/>
  <c r="AV51" i="36"/>
  <c r="AV102" i="36" s="1"/>
  <c r="BI44" i="36"/>
  <c r="BI96" i="36" s="1"/>
  <c r="S96" i="36"/>
  <c r="AN96" i="36" s="1"/>
  <c r="AU96" i="36"/>
  <c r="K102" i="36"/>
  <c r="AF102" i="36" s="1"/>
  <c r="BA51" i="36"/>
  <c r="BA102" i="36" s="1"/>
  <c r="BC44" i="36"/>
  <c r="M96" i="36"/>
  <c r="AH96" i="36" s="1"/>
  <c r="AS44" i="36"/>
  <c r="C96" i="36"/>
  <c r="X96" i="36" s="1"/>
  <c r="AV44" i="36"/>
  <c r="F96" i="36"/>
  <c r="AA96" i="36" s="1"/>
  <c r="O102" i="36"/>
  <c r="AJ102" i="36" s="1"/>
  <c r="BE51" i="36"/>
  <c r="BE102" i="36" s="1"/>
  <c r="AW44" i="36"/>
  <c r="G96" i="36"/>
  <c r="AB96" i="36" s="1"/>
  <c r="AX44" i="36"/>
  <c r="AX96" i="36" s="1"/>
  <c r="H96" i="36"/>
  <c r="AC96" i="36" s="1"/>
  <c r="L102" i="36"/>
  <c r="AG102" i="36" s="1"/>
  <c r="BB51" i="36"/>
  <c r="BB102" i="36" s="1"/>
  <c r="M102" i="36"/>
  <c r="AH102" i="36" s="1"/>
  <c r="BC51" i="36"/>
  <c r="BC102" i="36" s="1"/>
  <c r="J102" i="36"/>
  <c r="AE102" i="36" s="1"/>
  <c r="AZ51" i="36"/>
  <c r="AZ102" i="36" s="1"/>
  <c r="BK96" i="36"/>
  <c r="BE96" i="36"/>
  <c r="BD96" i="36"/>
  <c r="BB96" i="36"/>
  <c r="BC96" i="36" l="1"/>
  <c r="B103" i="36"/>
  <c r="W103" i="36" s="1"/>
  <c r="AR52" i="36"/>
  <c r="AR103" i="36" s="1"/>
  <c r="E103" i="36"/>
  <c r="Z103" i="36" s="1"/>
  <c r="AU52" i="36"/>
  <c r="AU103" i="36" s="1"/>
  <c r="U103" i="36"/>
  <c r="AP103" i="36" s="1"/>
  <c r="BK52" i="36"/>
  <c r="BK103" i="36" s="1"/>
  <c r="H103" i="36"/>
  <c r="AC103" i="36" s="1"/>
  <c r="AX52" i="36"/>
  <c r="AX103" i="36" s="1"/>
  <c r="AW96" i="36"/>
  <c r="AY96" i="36"/>
  <c r="L103" i="36"/>
  <c r="AG103" i="36" s="1"/>
  <c r="BB52" i="36"/>
  <c r="BB103" i="36" s="1"/>
  <c r="O103" i="36"/>
  <c r="AJ103" i="36" s="1"/>
  <c r="BE52" i="36"/>
  <c r="BE103" i="36" s="1"/>
  <c r="AV96" i="36"/>
  <c r="T103" i="36"/>
  <c r="AO103" i="36" s="1"/>
  <c r="BJ52" i="36"/>
  <c r="BJ103" i="36" s="1"/>
  <c r="G103" i="36"/>
  <c r="AB103" i="36" s="1"/>
  <c r="AW52" i="36"/>
  <c r="AW103" i="36" s="1"/>
  <c r="C103" i="36"/>
  <c r="X103" i="36" s="1"/>
  <c r="AS52" i="36"/>
  <c r="AS103" i="36" s="1"/>
  <c r="BA96" i="36"/>
  <c r="J103" i="36"/>
  <c r="AE103" i="36" s="1"/>
  <c r="AZ52" i="36"/>
  <c r="AZ103" i="36" s="1"/>
  <c r="AS96" i="36"/>
  <c r="M103" i="36"/>
  <c r="AH103" i="36" s="1"/>
  <c r="BC52" i="36"/>
  <c r="BC103" i="36" s="1"/>
  <c r="D103" i="36"/>
  <c r="Y103" i="36" s="1"/>
  <c r="AT52" i="36"/>
  <c r="AT103" i="36" s="1"/>
  <c r="K103" i="36"/>
  <c r="AF103" i="36" s="1"/>
  <c r="BA52" i="36"/>
  <c r="BA103" i="36" s="1"/>
  <c r="F103" i="36"/>
  <c r="AA103" i="36" s="1"/>
  <c r="AV52" i="36"/>
  <c r="AV103" i="36" s="1"/>
  <c r="I103" i="36"/>
  <c r="AD103" i="36" s="1"/>
  <c r="AY52" i="36"/>
  <c r="AY103" i="36" s="1"/>
  <c r="S103" i="36"/>
  <c r="AN103" i="36" s="1"/>
  <c r="BI52" i="36"/>
  <c r="BI103" i="36" s="1"/>
  <c r="N103" i="36"/>
  <c r="AI103" i="36" s="1"/>
  <c r="BD52" i="36"/>
  <c r="BD103" i="36" s="1"/>
  <c r="AZ96" i="36"/>
  <c r="B104" i="36" l="1"/>
  <c r="W104" i="36" s="1"/>
  <c r="AR53" i="36"/>
  <c r="AR104" i="36" s="1"/>
  <c r="K104" i="36"/>
  <c r="AF104" i="36" s="1"/>
  <c r="BA53" i="36"/>
  <c r="BA104" i="36" s="1"/>
  <c r="S104" i="36"/>
  <c r="AN104" i="36" s="1"/>
  <c r="BI53" i="36"/>
  <c r="BI104" i="36" s="1"/>
  <c r="C104" i="36"/>
  <c r="X104" i="36" s="1"/>
  <c r="AS53" i="36"/>
  <c r="AS104" i="36" s="1"/>
  <c r="I104" i="36"/>
  <c r="AD104" i="36" s="1"/>
  <c r="AY53" i="36"/>
  <c r="AY104" i="36" s="1"/>
  <c r="M104" i="36"/>
  <c r="AH104" i="36" s="1"/>
  <c r="BC53" i="36"/>
  <c r="BC104" i="36" s="1"/>
  <c r="N104" i="36"/>
  <c r="AI104" i="36" s="1"/>
  <c r="BD53" i="36"/>
  <c r="BD104" i="36" s="1"/>
  <c r="E104" i="36"/>
  <c r="Z104" i="36" s="1"/>
  <c r="AU53" i="36"/>
  <c r="AU104" i="36" s="1"/>
  <c r="J104" i="36"/>
  <c r="AE104" i="36" s="1"/>
  <c r="AZ53" i="36"/>
  <c r="AZ104" i="36" s="1"/>
  <c r="F104" i="36"/>
  <c r="AA104" i="36" s="1"/>
  <c r="AV53" i="36"/>
  <c r="AV104" i="36" s="1"/>
  <c r="H104" i="36"/>
  <c r="AC104" i="36" s="1"/>
  <c r="AX53" i="36"/>
  <c r="AX104" i="36" s="1"/>
  <c r="G104" i="36"/>
  <c r="AB104" i="36" s="1"/>
  <c r="AW53" i="36"/>
  <c r="AW104" i="36" s="1"/>
  <c r="O104" i="36"/>
  <c r="AJ104" i="36" s="1"/>
  <c r="BE53" i="36"/>
  <c r="BE104" i="36" s="1"/>
  <c r="U104" i="36"/>
  <c r="AP104" i="36" s="1"/>
  <c r="BK53" i="36"/>
  <c r="BK104" i="36" s="1"/>
  <c r="D104" i="36"/>
  <c r="Y104" i="36" s="1"/>
  <c r="AT53" i="36"/>
  <c r="AT104" i="36" s="1"/>
  <c r="T104" i="36"/>
  <c r="AO104" i="36" s="1"/>
  <c r="BJ53" i="36"/>
  <c r="BJ104" i="36" s="1"/>
  <c r="L104" i="36"/>
  <c r="AG104" i="36" s="1"/>
  <c r="BB53" i="36"/>
  <c r="BB104" i="36" s="1"/>
  <c r="AU43" i="36" l="1"/>
  <c r="E95" i="36"/>
  <c r="Z95" i="36" s="1"/>
  <c r="BE43" i="36"/>
  <c r="O95" i="36"/>
  <c r="AJ95" i="36" s="1"/>
  <c r="BJ43" i="36"/>
  <c r="BJ95" i="36" s="1"/>
  <c r="T95" i="36"/>
  <c r="AO95" i="36" s="1"/>
  <c r="AT43" i="36"/>
  <c r="AT95" i="36" s="1"/>
  <c r="D95" i="36"/>
  <c r="Y95" i="36" s="1"/>
  <c r="BK43" i="36"/>
  <c r="U95" i="36"/>
  <c r="AP95" i="36" s="1"/>
  <c r="BD43" i="36"/>
  <c r="N95" i="36"/>
  <c r="AI95" i="36" s="1"/>
  <c r="AR43" i="36"/>
  <c r="B95" i="36"/>
  <c r="W95" i="36" s="1"/>
  <c r="BB43" i="36"/>
  <c r="L95" i="36"/>
  <c r="AG95" i="36" s="1"/>
  <c r="J105" i="36" l="1"/>
  <c r="AE105" i="36" s="1"/>
  <c r="J106" i="36"/>
  <c r="AE106" i="36" s="1"/>
  <c r="AZ54" i="36"/>
  <c r="AS43" i="36"/>
  <c r="C95" i="36"/>
  <c r="X95" i="36" s="1"/>
  <c r="N105" i="36"/>
  <c r="AI105" i="36" s="1"/>
  <c r="N106" i="36"/>
  <c r="AI106" i="36" s="1"/>
  <c r="BD54" i="36"/>
  <c r="AY43" i="36"/>
  <c r="I95" i="36"/>
  <c r="AD95" i="36" s="1"/>
  <c r="M105" i="36"/>
  <c r="AH105" i="36" s="1"/>
  <c r="M106" i="36"/>
  <c r="AH106" i="36" s="1"/>
  <c r="BC54" i="36"/>
  <c r="I105" i="36"/>
  <c r="AD105" i="36" s="1"/>
  <c r="I106" i="36"/>
  <c r="AD106" i="36" s="1"/>
  <c r="AY54" i="36"/>
  <c r="AZ43" i="36"/>
  <c r="J95" i="36"/>
  <c r="AE95" i="36" s="1"/>
  <c r="BB95" i="36"/>
  <c r="AR95" i="36"/>
  <c r="BD95" i="36"/>
  <c r="BK95" i="36"/>
  <c r="BE95" i="36"/>
  <c r="AU95" i="36"/>
  <c r="BA43" i="36"/>
  <c r="K95" i="36"/>
  <c r="AF95" i="36" s="1"/>
  <c r="E105" i="36"/>
  <c r="Z105" i="36" s="1"/>
  <c r="E106" i="36"/>
  <c r="Z106" i="36" s="1"/>
  <c r="AU54" i="36"/>
  <c r="F105" i="36"/>
  <c r="AA105" i="36" s="1"/>
  <c r="F106" i="36"/>
  <c r="AA106" i="36" s="1"/>
  <c r="AV54" i="36"/>
  <c r="G105" i="36"/>
  <c r="AB105" i="36" s="1"/>
  <c r="G106" i="36"/>
  <c r="AB106" i="36" s="1"/>
  <c r="AW54" i="36"/>
  <c r="B105" i="36"/>
  <c r="W105" i="36" s="1"/>
  <c r="B106" i="36"/>
  <c r="W106" i="36" s="1"/>
  <c r="AR54" i="36"/>
  <c r="H105" i="36"/>
  <c r="AC105" i="36" s="1"/>
  <c r="H106" i="36"/>
  <c r="AC106" i="36" s="1"/>
  <c r="AX54" i="36"/>
  <c r="AV43" i="36"/>
  <c r="F95" i="36"/>
  <c r="AA95" i="36" s="1"/>
  <c r="AW43" i="36"/>
  <c r="G95" i="36"/>
  <c r="AB95" i="36" s="1"/>
  <c r="C105" i="36"/>
  <c r="X105" i="36" s="1"/>
  <c r="C106" i="36"/>
  <c r="X106" i="36" s="1"/>
  <c r="AS54" i="36"/>
  <c r="BC43" i="36"/>
  <c r="M95" i="36"/>
  <c r="AH95" i="36" s="1"/>
  <c r="T105" i="36"/>
  <c r="AO105" i="36" s="1"/>
  <c r="T106" i="36"/>
  <c r="AO106" i="36" s="1"/>
  <c r="BJ54" i="36"/>
  <c r="D105" i="36"/>
  <c r="Y105" i="36" s="1"/>
  <c r="D106" i="36"/>
  <c r="Y106" i="36" s="1"/>
  <c r="AT54" i="36"/>
  <c r="S105" i="36"/>
  <c r="AN105" i="36" s="1"/>
  <c r="S106" i="36"/>
  <c r="AN106" i="36" s="1"/>
  <c r="BI54" i="36"/>
  <c r="K105" i="36"/>
  <c r="AF105" i="36" s="1"/>
  <c r="K106" i="36"/>
  <c r="AF106" i="36" s="1"/>
  <c r="BA54" i="36"/>
  <c r="O105" i="36"/>
  <c r="AJ105" i="36" s="1"/>
  <c r="O106" i="36"/>
  <c r="AJ106" i="36" s="1"/>
  <c r="BE54" i="36"/>
  <c r="U105" i="36"/>
  <c r="AP105" i="36" s="1"/>
  <c r="U106" i="36"/>
  <c r="AP106" i="36" s="1"/>
  <c r="BK54" i="36"/>
  <c r="AX43" i="36"/>
  <c r="H95" i="36"/>
  <c r="AC95" i="36" s="1"/>
  <c r="L105" i="36"/>
  <c r="AG105" i="36" s="1"/>
  <c r="L106" i="36"/>
  <c r="AG106" i="36" s="1"/>
  <c r="BB54" i="36"/>
  <c r="BI43" i="36"/>
  <c r="S95" i="36"/>
  <c r="AN95" i="36" s="1"/>
  <c r="BB105" i="36" l="1"/>
  <c r="BB106" i="36"/>
  <c r="BE105" i="36"/>
  <c r="BE106" i="36"/>
  <c r="AT105" i="36"/>
  <c r="AT106" i="36"/>
  <c r="BJ105" i="36"/>
  <c r="BJ106" i="36"/>
  <c r="AX105" i="36"/>
  <c r="AX106" i="36"/>
  <c r="AW105" i="36"/>
  <c r="AW106" i="36"/>
  <c r="AY105" i="36"/>
  <c r="AY106" i="36"/>
  <c r="BC105" i="36"/>
  <c r="BC106" i="36"/>
  <c r="AZ105" i="36"/>
  <c r="AZ106" i="36"/>
  <c r="BI95" i="36"/>
  <c r="AX95" i="36"/>
  <c r="BC95" i="36"/>
  <c r="AW95" i="36"/>
  <c r="AV95" i="36"/>
  <c r="BA95" i="36"/>
  <c r="AZ95" i="36"/>
  <c r="AY95" i="36"/>
  <c r="AS95" i="36"/>
  <c r="BK105" i="36"/>
  <c r="BK106" i="36"/>
  <c r="AS105" i="36"/>
  <c r="AS106" i="36"/>
  <c r="BA105" i="36"/>
  <c r="BA106" i="36"/>
  <c r="BI105" i="36"/>
  <c r="BI106" i="36"/>
  <c r="AR105" i="36"/>
  <c r="AR106" i="36"/>
  <c r="AV105" i="36"/>
  <c r="AV106" i="36"/>
  <c r="AU105" i="36"/>
  <c r="AU106" i="36"/>
  <c r="BD105" i="36"/>
  <c r="BD106" i="36"/>
  <c r="BD42" i="36" l="1"/>
  <c r="N94" i="36"/>
  <c r="AI94" i="36" s="1"/>
  <c r="AR42" i="36"/>
  <c r="B94" i="36"/>
  <c r="W94" i="36" s="1"/>
  <c r="BK42" i="36"/>
  <c r="U94" i="36"/>
  <c r="AP94" i="36" s="1"/>
  <c r="BB42" i="36"/>
  <c r="L94" i="36"/>
  <c r="AG94" i="36" s="1"/>
  <c r="BJ42" i="36"/>
  <c r="BJ94" i="36" s="1"/>
  <c r="T94" i="36"/>
  <c r="AO94" i="36" s="1"/>
  <c r="BE42" i="36"/>
  <c r="O94" i="36"/>
  <c r="AJ94" i="36" s="1"/>
  <c r="AU42" i="36"/>
  <c r="E94" i="36"/>
  <c r="Z94" i="36" s="1"/>
  <c r="AT42" i="36"/>
  <c r="AT94" i="36" s="1"/>
  <c r="D94" i="36"/>
  <c r="Y94" i="36" s="1"/>
  <c r="AW42" i="36" l="1"/>
  <c r="G94" i="36"/>
  <c r="AB94" i="36" s="1"/>
  <c r="BI42" i="36"/>
  <c r="S94" i="36"/>
  <c r="AN94" i="36" s="1"/>
  <c r="AZ42" i="36"/>
  <c r="J94" i="36"/>
  <c r="AE94" i="36" s="1"/>
  <c r="AU94" i="36"/>
  <c r="BE94" i="36"/>
  <c r="BB94" i="36"/>
  <c r="BK94" i="36"/>
  <c r="AR94" i="36"/>
  <c r="BD94" i="36"/>
  <c r="BC42" i="36"/>
  <c r="M94" i="36"/>
  <c r="AH94" i="36" s="1"/>
  <c r="BA42" i="36"/>
  <c r="K94" i="36"/>
  <c r="AF94" i="36" s="1"/>
  <c r="AS42" i="36"/>
  <c r="C94" i="36"/>
  <c r="X94" i="36" s="1"/>
  <c r="AV42" i="36"/>
  <c r="F94" i="36"/>
  <c r="AA94" i="36" s="1"/>
  <c r="AX42" i="36"/>
  <c r="AX94" i="36" s="1"/>
  <c r="H94" i="36"/>
  <c r="AC94" i="36" s="1"/>
  <c r="AY42" i="36"/>
  <c r="I94" i="36"/>
  <c r="AD94" i="36" s="1"/>
  <c r="AY94" i="36" l="1"/>
  <c r="AV94" i="36"/>
  <c r="AS94" i="36"/>
  <c r="BA94" i="36"/>
  <c r="BC94" i="36"/>
  <c r="AZ94" i="36"/>
  <c r="BI94" i="36"/>
  <c r="AW94" i="36"/>
  <c r="BE41" i="36" l="1"/>
  <c r="O93" i="36"/>
  <c r="AJ93" i="36" s="1"/>
  <c r="BJ41" i="36"/>
  <c r="T93" i="36"/>
  <c r="AO93" i="36" s="1"/>
  <c r="BK41" i="36"/>
  <c r="U93" i="36"/>
  <c r="AP93" i="36" s="1"/>
  <c r="AR41" i="36"/>
  <c r="B93" i="36"/>
  <c r="W93" i="36" s="1"/>
  <c r="BB41" i="36"/>
  <c r="L93" i="36"/>
  <c r="AG93" i="36" s="1"/>
  <c r="BD41" i="36"/>
  <c r="N93" i="36"/>
  <c r="AI93" i="36" s="1"/>
  <c r="AT41" i="36"/>
  <c r="AT93" i="36" s="1"/>
  <c r="D93" i="36"/>
  <c r="Y93" i="36" s="1"/>
  <c r="AU41" i="36"/>
  <c r="E93" i="36"/>
  <c r="Z93" i="36" s="1"/>
  <c r="AV41" i="36" l="1"/>
  <c r="F93" i="36"/>
  <c r="AA93" i="36" s="1"/>
  <c r="AZ41" i="36"/>
  <c r="J93" i="36"/>
  <c r="AE93" i="36" s="1"/>
  <c r="AS41" i="36"/>
  <c r="C93" i="36"/>
  <c r="X93" i="36" s="1"/>
  <c r="AU93" i="36"/>
  <c r="BD93" i="36"/>
  <c r="BB93" i="36"/>
  <c r="AR93" i="36"/>
  <c r="BK93" i="36"/>
  <c r="BJ93" i="36"/>
  <c r="BE93" i="36"/>
  <c r="AY41" i="36"/>
  <c r="I93" i="36"/>
  <c r="AD93" i="36" s="1"/>
  <c r="AX41" i="36"/>
  <c r="AX93" i="36" s="1"/>
  <c r="H93" i="36"/>
  <c r="AC93" i="36" s="1"/>
  <c r="BA41" i="36"/>
  <c r="K93" i="36"/>
  <c r="AF93" i="36" s="1"/>
  <c r="AW41" i="36"/>
  <c r="G93" i="36"/>
  <c r="AB93" i="36" s="1"/>
  <c r="BI41" i="36"/>
  <c r="BI93" i="36" s="1"/>
  <c r="S93" i="36"/>
  <c r="AN93" i="36" s="1"/>
  <c r="BC41" i="36"/>
  <c r="M93" i="36"/>
  <c r="AH93" i="36" s="1"/>
  <c r="AS93" i="36" l="1"/>
  <c r="AZ93" i="36"/>
  <c r="AV93" i="36"/>
  <c r="BC93" i="36"/>
  <c r="AW93" i="36"/>
  <c r="BA93" i="36"/>
  <c r="AY93" i="36"/>
  <c r="BD40" i="36" l="1"/>
  <c r="N92" i="36"/>
  <c r="AI92" i="36" s="1"/>
  <c r="BJ40" i="36"/>
  <c r="BJ92" i="36" s="1"/>
  <c r="T92" i="36"/>
  <c r="AO92" i="36" s="1"/>
  <c r="AU40" i="36"/>
  <c r="E92" i="36"/>
  <c r="Z92" i="36" s="1"/>
  <c r="AR40" i="36"/>
  <c r="B92" i="36"/>
  <c r="W92" i="36" s="1"/>
  <c r="BB40" i="36"/>
  <c r="L92" i="36"/>
  <c r="AG92" i="36" s="1"/>
  <c r="AT40" i="36"/>
  <c r="AT92" i="36" s="1"/>
  <c r="D92" i="36"/>
  <c r="Y92" i="36" s="1"/>
  <c r="BE40" i="36"/>
  <c r="O92" i="36"/>
  <c r="AJ92" i="36" s="1"/>
  <c r="BK40" i="36"/>
  <c r="U92" i="36"/>
  <c r="AP92" i="36" s="1"/>
  <c r="BC40" i="36" l="1"/>
  <c r="M92" i="36"/>
  <c r="AH92" i="36" s="1"/>
  <c r="AY40" i="36"/>
  <c r="I92" i="36"/>
  <c r="AD92" i="36" s="1"/>
  <c r="BI40" i="36"/>
  <c r="S92" i="36"/>
  <c r="AN92" i="36" s="1"/>
  <c r="BK92" i="36"/>
  <c r="BE92" i="36"/>
  <c r="BB92" i="36"/>
  <c r="AR92" i="36"/>
  <c r="AU92" i="36"/>
  <c r="BD92" i="36"/>
  <c r="BA40" i="36"/>
  <c r="K92" i="36"/>
  <c r="AF92" i="36" s="1"/>
  <c r="AX40" i="36"/>
  <c r="AX92" i="36" s="1"/>
  <c r="H92" i="36"/>
  <c r="AC92" i="36" s="1"/>
  <c r="AV40" i="36"/>
  <c r="F92" i="36"/>
  <c r="AA92" i="36" s="1"/>
  <c r="AW40" i="36"/>
  <c r="G92" i="36"/>
  <c r="AB92" i="36" s="1"/>
  <c r="AS40" i="36"/>
  <c r="C92" i="36"/>
  <c r="X92" i="36" s="1"/>
  <c r="AZ40" i="36"/>
  <c r="J92" i="36"/>
  <c r="AE92" i="36" s="1"/>
  <c r="AZ92" i="36" l="1"/>
  <c r="AS92" i="36"/>
  <c r="AW92" i="36"/>
  <c r="AV92" i="36"/>
  <c r="BA92" i="36"/>
  <c r="BI92" i="36"/>
  <c r="AY92" i="36"/>
  <c r="BC92" i="36"/>
  <c r="BE39" i="36" l="1"/>
  <c r="O91" i="36"/>
  <c r="AJ91" i="36" s="1"/>
  <c r="BB39" i="36"/>
  <c r="L91" i="36"/>
  <c r="AG91" i="36" s="1"/>
  <c r="AR39" i="36"/>
  <c r="B91" i="36"/>
  <c r="W91" i="36" s="1"/>
  <c r="BJ39" i="36"/>
  <c r="T91" i="36"/>
  <c r="AO91" i="36" s="1"/>
  <c r="BD39" i="36"/>
  <c r="N91" i="36"/>
  <c r="AI91" i="36" s="1"/>
  <c r="AT39" i="36"/>
  <c r="D91" i="36"/>
  <c r="Y91" i="36" s="1"/>
  <c r="AU39" i="36"/>
  <c r="E91" i="36"/>
  <c r="Z91" i="36" s="1"/>
  <c r="BK39" i="36"/>
  <c r="U91" i="36"/>
  <c r="AP91" i="36" s="1"/>
  <c r="BI39" i="36" l="1"/>
  <c r="S91" i="36"/>
  <c r="AN91" i="36" s="1"/>
  <c r="AV39" i="36"/>
  <c r="F91" i="36"/>
  <c r="AA91" i="36" s="1"/>
  <c r="BC39" i="36"/>
  <c r="M91" i="36"/>
  <c r="AH91" i="36" s="1"/>
  <c r="BA39" i="36"/>
  <c r="K91" i="36"/>
  <c r="AF91" i="36" s="1"/>
  <c r="BK91" i="36"/>
  <c r="AU91" i="36"/>
  <c r="AT91" i="36"/>
  <c r="BD91" i="36"/>
  <c r="BJ91" i="36"/>
  <c r="AR91" i="36"/>
  <c r="BB91" i="36"/>
  <c r="BE91" i="36"/>
  <c r="AS39" i="36"/>
  <c r="C91" i="36"/>
  <c r="X91" i="36" s="1"/>
  <c r="AW39" i="36"/>
  <c r="G91" i="36"/>
  <c r="AB91" i="36" s="1"/>
  <c r="AY39" i="36"/>
  <c r="I91" i="36"/>
  <c r="AD91" i="36" s="1"/>
  <c r="AZ39" i="36"/>
  <c r="J91" i="36"/>
  <c r="AE91" i="36" s="1"/>
  <c r="AX39" i="36"/>
  <c r="H91" i="36"/>
  <c r="AC91" i="36" s="1"/>
  <c r="AX91" i="36" l="1"/>
  <c r="AZ91" i="36"/>
  <c r="AY91" i="36"/>
  <c r="AW91" i="36"/>
  <c r="AS91" i="36"/>
  <c r="BA91" i="36"/>
  <c r="BC91" i="36"/>
  <c r="AV91" i="36"/>
  <c r="BI91" i="36"/>
  <c r="BJ38" i="36" l="1"/>
  <c r="T90" i="36"/>
  <c r="AO90" i="36" s="1"/>
  <c r="BE38" i="36"/>
  <c r="O90" i="36"/>
  <c r="AJ90" i="36" s="1"/>
  <c r="BB38" i="36"/>
  <c r="L90" i="36"/>
  <c r="AG90" i="36" s="1"/>
  <c r="AU38" i="36"/>
  <c r="E90" i="36"/>
  <c r="Z90" i="36" s="1"/>
  <c r="AR38" i="36"/>
  <c r="B90" i="36"/>
  <c r="W90" i="36" s="1"/>
  <c r="BK38" i="36"/>
  <c r="U90" i="36"/>
  <c r="AP90" i="36" s="1"/>
  <c r="BD38" i="36"/>
  <c r="N90" i="36"/>
  <c r="AI90" i="36" s="1"/>
  <c r="AT38" i="36"/>
  <c r="AT90" i="36" s="1"/>
  <c r="D90" i="36"/>
  <c r="Y90" i="36" s="1"/>
  <c r="AY38" i="36" l="1"/>
  <c r="I90" i="36"/>
  <c r="AD90" i="36" s="1"/>
  <c r="AV38" i="36"/>
  <c r="F90" i="36"/>
  <c r="AA90" i="36" s="1"/>
  <c r="BD90" i="36"/>
  <c r="BK90" i="36"/>
  <c r="AR90" i="36"/>
  <c r="AU90" i="36"/>
  <c r="BB90" i="36"/>
  <c r="BE90" i="36"/>
  <c r="BJ90" i="36"/>
  <c r="AW38" i="36"/>
  <c r="AW90" i="36" s="1"/>
  <c r="G90" i="36"/>
  <c r="AB90" i="36" s="1"/>
  <c r="BA38" i="36"/>
  <c r="K90" i="36"/>
  <c r="AF90" i="36" s="1"/>
  <c r="BC38" i="36"/>
  <c r="M90" i="36"/>
  <c r="AH90" i="36" s="1"/>
  <c r="AS38" i="36"/>
  <c r="C90" i="36"/>
  <c r="X90" i="36" s="1"/>
  <c r="BI38" i="36"/>
  <c r="S90" i="36"/>
  <c r="AN90" i="36" s="1"/>
  <c r="AX38" i="36"/>
  <c r="AX90" i="36" s="1"/>
  <c r="H90" i="36"/>
  <c r="AC90" i="36" s="1"/>
  <c r="AZ38" i="36"/>
  <c r="J90" i="36"/>
  <c r="AE90" i="36" s="1"/>
  <c r="AV90" i="36" l="1"/>
  <c r="AY90" i="36"/>
  <c r="AZ90" i="36"/>
  <c r="BI90" i="36"/>
  <c r="AS90" i="36"/>
  <c r="BC90" i="36"/>
  <c r="BA90" i="36"/>
  <c r="BJ37" i="36" l="1"/>
  <c r="BJ89" i="36" s="1"/>
  <c r="T89" i="36"/>
  <c r="AO89" i="36" s="1"/>
  <c r="AR37" i="36"/>
  <c r="B89" i="36"/>
  <c r="W89" i="36" s="1"/>
  <c r="AT37" i="36"/>
  <c r="AT89" i="36" s="1"/>
  <c r="D89" i="36"/>
  <c r="Y89" i="36" s="1"/>
  <c r="BK37" i="36"/>
  <c r="U89" i="36"/>
  <c r="AP89" i="36" s="1"/>
  <c r="BE37" i="36"/>
  <c r="O89" i="36"/>
  <c r="AJ89" i="36" s="1"/>
  <c r="BD37" i="36"/>
  <c r="N89" i="36"/>
  <c r="AI89" i="36" s="1"/>
  <c r="AU37" i="36"/>
  <c r="E89" i="36"/>
  <c r="Z89" i="36" s="1"/>
  <c r="BB37" i="36"/>
  <c r="L89" i="36"/>
  <c r="AG89" i="36" s="1"/>
  <c r="AS37" i="36" l="1"/>
  <c r="C89" i="36"/>
  <c r="X89" i="36" s="1"/>
  <c r="BA37" i="36"/>
  <c r="BA89" i="36" s="1"/>
  <c r="K89" i="36"/>
  <c r="AF89" i="36" s="1"/>
  <c r="BI37" i="36"/>
  <c r="BI89" i="36" s="1"/>
  <c r="S89" i="36"/>
  <c r="AN89" i="36" s="1"/>
  <c r="BB89" i="36"/>
  <c r="AU89" i="36"/>
  <c r="BD89" i="36"/>
  <c r="BE89" i="36"/>
  <c r="BK89" i="36"/>
  <c r="AR89" i="36"/>
  <c r="AX37" i="36"/>
  <c r="AX89" i="36" s="1"/>
  <c r="H89" i="36"/>
  <c r="AC89" i="36" s="1"/>
  <c r="AY37" i="36"/>
  <c r="I89" i="36"/>
  <c r="AD89" i="36" s="1"/>
  <c r="AW37" i="36"/>
  <c r="G89" i="36"/>
  <c r="AB89" i="36" s="1"/>
  <c r="AV37" i="36"/>
  <c r="F89" i="36"/>
  <c r="AA89" i="36" s="1"/>
  <c r="AZ37" i="36"/>
  <c r="J89" i="36"/>
  <c r="AE89" i="36" s="1"/>
  <c r="BC37" i="36"/>
  <c r="M89" i="36"/>
  <c r="AH89" i="36" s="1"/>
  <c r="BC89" i="36" l="1"/>
  <c r="AZ89" i="36"/>
  <c r="AV89" i="36"/>
  <c r="AW89" i="36"/>
  <c r="AY89" i="36"/>
  <c r="AS89" i="36"/>
  <c r="BB36" i="36" l="1"/>
  <c r="L88" i="36"/>
  <c r="AG88" i="36" s="1"/>
  <c r="BJ36" i="36"/>
  <c r="BJ88" i="36" s="1"/>
  <c r="T88" i="36"/>
  <c r="AO88" i="36" s="1"/>
  <c r="BK36" i="36"/>
  <c r="U88" i="36"/>
  <c r="AP88" i="36" s="1"/>
  <c r="AR36" i="36"/>
  <c r="B88" i="36"/>
  <c r="W88" i="36" s="1"/>
  <c r="BD36" i="36"/>
  <c r="N88" i="36"/>
  <c r="AI88" i="36" s="1"/>
  <c r="AT36" i="36"/>
  <c r="AT88" i="36" s="1"/>
  <c r="D88" i="36"/>
  <c r="Y88" i="36" s="1"/>
  <c r="AU36" i="36"/>
  <c r="E88" i="36"/>
  <c r="Z88" i="36" s="1"/>
  <c r="BE36" i="36"/>
  <c r="O88" i="36"/>
  <c r="AJ88" i="36" s="1"/>
  <c r="AW36" i="36" l="1"/>
  <c r="G88" i="36"/>
  <c r="AB88" i="36" s="1"/>
  <c r="BI36" i="36"/>
  <c r="S88" i="36"/>
  <c r="AN88" i="36" s="1"/>
  <c r="BC36" i="36"/>
  <c r="M88" i="36"/>
  <c r="AH88" i="36" s="1"/>
  <c r="AV36" i="36"/>
  <c r="F88" i="36"/>
  <c r="AA88" i="36" s="1"/>
  <c r="BA36" i="36"/>
  <c r="K88" i="36"/>
  <c r="AF88" i="36" s="1"/>
  <c r="BE88" i="36"/>
  <c r="AU88" i="36"/>
  <c r="BD88" i="36"/>
  <c r="AR88" i="36"/>
  <c r="BK88" i="36"/>
  <c r="BB88" i="36"/>
  <c r="AY36" i="36"/>
  <c r="I88" i="36"/>
  <c r="AD88" i="36" s="1"/>
  <c r="AX36" i="36"/>
  <c r="AX88" i="36" s="1"/>
  <c r="H88" i="36"/>
  <c r="AC88" i="36" s="1"/>
  <c r="AS36" i="36"/>
  <c r="C88" i="36"/>
  <c r="X88" i="36" s="1"/>
  <c r="AZ36" i="36"/>
  <c r="J88" i="36"/>
  <c r="AE88" i="36" s="1"/>
  <c r="AZ88" i="36" l="1"/>
  <c r="AS88" i="36"/>
  <c r="AY88" i="36"/>
  <c r="BA88" i="36"/>
  <c r="AV88" i="36"/>
  <c r="BC88" i="36"/>
  <c r="BI88" i="36"/>
  <c r="AW88" i="36"/>
  <c r="AT35" i="36" l="1"/>
  <c r="AT87" i="36" s="1"/>
  <c r="D87" i="36"/>
  <c r="Y87" i="36" s="1"/>
  <c r="BD35" i="36"/>
  <c r="BD87" i="36" s="1"/>
  <c r="N87" i="36"/>
  <c r="AI87" i="36" s="1"/>
  <c r="BJ35" i="36"/>
  <c r="T87" i="36"/>
  <c r="AO87" i="36" s="1"/>
  <c r="BB35" i="36"/>
  <c r="L87" i="36"/>
  <c r="AG87" i="36" s="1"/>
  <c r="AR35" i="36"/>
  <c r="B87" i="36"/>
  <c r="W87" i="36" s="1"/>
  <c r="AU35" i="36"/>
  <c r="E87" i="36"/>
  <c r="Z87" i="36" s="1"/>
  <c r="BE35" i="36"/>
  <c r="O87" i="36"/>
  <c r="AJ87" i="36" s="1"/>
  <c r="BK35" i="36"/>
  <c r="BK87" i="36" s="1"/>
  <c r="U87" i="36"/>
  <c r="AP87" i="36" s="1"/>
  <c r="BE87" i="36" l="1"/>
  <c r="AU87" i="36"/>
  <c r="AR87" i="36"/>
  <c r="BB87" i="36"/>
  <c r="BJ87" i="36"/>
  <c r="AV35" i="36"/>
  <c r="AV87" i="36" s="1"/>
  <c r="F87" i="36"/>
  <c r="AA87" i="36" s="1"/>
  <c r="BC35" i="36"/>
  <c r="BC87" i="36" s="1"/>
  <c r="M87" i="36"/>
  <c r="AH87" i="36" s="1"/>
  <c r="AX35" i="36"/>
  <c r="H87" i="36"/>
  <c r="AC87" i="36" s="1"/>
  <c r="AW35" i="36"/>
  <c r="G87" i="36"/>
  <c r="AB87" i="36" s="1"/>
  <c r="BA35" i="36"/>
  <c r="BA87" i="36" s="1"/>
  <c r="K87" i="36"/>
  <c r="AF87" i="36" s="1"/>
  <c r="BI35" i="36"/>
  <c r="BI87" i="36" s="1"/>
  <c r="S87" i="36"/>
  <c r="AN87" i="36" s="1"/>
  <c r="AS35" i="36"/>
  <c r="C87" i="36"/>
  <c r="X87" i="36" s="1"/>
  <c r="AY35" i="36"/>
  <c r="AY87" i="36" s="1"/>
  <c r="I87" i="36"/>
  <c r="AD87" i="36" s="1"/>
  <c r="AZ35" i="36"/>
  <c r="AZ87" i="36" s="1"/>
  <c r="J87" i="36"/>
  <c r="AE87" i="36" s="1"/>
  <c r="AS87" i="36" l="1"/>
  <c r="AW87" i="36"/>
  <c r="AX87" i="36"/>
  <c r="BE34" i="36" l="1"/>
  <c r="O86" i="36"/>
  <c r="AJ86" i="36" s="1"/>
  <c r="AR34" i="36"/>
  <c r="B86" i="36"/>
  <c r="W86" i="36" s="1"/>
  <c r="BJ34" i="36"/>
  <c r="BJ86" i="36" s="1"/>
  <c r="T86" i="36"/>
  <c r="AO86" i="36" s="1"/>
  <c r="AT34" i="36"/>
  <c r="AT86" i="36" s="1"/>
  <c r="D86" i="36"/>
  <c r="Y86" i="36" s="1"/>
  <c r="AU34" i="36"/>
  <c r="E86" i="36"/>
  <c r="Z86" i="36" s="1"/>
  <c r="BK34" i="36"/>
  <c r="U86" i="36"/>
  <c r="AP86" i="36" s="1"/>
  <c r="BD34" i="36"/>
  <c r="BD86" i="36" s="1"/>
  <c r="N86" i="36"/>
  <c r="AI86" i="36" s="1"/>
  <c r="BB34" i="36"/>
  <c r="BB86" i="36" s="1"/>
  <c r="L86" i="36"/>
  <c r="AG86" i="36" s="1"/>
  <c r="BC34" i="36" l="1"/>
  <c r="M86" i="36"/>
  <c r="AH86" i="36" s="1"/>
  <c r="AY34" i="36"/>
  <c r="I86" i="36"/>
  <c r="AD86" i="36" s="1"/>
  <c r="BI34" i="36"/>
  <c r="S86" i="36"/>
  <c r="AN86" i="36" s="1"/>
  <c r="BA34" i="36"/>
  <c r="BA86" i="36" s="1"/>
  <c r="K86" i="36"/>
  <c r="AF86" i="36" s="1"/>
  <c r="BK86" i="36"/>
  <c r="AU86" i="36"/>
  <c r="AR86" i="36"/>
  <c r="BE86" i="36"/>
  <c r="AW34" i="36"/>
  <c r="G86" i="36"/>
  <c r="AB86" i="36" s="1"/>
  <c r="AS34" i="36"/>
  <c r="C86" i="36"/>
  <c r="X86" i="36" s="1"/>
  <c r="AX34" i="36"/>
  <c r="AX86" i="36" s="1"/>
  <c r="H86" i="36"/>
  <c r="AC86" i="36" s="1"/>
  <c r="AV34" i="36"/>
  <c r="AV86" i="36" s="1"/>
  <c r="F86" i="36"/>
  <c r="AA86" i="36" s="1"/>
  <c r="AZ34" i="36"/>
  <c r="AZ86" i="36" s="1"/>
  <c r="J86" i="36"/>
  <c r="AE86" i="36" s="1"/>
  <c r="AS86" i="36" l="1"/>
  <c r="AW86" i="36"/>
  <c r="BI86" i="36"/>
  <c r="AY86" i="36"/>
  <c r="BC86" i="36"/>
  <c r="AR33" i="36" l="1"/>
  <c r="AR85" i="36" s="1"/>
  <c r="B85" i="36"/>
  <c r="W85" i="36" s="1"/>
  <c r="AT33" i="36"/>
  <c r="AT85" i="36" s="1"/>
  <c r="D85" i="36"/>
  <c r="Y85" i="36" s="1"/>
  <c r="BJ33" i="36"/>
  <c r="BJ85" i="36" s="1"/>
  <c r="T85" i="36"/>
  <c r="AO85" i="36" s="1"/>
  <c r="BK33" i="36"/>
  <c r="BK85" i="36" s="1"/>
  <c r="U85" i="36"/>
  <c r="AP85" i="36" s="1"/>
  <c r="BB33" i="36"/>
  <c r="L85" i="36"/>
  <c r="AG85" i="36" s="1"/>
  <c r="BD33" i="36"/>
  <c r="N85" i="36"/>
  <c r="AI85" i="36" s="1"/>
  <c r="AU33" i="36"/>
  <c r="E85" i="36"/>
  <c r="Z85" i="36" s="1"/>
  <c r="BE33" i="36"/>
  <c r="BE85" i="36" s="1"/>
  <c r="O85" i="36"/>
  <c r="AJ85" i="36" s="1"/>
  <c r="AX33" i="36" l="1"/>
  <c r="AX85" i="36" s="1"/>
  <c r="H85" i="36"/>
  <c r="AC85" i="36" s="1"/>
  <c r="AW33" i="36"/>
  <c r="G85" i="36"/>
  <c r="AB85" i="36" s="1"/>
  <c r="BC33" i="36"/>
  <c r="BC85" i="36" s="1"/>
  <c r="M85" i="36"/>
  <c r="AH85" i="36" s="1"/>
  <c r="AY33" i="36"/>
  <c r="AY85" i="36" s="1"/>
  <c r="I85" i="36"/>
  <c r="AD85" i="36" s="1"/>
  <c r="AU85" i="36"/>
  <c r="BD85" i="36"/>
  <c r="BB85" i="36"/>
  <c r="BI33" i="36"/>
  <c r="BI85" i="36" s="1"/>
  <c r="S85" i="36"/>
  <c r="AN85" i="36" s="1"/>
  <c r="AZ33" i="36"/>
  <c r="J85" i="36"/>
  <c r="AE85" i="36" s="1"/>
  <c r="BA33" i="36"/>
  <c r="BA85" i="36" s="1"/>
  <c r="K85" i="36"/>
  <c r="AF85" i="36" s="1"/>
  <c r="AS33" i="36"/>
  <c r="C85" i="36"/>
  <c r="X85" i="36" s="1"/>
  <c r="AV33" i="36"/>
  <c r="AV85" i="36" s="1"/>
  <c r="F85" i="36"/>
  <c r="AA85" i="36" s="1"/>
  <c r="AW85" i="36" l="1"/>
  <c r="AS85" i="36"/>
  <c r="AZ85" i="36"/>
  <c r="AR32" i="36" l="1"/>
  <c r="B84" i="36"/>
  <c r="W84" i="36" s="1"/>
  <c r="BB32" i="36"/>
  <c r="L84" i="36"/>
  <c r="AG84" i="36" s="1"/>
  <c r="BK32" i="36"/>
  <c r="BK84" i="36" s="1"/>
  <c r="U84" i="36"/>
  <c r="AP84" i="36" s="1"/>
  <c r="AU32" i="36"/>
  <c r="E84" i="36"/>
  <c r="Z84" i="36" s="1"/>
  <c r="BD32" i="36"/>
  <c r="BD84" i="36" s="1"/>
  <c r="N84" i="36"/>
  <c r="AI84" i="36" s="1"/>
  <c r="BE32" i="36"/>
  <c r="BE84" i="36" s="1"/>
  <c r="O84" i="36"/>
  <c r="AJ84" i="36" s="1"/>
  <c r="BJ32" i="36"/>
  <c r="BJ84" i="36" s="1"/>
  <c r="T84" i="36"/>
  <c r="AO84" i="36" s="1"/>
  <c r="AT32" i="36"/>
  <c r="AT84" i="36" s="1"/>
  <c r="D84" i="36"/>
  <c r="Y84" i="36" s="1"/>
  <c r="AV32" i="36" l="1"/>
  <c r="F84" i="36"/>
  <c r="AA84" i="36" s="1"/>
  <c r="AZ32" i="36"/>
  <c r="J84" i="36"/>
  <c r="AE84" i="36" s="1"/>
  <c r="AY32" i="36"/>
  <c r="AY84" i="36" s="1"/>
  <c r="I84" i="36"/>
  <c r="AD84" i="36" s="1"/>
  <c r="AS32" i="36"/>
  <c r="C84" i="36"/>
  <c r="X84" i="36" s="1"/>
  <c r="AX32" i="36"/>
  <c r="AX84" i="36" s="1"/>
  <c r="H84" i="36"/>
  <c r="AC84" i="36" s="1"/>
  <c r="AU84" i="36"/>
  <c r="BB84" i="36"/>
  <c r="AR84" i="36"/>
  <c r="BI32" i="36"/>
  <c r="S84" i="36"/>
  <c r="AN84" i="36" s="1"/>
  <c r="AW32" i="36"/>
  <c r="G84" i="36"/>
  <c r="AB84" i="36" s="1"/>
  <c r="BC32" i="36"/>
  <c r="BC84" i="36" s="1"/>
  <c r="M84" i="36"/>
  <c r="AH84" i="36" s="1"/>
  <c r="BA32" i="36"/>
  <c r="BA84" i="36" s="1"/>
  <c r="K84" i="36"/>
  <c r="AF84" i="36" s="1"/>
  <c r="AS84" i="36" l="1"/>
  <c r="AZ84" i="36"/>
  <c r="AV84" i="36"/>
  <c r="AW84" i="36"/>
  <c r="BI84" i="36"/>
  <c r="BD31" i="36" l="1"/>
  <c r="N83" i="36"/>
  <c r="AI83" i="36" s="1"/>
  <c r="AT31" i="36"/>
  <c r="AT83" i="36" s="1"/>
  <c r="D83" i="36"/>
  <c r="Y83" i="36" s="1"/>
  <c r="AR31" i="36"/>
  <c r="AR83" i="36" s="1"/>
  <c r="B83" i="36"/>
  <c r="W83" i="36" s="1"/>
  <c r="BJ31" i="36"/>
  <c r="BJ83" i="36" s="1"/>
  <c r="T83" i="36"/>
  <c r="AO83" i="36" s="1"/>
  <c r="AU31" i="36"/>
  <c r="E83" i="36"/>
  <c r="Z83" i="36" s="1"/>
  <c r="BB31" i="36"/>
  <c r="BB83" i="36" s="1"/>
  <c r="L83" i="36"/>
  <c r="AG83" i="36" s="1"/>
  <c r="BE31" i="36"/>
  <c r="BE83" i="36" s="1"/>
  <c r="O83" i="36"/>
  <c r="AJ83" i="36" s="1"/>
  <c r="BK31" i="36"/>
  <c r="BK83" i="36" s="1"/>
  <c r="U83" i="36"/>
  <c r="AP83" i="36" s="1"/>
  <c r="AW31" i="36" l="1"/>
  <c r="AW83" i="36" s="1"/>
  <c r="G83" i="36"/>
  <c r="AB83" i="36" s="1"/>
  <c r="BC31" i="36"/>
  <c r="BC83" i="36" s="1"/>
  <c r="M83" i="36"/>
  <c r="AH83" i="36" s="1"/>
  <c r="BA31" i="36"/>
  <c r="BA83" i="36" s="1"/>
  <c r="K83" i="36"/>
  <c r="AF83" i="36" s="1"/>
  <c r="AY31" i="36"/>
  <c r="AY83" i="36" s="1"/>
  <c r="I83" i="36"/>
  <c r="AD83" i="36" s="1"/>
  <c r="AV31" i="36"/>
  <c r="AV83" i="36" s="1"/>
  <c r="F83" i="36"/>
  <c r="AA83" i="36" s="1"/>
  <c r="AU83" i="36"/>
  <c r="BD83" i="36"/>
  <c r="BI31" i="36"/>
  <c r="S83" i="36"/>
  <c r="AN83" i="36" s="1"/>
  <c r="AS31" i="36"/>
  <c r="C83" i="36"/>
  <c r="X83" i="36" s="1"/>
  <c r="AX31" i="36"/>
  <c r="H83" i="36"/>
  <c r="AC83" i="36" s="1"/>
  <c r="AZ31" i="36"/>
  <c r="AZ83" i="36" s="1"/>
  <c r="J83" i="36"/>
  <c r="AE83" i="36" s="1"/>
  <c r="AX83" i="36" l="1"/>
  <c r="AS83" i="36"/>
  <c r="BI83" i="36"/>
  <c r="BD30" i="36" l="1"/>
  <c r="N82" i="36"/>
  <c r="AI82" i="36" s="1"/>
  <c r="AR30" i="36"/>
  <c r="AR82" i="36" s="1"/>
  <c r="B82" i="36"/>
  <c r="W82" i="36" s="1"/>
  <c r="BB30" i="36"/>
  <c r="BB82" i="36" s="1"/>
  <c r="L82" i="36"/>
  <c r="AG82" i="36" s="1"/>
  <c r="AT30" i="36"/>
  <c r="AT82" i="36" s="1"/>
  <c r="D82" i="36"/>
  <c r="Y82" i="36" s="1"/>
  <c r="AU30" i="36"/>
  <c r="AU82" i="36" s="1"/>
  <c r="E82" i="36"/>
  <c r="Z82" i="36" s="1"/>
  <c r="BE30" i="36"/>
  <c r="BE82" i="36" s="1"/>
  <c r="O82" i="36"/>
  <c r="AJ82" i="36" s="1"/>
  <c r="BJ30" i="36"/>
  <c r="BJ82" i="36" s="1"/>
  <c r="T82" i="36"/>
  <c r="AO82" i="36" s="1"/>
  <c r="BK30" i="36"/>
  <c r="U82" i="36"/>
  <c r="AP82" i="36" s="1"/>
  <c r="B81" i="36"/>
  <c r="D81" i="36"/>
  <c r="BK29" i="36" l="1"/>
  <c r="BB29" i="36"/>
  <c r="BB81" i="36" s="1"/>
  <c r="BK82" i="36"/>
  <c r="BK81" i="36"/>
  <c r="L81" i="36"/>
  <c r="BJ29" i="36"/>
  <c r="AZ30" i="36"/>
  <c r="AZ82" i="36" s="1"/>
  <c r="J82" i="36"/>
  <c r="AE82" i="36" s="1"/>
  <c r="AR29" i="36"/>
  <c r="AY30" i="36"/>
  <c r="I82" i="36"/>
  <c r="AD82" i="36" s="1"/>
  <c r="AT29" i="36"/>
  <c r="O81" i="36"/>
  <c r="BE29" i="36"/>
  <c r="N81" i="36"/>
  <c r="BD29" i="36"/>
  <c r="BD81" i="36" s="1"/>
  <c r="BA30" i="36"/>
  <c r="K82" i="36"/>
  <c r="AF82" i="36" s="1"/>
  <c r="AW30" i="36"/>
  <c r="AW82" i="36" s="1"/>
  <c r="G82" i="36"/>
  <c r="AB82" i="36" s="1"/>
  <c r="AV30" i="36"/>
  <c r="AV82" i="36" s="1"/>
  <c r="F82" i="36"/>
  <c r="AA82" i="36" s="1"/>
  <c r="E81" i="36"/>
  <c r="AU29" i="36"/>
  <c r="AU81" i="36" s="1"/>
  <c r="U81" i="36"/>
  <c r="AP81" i="36" s="1"/>
  <c r="T81" i="36"/>
  <c r="BD82" i="36"/>
  <c r="AS30" i="36"/>
  <c r="AS82" i="36" s="1"/>
  <c r="C82" i="36"/>
  <c r="X82" i="36" s="1"/>
  <c r="AX30" i="36"/>
  <c r="AX82" i="36" s="1"/>
  <c r="H82" i="36"/>
  <c r="AC82" i="36" s="1"/>
  <c r="BC30" i="36"/>
  <c r="M82" i="36"/>
  <c r="AH82" i="36" s="1"/>
  <c r="BI30" i="36"/>
  <c r="BI82" i="36" s="1"/>
  <c r="S82" i="36"/>
  <c r="AN82" i="36" s="1"/>
  <c r="K81" i="36"/>
  <c r="B80" i="36"/>
  <c r="J81" i="36"/>
  <c r="AS29" i="36" l="1"/>
  <c r="AS81" i="36" s="1"/>
  <c r="T80" i="36"/>
  <c r="BJ28" i="36"/>
  <c r="O80" i="36"/>
  <c r="BE28" i="36"/>
  <c r="AX29" i="36"/>
  <c r="AX81" i="36" s="1"/>
  <c r="L80" i="36"/>
  <c r="BB28" i="36"/>
  <c r="BB80" i="36" s="1"/>
  <c r="H81" i="36"/>
  <c r="C81" i="36"/>
  <c r="AT81" i="36"/>
  <c r="AY82" i="36"/>
  <c r="G81" i="36"/>
  <c r="AW29" i="36"/>
  <c r="AT28" i="36"/>
  <c r="AT80" i="36" s="1"/>
  <c r="N80" i="36"/>
  <c r="BD28" i="36"/>
  <c r="BD80" i="36" s="1"/>
  <c r="M81" i="36"/>
  <c r="BC29" i="36"/>
  <c r="BC81" i="36" s="1"/>
  <c r="I81" i="36"/>
  <c r="AY29" i="36"/>
  <c r="AY81" i="36" s="1"/>
  <c r="F81" i="36"/>
  <c r="AV29" i="36"/>
  <c r="BI29" i="36"/>
  <c r="BI81" i="36" s="1"/>
  <c r="E80" i="36"/>
  <c r="AU28" i="36"/>
  <c r="AU80" i="36" s="1"/>
  <c r="S81" i="36"/>
  <c r="BE81" i="36"/>
  <c r="BE80" i="36"/>
  <c r="BJ81" i="36"/>
  <c r="BJ80" i="36"/>
  <c r="U80" i="36"/>
  <c r="AP80" i="36" s="1"/>
  <c r="BK28" i="36"/>
  <c r="BK80" i="36" s="1"/>
  <c r="AZ29" i="36"/>
  <c r="AZ81" i="36" s="1"/>
  <c r="AR28" i="36"/>
  <c r="AR80" i="36" s="1"/>
  <c r="BA29" i="36"/>
  <c r="BA81" i="36" s="1"/>
  <c r="D80" i="36"/>
  <c r="AR81" i="36"/>
  <c r="BC82" i="36"/>
  <c r="BA82" i="36"/>
  <c r="N79" i="36"/>
  <c r="AV28" i="36" l="1"/>
  <c r="K80" i="36"/>
  <c r="BA28" i="36"/>
  <c r="BB27" i="36"/>
  <c r="AX28" i="36"/>
  <c r="AX80" i="36" s="1"/>
  <c r="AY28" i="36"/>
  <c r="AY80" i="36" s="1"/>
  <c r="AS28" i="36"/>
  <c r="BE27" i="36"/>
  <c r="BE79" i="36" s="1"/>
  <c r="AV81" i="36"/>
  <c r="AV80" i="36"/>
  <c r="C80" i="36"/>
  <c r="T79" i="36"/>
  <c r="BJ27" i="36"/>
  <c r="AR27" i="36"/>
  <c r="AZ28" i="36"/>
  <c r="J80" i="36"/>
  <c r="AW81" i="36"/>
  <c r="O79" i="36"/>
  <c r="E79" i="36"/>
  <c r="AU27" i="36"/>
  <c r="AU79" i="36" s="1"/>
  <c r="B79" i="36"/>
  <c r="F80" i="36"/>
  <c r="I80" i="36"/>
  <c r="L79" i="36"/>
  <c r="H80" i="36"/>
  <c r="BI28" i="36"/>
  <c r="M80" i="36"/>
  <c r="BC28" i="36"/>
  <c r="BC80" i="36" s="1"/>
  <c r="G80" i="36"/>
  <c r="AW28" i="36"/>
  <c r="AW80" i="36" s="1"/>
  <c r="D79" i="36"/>
  <c r="AT27" i="36"/>
  <c r="AT79" i="36" s="1"/>
  <c r="BD27" i="36"/>
  <c r="BD79" i="36" s="1"/>
  <c r="U79" i="36"/>
  <c r="AP79" i="36" s="1"/>
  <c r="BK27" i="36"/>
  <c r="BK79" i="36" s="1"/>
  <c r="S80" i="36"/>
  <c r="D78" i="36"/>
  <c r="I79" i="36"/>
  <c r="O78" i="36"/>
  <c r="F79" i="36"/>
  <c r="M79" i="36"/>
  <c r="U78" i="36"/>
  <c r="AP78" i="36" s="1"/>
  <c r="K79" i="36"/>
  <c r="S79" i="36"/>
  <c r="E78" i="36" l="1"/>
  <c r="AU26" i="36"/>
  <c r="AW27" i="36"/>
  <c r="AW79" i="36" s="1"/>
  <c r="H79" i="36"/>
  <c r="AX27" i="36"/>
  <c r="AX79" i="36" s="1"/>
  <c r="BA80" i="36"/>
  <c r="BD26" i="36"/>
  <c r="BD78" i="36" s="1"/>
  <c r="BB26" i="36"/>
  <c r="BB78" i="36" s="1"/>
  <c r="B78" i="36"/>
  <c r="AR26" i="36"/>
  <c r="AR78" i="36" s="1"/>
  <c r="G79" i="36"/>
  <c r="AZ80" i="36"/>
  <c r="BJ79" i="36"/>
  <c r="AS80" i="36"/>
  <c r="BB79" i="36"/>
  <c r="BI27" i="36"/>
  <c r="BI79" i="36" s="1"/>
  <c r="BJ26" i="36"/>
  <c r="AS27" i="36"/>
  <c r="AS79" i="36" s="1"/>
  <c r="J79" i="36"/>
  <c r="AZ27" i="36"/>
  <c r="AZ79" i="36" s="1"/>
  <c r="BE26" i="36"/>
  <c r="BE78" i="36" s="1"/>
  <c r="N78" i="36"/>
  <c r="BA27" i="36"/>
  <c r="BA79" i="36" s="1"/>
  <c r="BK26" i="36"/>
  <c r="BK78" i="36" s="1"/>
  <c r="BC27" i="36"/>
  <c r="AV27" i="36"/>
  <c r="AV79" i="36" s="1"/>
  <c r="AY27" i="36"/>
  <c r="AT26" i="36"/>
  <c r="AT78" i="36" s="1"/>
  <c r="BI80" i="36"/>
  <c r="AR79" i="36"/>
  <c r="T78" i="36"/>
  <c r="C79" i="36"/>
  <c r="L78" i="36"/>
  <c r="N77" i="36"/>
  <c r="U77" i="36"/>
  <c r="AP77" i="36" s="1"/>
  <c r="G78" i="36"/>
  <c r="T77" i="36"/>
  <c r="AU25" i="36" l="1"/>
  <c r="BE25" i="36"/>
  <c r="BE77" i="36" s="1"/>
  <c r="B77" i="36"/>
  <c r="AR25" i="36"/>
  <c r="AY26" i="36"/>
  <c r="AY78" i="36" s="1"/>
  <c r="AZ26" i="36"/>
  <c r="AZ78" i="36" s="1"/>
  <c r="H78" i="36"/>
  <c r="AX26" i="36"/>
  <c r="AX78" i="36" s="1"/>
  <c r="AY79" i="36"/>
  <c r="J78" i="36"/>
  <c r="S78" i="36"/>
  <c r="BI26" i="36"/>
  <c r="C78" i="36"/>
  <c r="AS26" i="36"/>
  <c r="AS78" i="36" s="1"/>
  <c r="BA26" i="36"/>
  <c r="BA78" i="36" s="1"/>
  <c r="F78" i="36"/>
  <c r="AV26" i="36"/>
  <c r="BD25" i="36"/>
  <c r="BD77" i="36" s="1"/>
  <c r="BC79" i="36"/>
  <c r="K78" i="36"/>
  <c r="O77" i="36"/>
  <c r="AU78" i="36"/>
  <c r="AU77" i="36"/>
  <c r="AT25" i="36"/>
  <c r="AT77" i="36" s="1"/>
  <c r="I78" i="36"/>
  <c r="BJ78" i="36"/>
  <c r="BC26" i="36"/>
  <c r="BJ25" i="36"/>
  <c r="BJ77" i="36" s="1"/>
  <c r="L77" i="36"/>
  <c r="BB25" i="36"/>
  <c r="BB77" i="36" s="1"/>
  <c r="AW26" i="36"/>
  <c r="AW78" i="36" s="1"/>
  <c r="BK25" i="36"/>
  <c r="D77" i="36"/>
  <c r="AV78" i="36"/>
  <c r="M78" i="36"/>
  <c r="E77" i="36"/>
  <c r="L76" i="36"/>
  <c r="BK24" i="36" l="1"/>
  <c r="AY25" i="36"/>
  <c r="BC25" i="36"/>
  <c r="BC77" i="36" s="1"/>
  <c r="AR24" i="36"/>
  <c r="AR76" i="36" s="1"/>
  <c r="BI78" i="36"/>
  <c r="I77" i="36"/>
  <c r="H77" i="36"/>
  <c r="AX25" i="36"/>
  <c r="BI25" i="36"/>
  <c r="BI77" i="36" s="1"/>
  <c r="AZ25" i="36"/>
  <c r="E76" i="36"/>
  <c r="AU24" i="36"/>
  <c r="AU76" i="36" s="1"/>
  <c r="BK77" i="36"/>
  <c r="BK76" i="36"/>
  <c r="J77" i="36"/>
  <c r="AR77" i="36"/>
  <c r="O76" i="36"/>
  <c r="BE24" i="36"/>
  <c r="BE76" i="36" s="1"/>
  <c r="AS25" i="36"/>
  <c r="AS77" i="36" s="1"/>
  <c r="G77" i="36"/>
  <c r="AW25" i="36"/>
  <c r="AW77" i="36" s="1"/>
  <c r="F77" i="36"/>
  <c r="AV25" i="36"/>
  <c r="M77" i="36"/>
  <c r="C77" i="36"/>
  <c r="S77" i="36"/>
  <c r="AY77" i="36"/>
  <c r="K77" i="36"/>
  <c r="BA25" i="36"/>
  <c r="BA77" i="36" s="1"/>
  <c r="D76" i="36"/>
  <c r="AT24" i="36"/>
  <c r="AT76" i="36" s="1"/>
  <c r="N76" i="36"/>
  <c r="BD24" i="36"/>
  <c r="BD76" i="36" s="1"/>
  <c r="BB24" i="36"/>
  <c r="BB76" i="36" s="1"/>
  <c r="T76" i="36"/>
  <c r="BJ24" i="36"/>
  <c r="BJ76" i="36" s="1"/>
  <c r="U76" i="36"/>
  <c r="AP76" i="36" s="1"/>
  <c r="BC78" i="36"/>
  <c r="B76" i="36"/>
  <c r="E75" i="36"/>
  <c r="H76" i="36"/>
  <c r="I76" i="36"/>
  <c r="BE23" i="36" l="1"/>
  <c r="BE75" i="36" s="1"/>
  <c r="BJ23" i="36"/>
  <c r="AW24" i="36"/>
  <c r="AV24" i="36"/>
  <c r="AV76" i="36" s="1"/>
  <c r="BB23" i="36"/>
  <c r="BC24" i="36"/>
  <c r="BC76" i="36" s="1"/>
  <c r="AS24" i="36"/>
  <c r="J76" i="36"/>
  <c r="AZ24" i="36"/>
  <c r="AU23" i="36"/>
  <c r="AU75" i="36" s="1"/>
  <c r="BB75" i="36"/>
  <c r="AV77" i="36"/>
  <c r="M76" i="36"/>
  <c r="D75" i="36"/>
  <c r="AT23" i="36"/>
  <c r="BI24" i="36"/>
  <c r="AX24" i="36"/>
  <c r="BD23" i="36"/>
  <c r="BD75" i="36" s="1"/>
  <c r="B75" i="36"/>
  <c r="AR23" i="36"/>
  <c r="AR75" i="36" s="1"/>
  <c r="N75" i="36"/>
  <c r="O75" i="36"/>
  <c r="AZ77" i="36"/>
  <c r="AZ76" i="36"/>
  <c r="S76" i="36"/>
  <c r="AY24" i="36"/>
  <c r="AY76" i="36" s="1"/>
  <c r="K76" i="36"/>
  <c r="BA24" i="36"/>
  <c r="BA76" i="36" s="1"/>
  <c r="U75" i="36"/>
  <c r="AP75" i="36" s="1"/>
  <c r="BK23" i="36"/>
  <c r="BK75" i="36" s="1"/>
  <c r="T75" i="36"/>
  <c r="L75" i="36"/>
  <c r="F76" i="36"/>
  <c r="G76" i="36"/>
  <c r="C76" i="36"/>
  <c r="AX77" i="36"/>
  <c r="AX76" i="36"/>
  <c r="D74" i="36"/>
  <c r="U74" i="36"/>
  <c r="AP74" i="36" s="1"/>
  <c r="K75" i="36"/>
  <c r="C75" i="36"/>
  <c r="N74" i="36"/>
  <c r="B74" i="36"/>
  <c r="I75" i="36"/>
  <c r="AX23" i="36" l="1"/>
  <c r="AX75" i="36" s="1"/>
  <c r="BE22" i="36"/>
  <c r="BE74" i="36" s="1"/>
  <c r="BC23" i="36"/>
  <c r="BC75" i="36" s="1"/>
  <c r="AV23" i="36"/>
  <c r="AV75" i="36" s="1"/>
  <c r="BB22" i="36"/>
  <c r="H75" i="36"/>
  <c r="AS76" i="36"/>
  <c r="F75" i="36"/>
  <c r="O74" i="36"/>
  <c r="AY23" i="36"/>
  <c r="AY75" i="36" s="1"/>
  <c r="BJ22" i="36"/>
  <c r="BJ74" i="36" s="1"/>
  <c r="BA23" i="36"/>
  <c r="BA75" i="36" s="1"/>
  <c r="S75" i="36"/>
  <c r="BI23" i="36"/>
  <c r="E74" i="36"/>
  <c r="AU22" i="36"/>
  <c r="BI76" i="36"/>
  <c r="BI75" i="36"/>
  <c r="L74" i="36"/>
  <c r="AW76" i="36"/>
  <c r="T74" i="36"/>
  <c r="G75" i="36"/>
  <c r="AW23" i="36"/>
  <c r="AW75" i="36" s="1"/>
  <c r="AR22" i="36"/>
  <c r="AR74" i="36" s="1"/>
  <c r="BD22" i="36"/>
  <c r="BK22" i="36"/>
  <c r="AZ23" i="36"/>
  <c r="AZ75" i="36" s="1"/>
  <c r="J75" i="36"/>
  <c r="M75" i="36"/>
  <c r="AS23" i="36"/>
  <c r="AS75" i="36" s="1"/>
  <c r="AT22" i="36"/>
  <c r="AT74" i="36" s="1"/>
  <c r="AT75" i="36"/>
  <c r="BB74" i="36"/>
  <c r="BJ75" i="36"/>
  <c r="S74" i="36"/>
  <c r="B73" i="36"/>
  <c r="AY22" i="36" l="1"/>
  <c r="BB21" i="36"/>
  <c r="BK21" i="36"/>
  <c r="BK73" i="36" s="1"/>
  <c r="O73" i="36"/>
  <c r="BE21" i="36"/>
  <c r="BE73" i="36" s="1"/>
  <c r="AZ22" i="36"/>
  <c r="AU74" i="36"/>
  <c r="AY74" i="36"/>
  <c r="BA22" i="36"/>
  <c r="BA74" i="36" s="1"/>
  <c r="E73" i="36"/>
  <c r="AU21" i="36"/>
  <c r="AU73" i="36" s="1"/>
  <c r="M74" i="36"/>
  <c r="BC22" i="36"/>
  <c r="BC74" i="36" s="1"/>
  <c r="AS22" i="36"/>
  <c r="U73" i="36"/>
  <c r="AP73" i="36" s="1"/>
  <c r="K74" i="36"/>
  <c r="L73" i="36"/>
  <c r="N73" i="36"/>
  <c r="BD21" i="36"/>
  <c r="BD73" i="36" s="1"/>
  <c r="T73" i="36"/>
  <c r="BJ21" i="36"/>
  <c r="F74" i="36"/>
  <c r="AV22" i="36"/>
  <c r="G74" i="36"/>
  <c r="AW22" i="36"/>
  <c r="AW74" i="36" s="1"/>
  <c r="H74" i="36"/>
  <c r="AX22" i="36"/>
  <c r="AX74" i="36" s="1"/>
  <c r="C74" i="36"/>
  <c r="J74" i="36"/>
  <c r="BD74" i="36"/>
  <c r="I74" i="36"/>
  <c r="AR21" i="36"/>
  <c r="AR73" i="36" s="1"/>
  <c r="BI22" i="36"/>
  <c r="AT21" i="36"/>
  <c r="D73" i="36"/>
  <c r="BK74" i="36"/>
  <c r="BB73" i="36"/>
  <c r="J73" i="36"/>
  <c r="AV21" i="36" l="1"/>
  <c r="BJ20" i="36"/>
  <c r="BC21" i="36"/>
  <c r="BC73" i="36" s="1"/>
  <c r="I73" i="36"/>
  <c r="AY21" i="36"/>
  <c r="L72" i="36"/>
  <c r="BB20" i="36"/>
  <c r="BB72" i="36" s="1"/>
  <c r="D72" i="36"/>
  <c r="AT20" i="36"/>
  <c r="AT72" i="36" s="1"/>
  <c r="AY73" i="36"/>
  <c r="H73" i="36"/>
  <c r="AX21" i="36"/>
  <c r="AX73" i="36" s="1"/>
  <c r="U72" i="36"/>
  <c r="AP72" i="36" s="1"/>
  <c r="BK20" i="36"/>
  <c r="BK72" i="36" s="1"/>
  <c r="C73" i="36"/>
  <c r="AS21" i="36"/>
  <c r="AS73" i="36" s="1"/>
  <c r="S73" i="36"/>
  <c r="BI21" i="36"/>
  <c r="BI73" i="36" s="1"/>
  <c r="G73" i="36"/>
  <c r="AW21" i="36"/>
  <c r="AW73" i="36" s="1"/>
  <c r="AV74" i="36"/>
  <c r="AV73" i="36"/>
  <c r="BJ73" i="36"/>
  <c r="BJ72" i="36"/>
  <c r="O72" i="36"/>
  <c r="BE20" i="36"/>
  <c r="AR20" i="36"/>
  <c r="AR72" i="36" s="1"/>
  <c r="BA21" i="36"/>
  <c r="BA73" i="36" s="1"/>
  <c r="B72" i="36"/>
  <c r="AT73" i="36"/>
  <c r="AZ74" i="36"/>
  <c r="AZ21" i="36"/>
  <c r="AZ73" i="36" s="1"/>
  <c r="BD20" i="36"/>
  <c r="BD72" i="36" s="1"/>
  <c r="AU20" i="36"/>
  <c r="BI74" i="36"/>
  <c r="F73" i="36"/>
  <c r="T72" i="36"/>
  <c r="N72" i="36"/>
  <c r="AS74" i="36"/>
  <c r="M73" i="36"/>
  <c r="E72" i="36"/>
  <c r="K73" i="36"/>
  <c r="B71" i="36"/>
  <c r="N71" i="36"/>
  <c r="J72" i="36"/>
  <c r="AW20" i="36" l="1"/>
  <c r="AW72" i="36" s="1"/>
  <c r="K72" i="36"/>
  <c r="BA20" i="36"/>
  <c r="AX20" i="36"/>
  <c r="AX72" i="36" s="1"/>
  <c r="BC20" i="36"/>
  <c r="BC72" i="36" s="1"/>
  <c r="C72" i="36"/>
  <c r="AS20" i="36"/>
  <c r="I72" i="36"/>
  <c r="AY20" i="36"/>
  <c r="AY72" i="36" s="1"/>
  <c r="AU72" i="36"/>
  <c r="AZ20" i="36"/>
  <c r="AZ72" i="36" s="1"/>
  <c r="T71" i="36"/>
  <c r="BJ19" i="36"/>
  <c r="F72" i="36"/>
  <c r="AV20" i="36"/>
  <c r="AV72" i="36" s="1"/>
  <c r="U71" i="36"/>
  <c r="AP71" i="36" s="1"/>
  <c r="BK19" i="36"/>
  <c r="BK71" i="36" s="1"/>
  <c r="O71" i="36"/>
  <c r="BE19" i="36"/>
  <c r="S72" i="36"/>
  <c r="BI20" i="36"/>
  <c r="BE72" i="36"/>
  <c r="BE71" i="36"/>
  <c r="G72" i="36"/>
  <c r="M72" i="36"/>
  <c r="E71" i="36"/>
  <c r="AU19" i="36"/>
  <c r="AU71" i="36" s="1"/>
  <c r="BD19" i="36"/>
  <c r="BD71" i="36" s="1"/>
  <c r="AT19" i="36"/>
  <c r="AT71" i="36" s="1"/>
  <c r="AR19" i="36"/>
  <c r="AR71" i="36" s="1"/>
  <c r="BB19" i="36"/>
  <c r="H72" i="36"/>
  <c r="D71" i="36"/>
  <c r="L71" i="36"/>
  <c r="BJ71" i="36"/>
  <c r="E70" i="36"/>
  <c r="I71" i="36"/>
  <c r="J71" i="36"/>
  <c r="H71" i="36"/>
  <c r="G71" i="36"/>
  <c r="T70" i="36"/>
  <c r="S71" i="36"/>
  <c r="N70" i="36"/>
  <c r="BB18" i="36" l="1"/>
  <c r="BB70" i="36" s="1"/>
  <c r="BE18" i="36"/>
  <c r="BE70" i="36" s="1"/>
  <c r="BB71" i="36"/>
  <c r="BI72" i="36"/>
  <c r="AS72" i="36"/>
  <c r="BJ18" i="36"/>
  <c r="U70" i="36"/>
  <c r="AP70" i="36" s="1"/>
  <c r="BK18" i="36"/>
  <c r="BC19" i="36"/>
  <c r="BC71" i="36" s="1"/>
  <c r="F71" i="36"/>
  <c r="AV19" i="36"/>
  <c r="B70" i="36"/>
  <c r="AR18" i="36"/>
  <c r="AR70" i="36" s="1"/>
  <c r="K71" i="36"/>
  <c r="BA19" i="36"/>
  <c r="BA71" i="36" s="1"/>
  <c r="C71" i="36"/>
  <c r="AS19" i="36"/>
  <c r="M71" i="36"/>
  <c r="BD18" i="36"/>
  <c r="BD70" i="36" s="1"/>
  <c r="AU18" i="36"/>
  <c r="L70" i="36"/>
  <c r="O70" i="36"/>
  <c r="BJ70" i="36"/>
  <c r="BI19" i="36"/>
  <c r="BI71" i="36" s="1"/>
  <c r="AW19" i="36"/>
  <c r="AX19" i="36"/>
  <c r="D70" i="36"/>
  <c r="AT18" i="36"/>
  <c r="AZ19" i="36"/>
  <c r="AZ71" i="36" s="1"/>
  <c r="AY19" i="36"/>
  <c r="AY71" i="36" s="1"/>
  <c r="AV71" i="36"/>
  <c r="BA72" i="36"/>
  <c r="I70" i="36"/>
  <c r="O69" i="36"/>
  <c r="F70" i="36"/>
  <c r="AX18" i="36" l="1"/>
  <c r="G70" i="36"/>
  <c r="AW18" i="36"/>
  <c r="AW70" i="36" s="1"/>
  <c r="E69" i="36"/>
  <c r="AU17" i="36"/>
  <c r="BB17" i="36"/>
  <c r="BB69" i="36" s="1"/>
  <c r="AR17" i="36"/>
  <c r="N69" i="36"/>
  <c r="BD17" i="36"/>
  <c r="C70" i="36"/>
  <c r="AS18" i="36"/>
  <c r="AT70" i="36"/>
  <c r="AX71" i="36"/>
  <c r="AX70" i="36"/>
  <c r="AS70" i="36"/>
  <c r="AT17" i="36"/>
  <c r="AT69" i="36" s="1"/>
  <c r="T69" i="36"/>
  <c r="BJ17" i="36"/>
  <c r="BJ69" i="36" s="1"/>
  <c r="BA18" i="36"/>
  <c r="BA70" i="36" s="1"/>
  <c r="AZ18" i="36"/>
  <c r="AZ70" i="36" s="1"/>
  <c r="K70" i="36"/>
  <c r="B69" i="36"/>
  <c r="BK70" i="36"/>
  <c r="BI18" i="36"/>
  <c r="BI70" i="36" s="1"/>
  <c r="AV18" i="36"/>
  <c r="AV70" i="36" s="1"/>
  <c r="AY18" i="36"/>
  <c r="BK17" i="36"/>
  <c r="BK69" i="36" s="1"/>
  <c r="D69" i="36"/>
  <c r="H70" i="36"/>
  <c r="AU70" i="36"/>
  <c r="AU69" i="36"/>
  <c r="BE17" i="36"/>
  <c r="BE69" i="36" s="1"/>
  <c r="M70" i="36"/>
  <c r="BC18" i="36"/>
  <c r="J70" i="36"/>
  <c r="AW71" i="36"/>
  <c r="S70" i="36"/>
  <c r="U69" i="36"/>
  <c r="AP69" i="36" s="1"/>
  <c r="AS71" i="36"/>
  <c r="L69" i="36"/>
  <c r="G69" i="36"/>
  <c r="B68" i="36"/>
  <c r="BJ16" i="36" l="1"/>
  <c r="BJ68" i="36" s="1"/>
  <c r="BI17" i="36"/>
  <c r="BI69" i="36" s="1"/>
  <c r="BD16" i="36"/>
  <c r="BD68" i="36" s="1"/>
  <c r="AT16" i="36"/>
  <c r="AT68" i="36" s="1"/>
  <c r="M69" i="36"/>
  <c r="BC17" i="36"/>
  <c r="BC69" i="36" s="1"/>
  <c r="K69" i="36"/>
  <c r="BA17" i="36"/>
  <c r="BA69" i="36" s="1"/>
  <c r="H69" i="36"/>
  <c r="AX17" i="36"/>
  <c r="E68" i="36"/>
  <c r="AU16" i="36"/>
  <c r="AU68" i="36" s="1"/>
  <c r="C69" i="36"/>
  <c r="AS17" i="36"/>
  <c r="AS69" i="36" s="1"/>
  <c r="T68" i="36"/>
  <c r="D68" i="36"/>
  <c r="N68" i="36"/>
  <c r="AV17" i="36"/>
  <c r="J69" i="36"/>
  <c r="AZ17" i="36"/>
  <c r="U68" i="36"/>
  <c r="AP68" i="36" s="1"/>
  <c r="BK16" i="36"/>
  <c r="BK68" i="36" s="1"/>
  <c r="S69" i="36"/>
  <c r="AW17" i="36"/>
  <c r="AW69" i="36" s="1"/>
  <c r="L68" i="36"/>
  <c r="BB16" i="36"/>
  <c r="BB68" i="36" s="1"/>
  <c r="I69" i="36"/>
  <c r="AY17" i="36"/>
  <c r="AY69" i="36" s="1"/>
  <c r="AR16" i="36"/>
  <c r="AR68" i="36" s="1"/>
  <c r="O68" i="36"/>
  <c r="BE16" i="36"/>
  <c r="BE68" i="36" s="1"/>
  <c r="BC70" i="36"/>
  <c r="AY70" i="36"/>
  <c r="F69" i="36"/>
  <c r="BD69" i="36"/>
  <c r="AR69" i="36"/>
  <c r="AX69" i="36"/>
  <c r="C68" i="36"/>
  <c r="M68" i="36"/>
  <c r="T67" i="36"/>
  <c r="B67" i="36"/>
  <c r="D67" i="36"/>
  <c r="O67" i="36" l="1"/>
  <c r="BE15" i="36"/>
  <c r="BE67" i="36" s="1"/>
  <c r="H68" i="36"/>
  <c r="AX16" i="36"/>
  <c r="AX68" i="36" s="1"/>
  <c r="L67" i="36"/>
  <c r="BB15" i="36"/>
  <c r="U67" i="36"/>
  <c r="AP67" i="36" s="1"/>
  <c r="BK15" i="36"/>
  <c r="BK67" i="36" s="1"/>
  <c r="G68" i="36"/>
  <c r="AW16" i="36"/>
  <c r="AZ16" i="36"/>
  <c r="BA16" i="36"/>
  <c r="BD15" i="36"/>
  <c r="BI16" i="36"/>
  <c r="J68" i="36"/>
  <c r="BD67" i="36"/>
  <c r="AY16" i="36"/>
  <c r="AY68" i="36" s="1"/>
  <c r="AR15" i="36"/>
  <c r="AR67" i="36" s="1"/>
  <c r="BJ15" i="36"/>
  <c r="AS16" i="36"/>
  <c r="K68" i="36"/>
  <c r="S68" i="36"/>
  <c r="AT15" i="36"/>
  <c r="F68" i="36"/>
  <c r="AV16" i="36"/>
  <c r="AV68" i="36" s="1"/>
  <c r="BC16" i="36"/>
  <c r="E67" i="36"/>
  <c r="AU15" i="36"/>
  <c r="AU67" i="36" s="1"/>
  <c r="I68" i="36"/>
  <c r="AZ69" i="36"/>
  <c r="AZ68" i="36"/>
  <c r="AV69" i="36"/>
  <c r="N67" i="36"/>
  <c r="N66" i="36"/>
  <c r="O66" i="36"/>
  <c r="C67" i="36"/>
  <c r="S67" i="36"/>
  <c r="B66" i="36"/>
  <c r="BA15" i="36" l="1"/>
  <c r="F67" i="36"/>
  <c r="AV15" i="36"/>
  <c r="BB67" i="36"/>
  <c r="I67" i="36"/>
  <c r="AY15" i="36"/>
  <c r="AY67" i="36" s="1"/>
  <c r="AU14" i="36"/>
  <c r="J67" i="36"/>
  <c r="AZ15" i="36"/>
  <c r="AZ67" i="36" s="1"/>
  <c r="G67" i="36"/>
  <c r="AW15" i="36"/>
  <c r="AW67" i="36" s="1"/>
  <c r="BC68" i="36"/>
  <c r="BJ67" i="36"/>
  <c r="BA68" i="36"/>
  <c r="BA67" i="36"/>
  <c r="BJ14" i="36"/>
  <c r="BJ66" i="36" s="1"/>
  <c r="BI15" i="36"/>
  <c r="BB14" i="36"/>
  <c r="BB66" i="36" s="1"/>
  <c r="AS15" i="36"/>
  <c r="BE14" i="36"/>
  <c r="BE66" i="36" s="1"/>
  <c r="BK14" i="36"/>
  <c r="AS68" i="36"/>
  <c r="AS67" i="36"/>
  <c r="AW68" i="36"/>
  <c r="U66" i="36"/>
  <c r="AP66" i="36" s="1"/>
  <c r="L66" i="36"/>
  <c r="AR14" i="36"/>
  <c r="AR66" i="36" s="1"/>
  <c r="H67" i="36"/>
  <c r="AX15" i="36"/>
  <c r="BC15" i="36"/>
  <c r="BC67" i="36" s="1"/>
  <c r="D66" i="36"/>
  <c r="AT14" i="36"/>
  <c r="AT66" i="36" s="1"/>
  <c r="BD14" i="36"/>
  <c r="BD66" i="36" s="1"/>
  <c r="E66" i="36"/>
  <c r="M67" i="36"/>
  <c r="AT67" i="36"/>
  <c r="T66" i="36"/>
  <c r="BI68" i="36"/>
  <c r="BI67" i="36"/>
  <c r="K67" i="36"/>
  <c r="B65" i="36"/>
  <c r="M66" i="36"/>
  <c r="H66" i="36"/>
  <c r="N65" i="36"/>
  <c r="I66" i="36"/>
  <c r="C66" i="36"/>
  <c r="L65" i="36"/>
  <c r="BJ13" i="36" l="1"/>
  <c r="J66" i="36"/>
  <c r="AZ14" i="36"/>
  <c r="AZ66" i="36" s="1"/>
  <c r="D65" i="36"/>
  <c r="AT13" i="36"/>
  <c r="AT65" i="36" s="1"/>
  <c r="S66" i="36"/>
  <c r="BI14" i="36"/>
  <c r="BI66" i="36" s="1"/>
  <c r="AV14" i="36"/>
  <c r="AV66" i="36" s="1"/>
  <c r="AU66" i="36"/>
  <c r="AV67" i="36"/>
  <c r="BD13" i="36"/>
  <c r="BE13" i="36"/>
  <c r="BE65" i="36" s="1"/>
  <c r="BA14" i="36"/>
  <c r="BA66" i="36" s="1"/>
  <c r="BK13" i="36"/>
  <c r="BK65" i="36" s="1"/>
  <c r="BK66" i="36"/>
  <c r="T65" i="36"/>
  <c r="AW14" i="36"/>
  <c r="AW66" i="36" s="1"/>
  <c r="AY14" i="36"/>
  <c r="AY66" i="36" s="1"/>
  <c r="AX14" i="36"/>
  <c r="AX66" i="36" s="1"/>
  <c r="AR13" i="36"/>
  <c r="O65" i="36"/>
  <c r="F66" i="36"/>
  <c r="K66" i="36"/>
  <c r="E65" i="36"/>
  <c r="AU13" i="36"/>
  <c r="AU65" i="36" s="1"/>
  <c r="BB13" i="36"/>
  <c r="AS14" i="36"/>
  <c r="BC14" i="36"/>
  <c r="AX67" i="36"/>
  <c r="U65" i="36"/>
  <c r="AP65" i="36" s="1"/>
  <c r="AS66" i="36"/>
  <c r="BJ65" i="36"/>
  <c r="G66" i="36"/>
  <c r="H65" i="36"/>
  <c r="U64" i="36"/>
  <c r="AP64" i="36" s="1"/>
  <c r="I65" i="36"/>
  <c r="J65" i="36"/>
  <c r="C65" i="36"/>
  <c r="AT12" i="36" l="1"/>
  <c r="AT64" i="36" s="1"/>
  <c r="S65" i="36"/>
  <c r="BI13" i="36"/>
  <c r="BI65" i="36" s="1"/>
  <c r="AV13" i="36"/>
  <c r="BJ12" i="36"/>
  <c r="D64" i="36"/>
  <c r="T64" i="36"/>
  <c r="B64" i="36"/>
  <c r="AR12" i="36"/>
  <c r="AR64" i="36" s="1"/>
  <c r="BE12" i="36"/>
  <c r="BE64" i="36" s="1"/>
  <c r="N64" i="36"/>
  <c r="BD12" i="36"/>
  <c r="BD64" i="36" s="1"/>
  <c r="AY13" i="36"/>
  <c r="BC66" i="36"/>
  <c r="AR65" i="36"/>
  <c r="O64" i="36"/>
  <c r="E64" i="36"/>
  <c r="AU12" i="36"/>
  <c r="AU64" i="36" s="1"/>
  <c r="BC13" i="36"/>
  <c r="BC65" i="36" s="1"/>
  <c r="BK12" i="36"/>
  <c r="BK64" i="36" s="1"/>
  <c r="K65" i="36"/>
  <c r="BA13" i="36"/>
  <c r="BA65" i="36" s="1"/>
  <c r="L64" i="36"/>
  <c r="BB12" i="36"/>
  <c r="BB64" i="36" s="1"/>
  <c r="BD65" i="36"/>
  <c r="F65" i="36"/>
  <c r="BJ64" i="36"/>
  <c r="AS13" i="36"/>
  <c r="AS65" i="36" s="1"/>
  <c r="AZ13" i="36"/>
  <c r="AW13" i="36"/>
  <c r="AW65" i="36" s="1"/>
  <c r="AX13" i="36"/>
  <c r="AX65" i="36" s="1"/>
  <c r="M65" i="36"/>
  <c r="BB65" i="36"/>
  <c r="G65" i="36"/>
  <c r="F64" i="36"/>
  <c r="H64" i="36"/>
  <c r="N63" i="36"/>
  <c r="O63" i="36"/>
  <c r="BJ11" i="36" l="1"/>
  <c r="BJ63" i="36" s="1"/>
  <c r="AT11" i="36"/>
  <c r="AT63" i="36" s="1"/>
  <c r="BC12" i="36"/>
  <c r="BC64" i="36" s="1"/>
  <c r="AY65" i="36"/>
  <c r="BE11" i="36"/>
  <c r="BE63" i="36" s="1"/>
  <c r="AR11" i="36"/>
  <c r="AR63" i="36" s="1"/>
  <c r="AX12" i="36"/>
  <c r="AX64" i="36" s="1"/>
  <c r="BB11" i="36"/>
  <c r="BB63" i="36" s="1"/>
  <c r="BA12" i="36"/>
  <c r="BA64" i="36" s="1"/>
  <c r="J64" i="36"/>
  <c r="AZ12" i="36"/>
  <c r="AZ64" i="36" s="1"/>
  <c r="BD11" i="36"/>
  <c r="BD63" i="36" s="1"/>
  <c r="C64" i="36"/>
  <c r="AS12" i="36"/>
  <c r="AS64" i="36" s="1"/>
  <c r="AV12" i="36"/>
  <c r="AV64" i="36" s="1"/>
  <c r="M64" i="36"/>
  <c r="T63" i="36"/>
  <c r="G64" i="36"/>
  <c r="AW12" i="36"/>
  <c r="AW64" i="36" s="1"/>
  <c r="BK11" i="36"/>
  <c r="BK63" i="36" s="1"/>
  <c r="S64" i="36"/>
  <c r="BI12" i="36"/>
  <c r="BI64" i="36" s="1"/>
  <c r="I64" i="36"/>
  <c r="AY12" i="36"/>
  <c r="AY64" i="36" s="1"/>
  <c r="E63" i="36"/>
  <c r="AU11" i="36"/>
  <c r="AU63" i="36" s="1"/>
  <c r="AZ65" i="36"/>
  <c r="L63" i="36"/>
  <c r="K64" i="36"/>
  <c r="U63" i="36"/>
  <c r="AP63" i="36" s="1"/>
  <c r="B63" i="36"/>
  <c r="AV65" i="36"/>
  <c r="D63" i="36"/>
  <c r="D62" i="36"/>
  <c r="B62" i="36"/>
  <c r="AY11" i="36" l="1"/>
  <c r="AY63" i="36" s="1"/>
  <c r="S63" i="36"/>
  <c r="BI11" i="36"/>
  <c r="BI63" i="36" s="1"/>
  <c r="BJ10" i="36"/>
  <c r="BJ62" i="36" s="1"/>
  <c r="BE10" i="36"/>
  <c r="BE62" i="36" s="1"/>
  <c r="U62" i="36"/>
  <c r="AP62" i="36" s="1"/>
  <c r="BK10" i="36"/>
  <c r="BK62" i="36" s="1"/>
  <c r="H63" i="36"/>
  <c r="AX11" i="36"/>
  <c r="AX63" i="36" s="1"/>
  <c r="BB10" i="36"/>
  <c r="BB62" i="36" s="1"/>
  <c r="BC11" i="36"/>
  <c r="BC63" i="36" s="1"/>
  <c r="E62" i="36"/>
  <c r="AU10" i="36"/>
  <c r="AU62" i="36" s="1"/>
  <c r="M63" i="36"/>
  <c r="C63" i="36"/>
  <c r="AS11" i="36"/>
  <c r="AS63" i="36" s="1"/>
  <c r="AZ11" i="36"/>
  <c r="AW11" i="36"/>
  <c r="AW63" i="36" s="1"/>
  <c r="N62" i="36"/>
  <c r="BD10" i="36"/>
  <c r="BD62" i="36" s="1"/>
  <c r="K63" i="36"/>
  <c r="BA11" i="36"/>
  <c r="BA63" i="36" s="1"/>
  <c r="AT10" i="36"/>
  <c r="AT62" i="36" s="1"/>
  <c r="I63" i="36"/>
  <c r="AV11" i="36"/>
  <c r="AV63" i="36" s="1"/>
  <c r="AR10" i="36"/>
  <c r="AR62" i="36" s="1"/>
  <c r="G63" i="36"/>
  <c r="F63" i="36"/>
  <c r="J63" i="36"/>
  <c r="L62" i="36"/>
  <c r="O62" i="36"/>
  <c r="T62" i="36"/>
  <c r="D61" i="36"/>
  <c r="G62" i="36"/>
  <c r="C62" i="36"/>
  <c r="H62" i="36"/>
  <c r="J62" i="36"/>
  <c r="E61" i="36"/>
  <c r="BI10" i="36" l="1"/>
  <c r="BI62" i="36" s="1"/>
  <c r="B61" i="36"/>
  <c r="AR9" i="36"/>
  <c r="AR61" i="36" s="1"/>
  <c r="BB9" i="36"/>
  <c r="BB61" i="36" s="1"/>
  <c r="I62" i="36"/>
  <c r="AY10" i="36"/>
  <c r="AY62" i="36" s="1"/>
  <c r="N61" i="36"/>
  <c r="BD9" i="36"/>
  <c r="BD61" i="36" s="1"/>
  <c r="T61" i="36"/>
  <c r="BJ9" i="36"/>
  <c r="BJ61" i="36" s="1"/>
  <c r="BE9" i="36"/>
  <c r="BE61" i="36" s="1"/>
  <c r="F62" i="36"/>
  <c r="AV10" i="36"/>
  <c r="AV62" i="36" s="1"/>
  <c r="O61" i="36"/>
  <c r="M62" i="36"/>
  <c r="BC10" i="36"/>
  <c r="BC62" i="36" s="1"/>
  <c r="AZ10" i="36"/>
  <c r="K62" i="36"/>
  <c r="BA10" i="36"/>
  <c r="BA62" i="36" s="1"/>
  <c r="S62" i="36"/>
  <c r="U61" i="36"/>
  <c r="AP61" i="36" s="1"/>
  <c r="BK9" i="36"/>
  <c r="BK61" i="36" s="1"/>
  <c r="AU9" i="36"/>
  <c r="AU61" i="36" s="1"/>
  <c r="AX10" i="36"/>
  <c r="AX62" i="36" s="1"/>
  <c r="AS10" i="36"/>
  <c r="AS62" i="36" s="1"/>
  <c r="AW10" i="36"/>
  <c r="AW62" i="36" s="1"/>
  <c r="AT9" i="36"/>
  <c r="AT61" i="36" s="1"/>
  <c r="AZ62" i="36"/>
  <c r="AZ63" i="36"/>
  <c r="L61" i="36"/>
  <c r="C61" i="36"/>
  <c r="D60" i="36"/>
  <c r="M61" i="36"/>
  <c r="L60" i="36"/>
  <c r="K61" i="36" l="1"/>
  <c r="BA9" i="36"/>
  <c r="BA61" i="36" s="1"/>
  <c r="BD8" i="36"/>
  <c r="BD60" i="36" s="1"/>
  <c r="BJ8" i="36"/>
  <c r="BJ60" i="36" s="1"/>
  <c r="AW9" i="36"/>
  <c r="AW61" i="36" s="1"/>
  <c r="BE8" i="36"/>
  <c r="BE60" i="36" s="1"/>
  <c r="U60" i="36"/>
  <c r="AP60" i="36" s="1"/>
  <c r="BK8" i="36"/>
  <c r="BK60" i="36" s="1"/>
  <c r="BI9" i="36"/>
  <c r="BI61" i="36" s="1"/>
  <c r="E60" i="36"/>
  <c r="AU8" i="36"/>
  <c r="AU60" i="36" s="1"/>
  <c r="AR8" i="36"/>
  <c r="AR60" i="36" s="1"/>
  <c r="AZ9" i="36"/>
  <c r="G61" i="36"/>
  <c r="AZ61" i="36"/>
  <c r="T60" i="36"/>
  <c r="N60" i="36"/>
  <c r="B60" i="36"/>
  <c r="S61" i="36"/>
  <c r="AX9" i="36"/>
  <c r="AX61" i="36" s="1"/>
  <c r="I61" i="36"/>
  <c r="AY9" i="36"/>
  <c r="AY61" i="36" s="1"/>
  <c r="F61" i="36"/>
  <c r="AV9" i="36"/>
  <c r="O60" i="36"/>
  <c r="BB8" i="36"/>
  <c r="BB60" i="36" s="1"/>
  <c r="BC9" i="36"/>
  <c r="BC61" i="36" s="1"/>
  <c r="AT8" i="36"/>
  <c r="AT60" i="36" s="1"/>
  <c r="AS9" i="36"/>
  <c r="AS61" i="36" s="1"/>
  <c r="H61" i="36"/>
  <c r="J61" i="36"/>
  <c r="C60" i="36"/>
  <c r="H60" i="36"/>
  <c r="O59" i="36"/>
  <c r="T59" i="36"/>
  <c r="F60" i="36"/>
  <c r="S60" i="36"/>
  <c r="I60" i="36"/>
  <c r="L59" i="36"/>
  <c r="K60" i="36"/>
  <c r="D59" i="36" l="1"/>
  <c r="AT7" i="36"/>
  <c r="AT59" i="36" s="1"/>
  <c r="N59" i="36"/>
  <c r="BD7" i="36"/>
  <c r="BD59" i="36" s="1"/>
  <c r="AY8" i="36"/>
  <c r="AY60" i="36" s="1"/>
  <c r="BI8" i="36"/>
  <c r="BI60" i="36" s="1"/>
  <c r="AR7" i="36"/>
  <c r="AR59" i="36" s="1"/>
  <c r="U59" i="36"/>
  <c r="AP59" i="36" s="1"/>
  <c r="BK7" i="36"/>
  <c r="BK59" i="36" s="1"/>
  <c r="M60" i="36"/>
  <c r="BC8" i="36"/>
  <c r="BC60" i="36" s="1"/>
  <c r="E59" i="36"/>
  <c r="AU7" i="36"/>
  <c r="AU59" i="36" s="1"/>
  <c r="AV61" i="36"/>
  <c r="B59" i="36"/>
  <c r="G60" i="36"/>
  <c r="AW8" i="36"/>
  <c r="AW60" i="36" s="1"/>
  <c r="BE7" i="36"/>
  <c r="BE59" i="36" s="1"/>
  <c r="AZ8" i="36"/>
  <c r="AZ60" i="36" s="1"/>
  <c r="BA8" i="36"/>
  <c r="BA60" i="36" s="1"/>
  <c r="BB7" i="36"/>
  <c r="BB59" i="36" s="1"/>
  <c r="AV8" i="36"/>
  <c r="AV60" i="36" s="1"/>
  <c r="BJ7" i="36"/>
  <c r="BJ59" i="36" s="1"/>
  <c r="AX8" i="36"/>
  <c r="AX60" i="36" s="1"/>
  <c r="AS8" i="36"/>
  <c r="AS60" i="36" s="1"/>
  <c r="J60" i="36"/>
  <c r="M59" i="36"/>
  <c r="F59" i="36"/>
  <c r="G59" i="36"/>
  <c r="D58" i="36"/>
  <c r="AR6" i="36" l="1"/>
  <c r="AR58" i="36" s="1"/>
  <c r="AS7" i="36"/>
  <c r="AS59" i="36" s="1"/>
  <c r="E58" i="36"/>
  <c r="AU6" i="36"/>
  <c r="AU58" i="36" s="1"/>
  <c r="BB6" i="36"/>
  <c r="BB58" i="36" s="1"/>
  <c r="AY7" i="36"/>
  <c r="AY59" i="36" s="1"/>
  <c r="AX7" i="36"/>
  <c r="AX59" i="36" s="1"/>
  <c r="AT6" i="36"/>
  <c r="AT58" i="36" s="1"/>
  <c r="BD6" i="36"/>
  <c r="BD58" i="36" s="1"/>
  <c r="O58" i="36"/>
  <c r="BE6" i="36"/>
  <c r="BE58" i="36" s="1"/>
  <c r="S59" i="36"/>
  <c r="BI7" i="36"/>
  <c r="BI59" i="36" s="1"/>
  <c r="N58" i="36"/>
  <c r="AZ7" i="36"/>
  <c r="AZ59" i="36" s="1"/>
  <c r="C59" i="36"/>
  <c r="J59" i="36"/>
  <c r="B58" i="36"/>
  <c r="U58" i="36"/>
  <c r="AP58" i="36" s="1"/>
  <c r="BK6" i="36"/>
  <c r="BK58" i="36" s="1"/>
  <c r="AW7" i="36"/>
  <c r="AW59" i="36" s="1"/>
  <c r="AV7" i="36"/>
  <c r="AV59" i="36" s="1"/>
  <c r="K59" i="36"/>
  <c r="BA7" i="36"/>
  <c r="BA59" i="36" s="1"/>
  <c r="BC7" i="36"/>
  <c r="BC59" i="36" s="1"/>
  <c r="T58" i="36"/>
  <c r="BJ6" i="36"/>
  <c r="BJ58" i="36" s="1"/>
  <c r="H59" i="36"/>
  <c r="L58" i="36"/>
  <c r="I59" i="36"/>
  <c r="M58" i="36"/>
  <c r="J58" i="36"/>
  <c r="K58" i="36" l="1"/>
  <c r="BA6" i="36"/>
  <c r="BA58" i="36" s="1"/>
  <c r="G58" i="36"/>
  <c r="AW6" i="36"/>
  <c r="AW58" i="36" s="1"/>
  <c r="AX6" i="36"/>
  <c r="AX58" i="36" s="1"/>
  <c r="AY6" i="36"/>
  <c r="AY58" i="36" s="1"/>
  <c r="BC6" i="36"/>
  <c r="BC58" i="36" s="1"/>
  <c r="C58" i="36"/>
  <c r="AS6" i="36"/>
  <c r="AS58" i="36" s="1"/>
  <c r="H58" i="36"/>
  <c r="I58" i="36"/>
  <c r="F58" i="36"/>
  <c r="AV6" i="36"/>
  <c r="AV58" i="36" s="1"/>
  <c r="AZ6" i="36"/>
  <c r="AZ58" i="36" s="1"/>
  <c r="S58" i="36"/>
  <c r="BI6" i="36"/>
  <c r="BI58" i="36" s="1"/>
  <c r="AP55" i="38" l="1"/>
  <c r="U55" i="38"/>
  <c r="N55" i="38" l="1"/>
  <c r="AI55" i="38"/>
  <c r="AC55" i="38"/>
  <c r="H55" i="38"/>
  <c r="D55" i="38"/>
  <c r="Y55" i="38"/>
  <c r="AO55" i="38"/>
  <c r="T55" i="38"/>
  <c r="AD55" i="38"/>
  <c r="I55" i="38"/>
  <c r="Q55" i="38"/>
  <c r="L55" i="38"/>
  <c r="AG55" i="38"/>
  <c r="AH55" i="38"/>
  <c r="M55" i="38"/>
  <c r="Z55" i="38"/>
  <c r="E55" i="38"/>
  <c r="AB55" i="38"/>
  <c r="G55" i="38"/>
  <c r="R55" i="38"/>
  <c r="AJ55" i="38"/>
  <c r="O55" i="38"/>
  <c r="X55" i="38"/>
  <c r="C55" i="38"/>
  <c r="AN55" i="38"/>
  <c r="S55" i="38"/>
  <c r="AE55" i="38"/>
  <c r="J55" i="38"/>
  <c r="AA55" i="38"/>
  <c r="F55" i="38"/>
  <c r="AF55" i="38"/>
  <c r="K55" i="38"/>
  <c r="E54" i="38" l="1"/>
  <c r="Z54" i="38"/>
  <c r="E106" i="34"/>
  <c r="Z106" i="34" s="1"/>
  <c r="L54" i="38"/>
  <c r="AG54" i="38"/>
  <c r="L106" i="34"/>
  <c r="AG106" i="34" s="1"/>
  <c r="C54" i="38"/>
  <c r="X54" i="38"/>
  <c r="C106" i="34"/>
  <c r="X106" i="34" s="1"/>
  <c r="H54" i="38"/>
  <c r="AC54" i="38"/>
  <c r="H106" i="34"/>
  <c r="AC106" i="34" s="1"/>
  <c r="J54" i="38"/>
  <c r="AE54" i="38"/>
  <c r="J106" i="34"/>
  <c r="AE106" i="34" s="1"/>
  <c r="O54" i="38"/>
  <c r="AJ54" i="38"/>
  <c r="O106" i="34"/>
  <c r="AJ106" i="34" s="1"/>
  <c r="Q54" i="38"/>
  <c r="Q106" i="34"/>
  <c r="AL106" i="34" s="1"/>
  <c r="S54" i="38"/>
  <c r="AN54" i="38"/>
  <c r="S106" i="34"/>
  <c r="AN106" i="34" s="1"/>
  <c r="M54" i="38"/>
  <c r="AH54" i="38"/>
  <c r="M106" i="34"/>
  <c r="AH106" i="34" s="1"/>
  <c r="I54" i="38"/>
  <c r="AD54" i="38"/>
  <c r="I106" i="34"/>
  <c r="AD106" i="34" s="1"/>
  <c r="N54" i="38"/>
  <c r="AI54" i="38"/>
  <c r="N106" i="34"/>
  <c r="AI106" i="34" s="1"/>
  <c r="D54" i="38"/>
  <c r="Y54" i="38"/>
  <c r="D106" i="34"/>
  <c r="Y106" i="34" s="1"/>
  <c r="F54" i="38"/>
  <c r="AA54" i="38"/>
  <c r="F106" i="34"/>
  <c r="AA106" i="34" s="1"/>
  <c r="T54" i="38"/>
  <c r="AO54" i="38"/>
  <c r="T106" i="34"/>
  <c r="AO106" i="34" s="1"/>
  <c r="G54" i="38"/>
  <c r="AB54" i="38"/>
  <c r="G106" i="34"/>
  <c r="AB106" i="34" s="1"/>
  <c r="U54" i="38"/>
  <c r="AP54" i="38"/>
  <c r="U106" i="34"/>
  <c r="AP106" i="34" s="1"/>
  <c r="R54" i="38"/>
  <c r="R106" i="34"/>
  <c r="AM106" i="34" s="1"/>
  <c r="K54" i="38"/>
  <c r="AF54" i="38"/>
  <c r="K106" i="34"/>
  <c r="AF106" i="34" s="1"/>
  <c r="M51" i="38" l="1"/>
  <c r="AH51" i="38"/>
  <c r="K106" i="38"/>
  <c r="AJ106" i="38"/>
  <c r="BE106" i="38" s="1"/>
  <c r="AE106" i="38"/>
  <c r="AZ106" i="38" s="1"/>
  <c r="AC106" i="38"/>
  <c r="AX106" i="38" s="1"/>
  <c r="X106" i="38"/>
  <c r="AS106" i="38" s="1"/>
  <c r="AG106" i="38"/>
  <c r="BB106" i="38" s="1"/>
  <c r="Z106" i="38"/>
  <c r="AU106" i="38" s="1"/>
  <c r="AB106" i="38"/>
  <c r="AW106" i="38" s="1"/>
  <c r="AO106" i="38"/>
  <c r="BJ106" i="38" s="1"/>
  <c r="AA106" i="38"/>
  <c r="AV106" i="38" s="1"/>
  <c r="Y106" i="38"/>
  <c r="AT106" i="38" s="1"/>
  <c r="AI106" i="38"/>
  <c r="BD106" i="38" s="1"/>
  <c r="AD106" i="38"/>
  <c r="AY106" i="38" s="1"/>
  <c r="AH106" i="38"/>
  <c r="BC106" i="38" s="1"/>
  <c r="AN106" i="38"/>
  <c r="BI106" i="38" s="1"/>
  <c r="Q106" i="38"/>
  <c r="O106" i="38"/>
  <c r="J106" i="38"/>
  <c r="H106" i="38"/>
  <c r="C106" i="38"/>
  <c r="L106" i="38"/>
  <c r="E106" i="38"/>
  <c r="S51" i="38"/>
  <c r="AN51" i="38"/>
  <c r="AP106" i="38"/>
  <c r="BK106" i="38" s="1"/>
  <c r="AF106" i="38"/>
  <c r="BA106" i="38" s="1"/>
  <c r="R106" i="38"/>
  <c r="U106" i="38"/>
  <c r="G106" i="38"/>
  <c r="T106" i="38"/>
  <c r="F106" i="38"/>
  <c r="D106" i="38"/>
  <c r="N106" i="38"/>
  <c r="I106" i="38"/>
  <c r="M106" i="38"/>
  <c r="S106" i="38"/>
  <c r="N51" i="38" l="1"/>
  <c r="AI51" i="38"/>
  <c r="R51" i="38" l="1"/>
  <c r="O51" i="38"/>
  <c r="AJ51" i="38"/>
  <c r="C51" i="38"/>
  <c r="X51" i="38"/>
  <c r="U51" i="38"/>
  <c r="AP51" i="38"/>
  <c r="D51" i="38" l="1"/>
  <c r="Y51" i="38"/>
  <c r="I51" i="38"/>
  <c r="AD51" i="38"/>
  <c r="E51" i="38"/>
  <c r="Z51" i="38"/>
  <c r="F51" i="38"/>
  <c r="AA51" i="38"/>
  <c r="K51" i="38"/>
  <c r="AF51" i="38"/>
  <c r="G51" i="38"/>
  <c r="AB51" i="38"/>
  <c r="T51" i="38"/>
  <c r="AO51" i="38"/>
  <c r="M103" i="34"/>
  <c r="AH103" i="34" s="1"/>
  <c r="M52" i="38"/>
  <c r="M103" i="38" s="1"/>
  <c r="AH52" i="38"/>
  <c r="AH103" i="38" s="1"/>
  <c r="BC103" i="38" s="1"/>
  <c r="H51" i="38"/>
  <c r="AC51" i="38"/>
  <c r="Q51" i="38"/>
  <c r="N103" i="34" l="1"/>
  <c r="AI103" i="34" s="1"/>
  <c r="N52" i="38"/>
  <c r="N103" i="38" s="1"/>
  <c r="AI52" i="38"/>
  <c r="AI103" i="38" s="1"/>
  <c r="BD103" i="38" s="1"/>
  <c r="B51" i="38"/>
  <c r="W51" i="38"/>
  <c r="J51" i="38"/>
  <c r="AE51" i="38"/>
  <c r="L51" i="38"/>
  <c r="AG51" i="38"/>
  <c r="S103" i="34" l="1"/>
  <c r="AN103" i="34" s="1"/>
  <c r="S52" i="38"/>
  <c r="S103" i="38" s="1"/>
  <c r="AN52" i="38"/>
  <c r="AN103" i="38" s="1"/>
  <c r="BI103" i="38" s="1"/>
  <c r="S50" i="38"/>
  <c r="AN50" i="38"/>
  <c r="S102" i="34"/>
  <c r="AN102" i="34" s="1"/>
  <c r="M50" i="38"/>
  <c r="AH50" i="38"/>
  <c r="M102" i="34"/>
  <c r="AH102" i="34" s="1"/>
  <c r="E103" i="34"/>
  <c r="Z103" i="34" s="1"/>
  <c r="E52" i="38"/>
  <c r="E103" i="38" s="1"/>
  <c r="Z52" i="38"/>
  <c r="Z103" i="38" s="1"/>
  <c r="AU103" i="38" s="1"/>
  <c r="D103" i="34" l="1"/>
  <c r="Y103" i="34" s="1"/>
  <c r="D52" i="38"/>
  <c r="D103" i="38" s="1"/>
  <c r="Y52" i="38"/>
  <c r="Y103" i="38" s="1"/>
  <c r="AT103" i="38" s="1"/>
  <c r="L103" i="34"/>
  <c r="AG103" i="34" s="1"/>
  <c r="L52" i="38"/>
  <c r="L103" i="38" s="1"/>
  <c r="AG52" i="38"/>
  <c r="AG103" i="38" s="1"/>
  <c r="BB103" i="38" s="1"/>
  <c r="AN102" i="38"/>
  <c r="BI102" i="38" s="1"/>
  <c r="C50" i="38"/>
  <c r="X50" i="38"/>
  <c r="C102" i="34"/>
  <c r="X102" i="34" s="1"/>
  <c r="O50" i="38"/>
  <c r="AJ50" i="38"/>
  <c r="O102" i="34"/>
  <c r="AJ102" i="34" s="1"/>
  <c r="N50" i="38"/>
  <c r="N102" i="38" s="1"/>
  <c r="AI50" i="38"/>
  <c r="N102" i="34"/>
  <c r="AI102" i="34" s="1"/>
  <c r="R103" i="34"/>
  <c r="AM103" i="34" s="1"/>
  <c r="R52" i="38"/>
  <c r="R103" i="38" s="1"/>
  <c r="S102" i="38"/>
  <c r="F103" i="34"/>
  <c r="AA103" i="34" s="1"/>
  <c r="F52" i="38"/>
  <c r="F103" i="38" s="1"/>
  <c r="AA52" i="38"/>
  <c r="AA103" i="38" s="1"/>
  <c r="AV103" i="38" s="1"/>
  <c r="R50" i="38"/>
  <c r="R102" i="38" s="1"/>
  <c r="R102" i="34"/>
  <c r="AM102" i="34" s="1"/>
  <c r="I103" i="34"/>
  <c r="AD103" i="34" s="1"/>
  <c r="I52" i="38"/>
  <c r="I103" i="38" s="1"/>
  <c r="AD52" i="38"/>
  <c r="AD103" i="38" s="1"/>
  <c r="AY103" i="38" s="1"/>
  <c r="AH102" i="38"/>
  <c r="BC102" i="38" s="1"/>
  <c r="O103" i="34"/>
  <c r="AJ103" i="34" s="1"/>
  <c r="O52" i="38"/>
  <c r="O103" i="38" s="1"/>
  <c r="AJ52" i="38"/>
  <c r="AJ103" i="38" s="1"/>
  <c r="BE103" i="38" s="1"/>
  <c r="M102" i="38"/>
  <c r="E50" i="38" l="1"/>
  <c r="Z50" i="38"/>
  <c r="E102" i="34"/>
  <c r="Z102" i="34" s="1"/>
  <c r="U103" i="34"/>
  <c r="AP103" i="34" s="1"/>
  <c r="U52" i="38"/>
  <c r="U103" i="38" s="1"/>
  <c r="AP52" i="38"/>
  <c r="AP103" i="38" s="1"/>
  <c r="BK103" i="38" s="1"/>
  <c r="T50" i="38"/>
  <c r="AO50" i="38"/>
  <c r="T102" i="34"/>
  <c r="AO102" i="34" s="1"/>
  <c r="G103" i="34"/>
  <c r="AB103" i="34" s="1"/>
  <c r="G52" i="38"/>
  <c r="G103" i="38" s="1"/>
  <c r="AB52" i="38"/>
  <c r="AB103" i="38" s="1"/>
  <c r="AW103" i="38" s="1"/>
  <c r="H50" i="38"/>
  <c r="AC50" i="38"/>
  <c r="H102" i="34"/>
  <c r="AC102" i="34" s="1"/>
  <c r="K50" i="38"/>
  <c r="AF50" i="38"/>
  <c r="K102" i="34"/>
  <c r="AF102" i="34" s="1"/>
  <c r="Q103" i="34"/>
  <c r="AL103" i="34" s="1"/>
  <c r="Q52" i="38"/>
  <c r="Q103" i="38" s="1"/>
  <c r="T103" i="34"/>
  <c r="AO103" i="34" s="1"/>
  <c r="T52" i="38"/>
  <c r="T103" i="38" s="1"/>
  <c r="AO52" i="38"/>
  <c r="AO103" i="38" s="1"/>
  <c r="BJ103" i="38" s="1"/>
  <c r="AI102" i="38"/>
  <c r="BD102" i="38" s="1"/>
  <c r="AJ102" i="38"/>
  <c r="BE102" i="38" s="1"/>
  <c r="X102" i="38"/>
  <c r="AS102" i="38" s="1"/>
  <c r="F50" i="38"/>
  <c r="AA50" i="38"/>
  <c r="F102" i="34"/>
  <c r="AA102" i="34" s="1"/>
  <c r="C103" i="34"/>
  <c r="X103" i="34" s="1"/>
  <c r="C52" i="38"/>
  <c r="C103" i="38" s="1"/>
  <c r="X52" i="38"/>
  <c r="X103" i="38" s="1"/>
  <c r="AS103" i="38" s="1"/>
  <c r="M104" i="34"/>
  <c r="AH104" i="34" s="1"/>
  <c r="M53" i="38"/>
  <c r="AH53" i="38"/>
  <c r="M105" i="34"/>
  <c r="AH105" i="34" s="1"/>
  <c r="G50" i="38"/>
  <c r="AB50" i="38"/>
  <c r="G102" i="34"/>
  <c r="AB102" i="34" s="1"/>
  <c r="K103" i="34"/>
  <c r="AF103" i="34" s="1"/>
  <c r="K52" i="38"/>
  <c r="K103" i="38" s="1"/>
  <c r="AF52" i="38"/>
  <c r="AF103" i="38" s="1"/>
  <c r="BA103" i="38" s="1"/>
  <c r="O102" i="38"/>
  <c r="C102" i="38"/>
  <c r="Q50" i="38"/>
  <c r="Q102" i="34"/>
  <c r="AL102" i="34" s="1"/>
  <c r="D50" i="38"/>
  <c r="Y50" i="38"/>
  <c r="D102" i="34"/>
  <c r="Y102" i="34" s="1"/>
  <c r="U50" i="38"/>
  <c r="AP50" i="38"/>
  <c r="U102" i="34"/>
  <c r="AP102" i="34" s="1"/>
  <c r="L50" i="38" l="1"/>
  <c r="AG50" i="38"/>
  <c r="L102" i="34"/>
  <c r="AG102" i="34" s="1"/>
  <c r="N104" i="34"/>
  <c r="AI104" i="34" s="1"/>
  <c r="N53" i="38"/>
  <c r="AI53" i="38"/>
  <c r="N105" i="34"/>
  <c r="AI105" i="34" s="1"/>
  <c r="U102" i="38"/>
  <c r="D102" i="38"/>
  <c r="AA102" i="38"/>
  <c r="AV102" i="38" s="1"/>
  <c r="K102" i="38"/>
  <c r="H102" i="38"/>
  <c r="I50" i="38"/>
  <c r="AD50" i="38"/>
  <c r="I102" i="34"/>
  <c r="AD102" i="34" s="1"/>
  <c r="AB102" i="38"/>
  <c r="AW102" i="38" s="1"/>
  <c r="AH104" i="38"/>
  <c r="BC104" i="38" s="1"/>
  <c r="AH105" i="38"/>
  <c r="BC105" i="38" s="1"/>
  <c r="F102" i="38"/>
  <c r="Z102" i="38"/>
  <c r="AU102" i="38" s="1"/>
  <c r="B103" i="34"/>
  <c r="W103" i="34" s="1"/>
  <c r="B52" i="38"/>
  <c r="B103" i="38" s="1"/>
  <c r="W52" i="38"/>
  <c r="W103" i="38" s="1"/>
  <c r="AR103" i="38" s="1"/>
  <c r="G102" i="38"/>
  <c r="M104" i="38"/>
  <c r="M105" i="38"/>
  <c r="AO102" i="38"/>
  <c r="BJ102" i="38" s="1"/>
  <c r="E102" i="38"/>
  <c r="H103" i="34"/>
  <c r="AC103" i="34" s="1"/>
  <c r="H52" i="38"/>
  <c r="H103" i="38" s="1"/>
  <c r="AC52" i="38"/>
  <c r="AC103" i="38" s="1"/>
  <c r="AX103" i="38" s="1"/>
  <c r="J50" i="38"/>
  <c r="AE50" i="38"/>
  <c r="J102" i="34"/>
  <c r="AE102" i="34" s="1"/>
  <c r="B50" i="38"/>
  <c r="B102" i="38" s="1"/>
  <c r="W50" i="38"/>
  <c r="B102" i="34"/>
  <c r="W102" i="34" s="1"/>
  <c r="J103" i="34"/>
  <c r="AE103" i="34" s="1"/>
  <c r="J52" i="38"/>
  <c r="J103" i="38" s="1"/>
  <c r="AE52" i="38"/>
  <c r="AE103" i="38" s="1"/>
  <c r="AZ103" i="38" s="1"/>
  <c r="AP102" i="38"/>
  <c r="BK102" i="38" s="1"/>
  <c r="Y102" i="38"/>
  <c r="AT102" i="38" s="1"/>
  <c r="Q102" i="38"/>
  <c r="AF102" i="38"/>
  <c r="BA102" i="38" s="1"/>
  <c r="AC102" i="38"/>
  <c r="AX102" i="38" s="1"/>
  <c r="T102" i="38"/>
  <c r="E104" i="34" l="1"/>
  <c r="Z104" i="34" s="1"/>
  <c r="E53" i="38"/>
  <c r="Z53" i="38"/>
  <c r="E105" i="34"/>
  <c r="Z105" i="34" s="1"/>
  <c r="S49" i="38"/>
  <c r="S101" i="38" s="1"/>
  <c r="AN49" i="38"/>
  <c r="S101" i="34"/>
  <c r="AN101" i="34" s="1"/>
  <c r="I102" i="38"/>
  <c r="W102" i="38"/>
  <c r="AR102" i="38" s="1"/>
  <c r="AE102" i="38"/>
  <c r="AZ102" i="38" s="1"/>
  <c r="AI104" i="38"/>
  <c r="BD104" i="38" s="1"/>
  <c r="AI105" i="38"/>
  <c r="BD105" i="38" s="1"/>
  <c r="AG102" i="38"/>
  <c r="BB102" i="38" s="1"/>
  <c r="J102" i="38"/>
  <c r="N104" i="38"/>
  <c r="N105" i="38"/>
  <c r="L102" i="38"/>
  <c r="S104" i="34"/>
  <c r="AN104" i="34" s="1"/>
  <c r="S53" i="38"/>
  <c r="AN53" i="38"/>
  <c r="S105" i="34"/>
  <c r="AN105" i="34" s="1"/>
  <c r="M49" i="38"/>
  <c r="AH49" i="38"/>
  <c r="M101" i="34"/>
  <c r="AH101" i="34" s="1"/>
  <c r="AD102" i="38"/>
  <c r="AY102" i="38" s="1"/>
  <c r="O49" i="38" l="1"/>
  <c r="AJ49" i="38"/>
  <c r="O101" i="34"/>
  <c r="AJ101" i="34" s="1"/>
  <c r="N49" i="38"/>
  <c r="AI49" i="38"/>
  <c r="N101" i="34"/>
  <c r="AI101" i="34" s="1"/>
  <c r="T104" i="34"/>
  <c r="AO104" i="34" s="1"/>
  <c r="T53" i="38"/>
  <c r="AO53" i="38"/>
  <c r="T105" i="34"/>
  <c r="AO105" i="34" s="1"/>
  <c r="R49" i="38"/>
  <c r="R101" i="34"/>
  <c r="AM101" i="34" s="1"/>
  <c r="R104" i="34"/>
  <c r="AM104" i="34" s="1"/>
  <c r="R53" i="38"/>
  <c r="R105" i="34"/>
  <c r="AM105" i="34" s="1"/>
  <c r="AH101" i="38"/>
  <c r="BC101" i="38" s="1"/>
  <c r="AN104" i="38"/>
  <c r="BI104" i="38" s="1"/>
  <c r="AN105" i="38"/>
  <c r="BI105" i="38" s="1"/>
  <c r="AN101" i="38"/>
  <c r="BI101" i="38" s="1"/>
  <c r="Z104" i="38"/>
  <c r="AU104" i="38" s="1"/>
  <c r="Z105" i="38"/>
  <c r="AU105" i="38" s="1"/>
  <c r="O104" i="34"/>
  <c r="AJ104" i="34" s="1"/>
  <c r="O53" i="38"/>
  <c r="AJ53" i="38"/>
  <c r="O105" i="34"/>
  <c r="AJ105" i="34" s="1"/>
  <c r="M101" i="38"/>
  <c r="S104" i="38"/>
  <c r="S105" i="38"/>
  <c r="E104" i="38"/>
  <c r="E105" i="38"/>
  <c r="C49" i="38"/>
  <c r="C101" i="38" s="1"/>
  <c r="X49" i="38"/>
  <c r="C101" i="34"/>
  <c r="X101" i="34" s="1"/>
  <c r="E49" i="38" l="1"/>
  <c r="Z49" i="38"/>
  <c r="E101" i="34"/>
  <c r="Z101" i="34" s="1"/>
  <c r="C104" i="34"/>
  <c r="X104" i="34" s="1"/>
  <c r="C53" i="38"/>
  <c r="X53" i="38"/>
  <c r="C105" i="34"/>
  <c r="X105" i="34" s="1"/>
  <c r="U104" i="34"/>
  <c r="AP104" i="34" s="1"/>
  <c r="U53" i="38"/>
  <c r="AP53" i="38"/>
  <c r="U105" i="34"/>
  <c r="AP105" i="34" s="1"/>
  <c r="H104" i="34"/>
  <c r="AC104" i="34" s="1"/>
  <c r="H53" i="38"/>
  <c r="AC53" i="38"/>
  <c r="H105" i="34"/>
  <c r="AC105" i="34" s="1"/>
  <c r="K49" i="38"/>
  <c r="K101" i="38" s="1"/>
  <c r="AF49" i="38"/>
  <c r="K101" i="34"/>
  <c r="AF101" i="34" s="1"/>
  <c r="Q49" i="38"/>
  <c r="Q101" i="34"/>
  <c r="AL101" i="34" s="1"/>
  <c r="I104" i="34"/>
  <c r="AD104" i="34" s="1"/>
  <c r="I53" i="38"/>
  <c r="AD53" i="38"/>
  <c r="I105" i="34"/>
  <c r="AD105" i="34" s="1"/>
  <c r="O104" i="38"/>
  <c r="O105" i="38"/>
  <c r="D49" i="38"/>
  <c r="Y49" i="38"/>
  <c r="D101" i="34"/>
  <c r="Y101" i="34" s="1"/>
  <c r="J104" i="34"/>
  <c r="AE104" i="34" s="1"/>
  <c r="J53" i="38"/>
  <c r="AE53" i="38"/>
  <c r="J105" i="34"/>
  <c r="AE105" i="34" s="1"/>
  <c r="K104" i="34"/>
  <c r="AF104" i="34" s="1"/>
  <c r="K53" i="38"/>
  <c r="AF53" i="38"/>
  <c r="K105" i="34"/>
  <c r="AF105" i="34" s="1"/>
  <c r="G49" i="38"/>
  <c r="AB49" i="38"/>
  <c r="G101" i="34"/>
  <c r="AB101" i="34" s="1"/>
  <c r="X101" i="38"/>
  <c r="AS101" i="38" s="1"/>
  <c r="AO104" i="38"/>
  <c r="BJ104" i="38" s="1"/>
  <c r="AO105" i="38"/>
  <c r="BJ105" i="38" s="1"/>
  <c r="AI101" i="38"/>
  <c r="BD101" i="38" s="1"/>
  <c r="AJ101" i="38"/>
  <c r="BE101" i="38" s="1"/>
  <c r="U49" i="38"/>
  <c r="AP49" i="38"/>
  <c r="U101" i="34"/>
  <c r="AP101" i="34" s="1"/>
  <c r="L104" i="34"/>
  <c r="AG104" i="34" s="1"/>
  <c r="L53" i="38"/>
  <c r="AG53" i="38"/>
  <c r="L105" i="34"/>
  <c r="AG105" i="34" s="1"/>
  <c r="H49" i="38"/>
  <c r="AC49" i="38"/>
  <c r="H101" i="34"/>
  <c r="AC101" i="34" s="1"/>
  <c r="F104" i="34"/>
  <c r="AA104" i="34" s="1"/>
  <c r="F53" i="38"/>
  <c r="AA53" i="38"/>
  <c r="F105" i="34"/>
  <c r="AA105" i="34" s="1"/>
  <c r="R101" i="38"/>
  <c r="T104" i="38"/>
  <c r="T105" i="38"/>
  <c r="N101" i="38"/>
  <c r="O101" i="38"/>
  <c r="T49" i="38"/>
  <c r="AO49" i="38"/>
  <c r="T101" i="34"/>
  <c r="AO101" i="34" s="1"/>
  <c r="F49" i="38"/>
  <c r="AA49" i="38"/>
  <c r="F101" i="34"/>
  <c r="AA101" i="34" s="1"/>
  <c r="D104" i="34"/>
  <c r="Y104" i="34" s="1"/>
  <c r="D53" i="38"/>
  <c r="Y53" i="38"/>
  <c r="D105" i="34"/>
  <c r="Y105" i="34" s="1"/>
  <c r="G104" i="34"/>
  <c r="AB104" i="34" s="1"/>
  <c r="G53" i="38"/>
  <c r="AB53" i="38"/>
  <c r="G105" i="34"/>
  <c r="AB105" i="34" s="1"/>
  <c r="AJ104" i="38"/>
  <c r="BE104" i="38" s="1"/>
  <c r="AJ105" i="38"/>
  <c r="BE105" i="38" s="1"/>
  <c r="R104" i="38"/>
  <c r="R105" i="38"/>
  <c r="Q104" i="34" l="1"/>
  <c r="AL104" i="34" s="1"/>
  <c r="Q53" i="38"/>
  <c r="Q105" i="34"/>
  <c r="AL105" i="34" s="1"/>
  <c r="J49" i="38"/>
  <c r="AE49" i="38"/>
  <c r="J101" i="34"/>
  <c r="AE101" i="34" s="1"/>
  <c r="AB104" i="38"/>
  <c r="AW104" i="38" s="1"/>
  <c r="AB105" i="38"/>
  <c r="AW105" i="38" s="1"/>
  <c r="Y104" i="38"/>
  <c r="AT104" i="38" s="1"/>
  <c r="Y105" i="38"/>
  <c r="AT105" i="38" s="1"/>
  <c r="AA101" i="38"/>
  <c r="AV101" i="38" s="1"/>
  <c r="AO101" i="38"/>
  <c r="BJ101" i="38" s="1"/>
  <c r="AA104" i="38"/>
  <c r="AV104" i="38" s="1"/>
  <c r="AA105" i="38"/>
  <c r="AV105" i="38" s="1"/>
  <c r="AC101" i="38"/>
  <c r="AX101" i="38" s="1"/>
  <c r="AG104" i="38"/>
  <c r="BB104" i="38" s="1"/>
  <c r="AG105" i="38"/>
  <c r="BB105" i="38" s="1"/>
  <c r="AP101" i="38"/>
  <c r="BK101" i="38" s="1"/>
  <c r="AB101" i="38"/>
  <c r="AW101" i="38" s="1"/>
  <c r="AF104" i="38"/>
  <c r="BA104" i="38" s="1"/>
  <c r="AF105" i="38"/>
  <c r="BA105" i="38" s="1"/>
  <c r="AE104" i="38"/>
  <c r="AZ104" i="38" s="1"/>
  <c r="AE105" i="38"/>
  <c r="AZ105" i="38" s="1"/>
  <c r="Y101" i="38"/>
  <c r="AT101" i="38" s="1"/>
  <c r="B49" i="38"/>
  <c r="W49" i="38"/>
  <c r="B101" i="34"/>
  <c r="W101" i="34" s="1"/>
  <c r="G104" i="38"/>
  <c r="G105" i="38"/>
  <c r="D104" i="38"/>
  <c r="D105" i="38"/>
  <c r="F101" i="38"/>
  <c r="T101" i="38"/>
  <c r="F104" i="38"/>
  <c r="F105" i="38"/>
  <c r="H101" i="38"/>
  <c r="L104" i="38"/>
  <c r="L105" i="38"/>
  <c r="U101" i="38"/>
  <c r="G101" i="38"/>
  <c r="K104" i="38"/>
  <c r="K105" i="38"/>
  <c r="J104" i="38"/>
  <c r="J105" i="38"/>
  <c r="D101" i="38"/>
  <c r="AF101" i="38"/>
  <c r="BA101" i="38" s="1"/>
  <c r="AC104" i="38"/>
  <c r="AX104" i="38" s="1"/>
  <c r="AC105" i="38"/>
  <c r="AX105" i="38" s="1"/>
  <c r="AP104" i="38"/>
  <c r="BK104" i="38" s="1"/>
  <c r="AP105" i="38"/>
  <c r="BK105" i="38" s="1"/>
  <c r="X104" i="38"/>
  <c r="AS104" i="38" s="1"/>
  <c r="X105" i="38"/>
  <c r="AS105" i="38" s="1"/>
  <c r="Z101" i="38"/>
  <c r="AU101" i="38" s="1"/>
  <c r="L49" i="38"/>
  <c r="AG49" i="38"/>
  <c r="L101" i="34"/>
  <c r="AG101" i="34" s="1"/>
  <c r="I49" i="38"/>
  <c r="AD49" i="38"/>
  <c r="I101" i="34"/>
  <c r="AD101" i="34" s="1"/>
  <c r="AD104" i="38"/>
  <c r="AY104" i="38" s="1"/>
  <c r="AD105" i="38"/>
  <c r="AY105" i="38" s="1"/>
  <c r="Q101" i="38"/>
  <c r="H104" i="38"/>
  <c r="H105" i="38"/>
  <c r="U104" i="38"/>
  <c r="U105" i="38"/>
  <c r="C104" i="38"/>
  <c r="C105" i="38"/>
  <c r="E101" i="38"/>
  <c r="B104" i="34"/>
  <c r="W104" i="34" s="1"/>
  <c r="B53" i="38"/>
  <c r="B104" i="38" s="1"/>
  <c r="W53" i="38"/>
  <c r="W104" i="38" s="1"/>
  <c r="AR104" i="38" s="1"/>
  <c r="I104" i="38"/>
  <c r="I105" i="38"/>
  <c r="AD101" i="38" l="1"/>
  <c r="AY101" i="38" s="1"/>
  <c r="AG101" i="38"/>
  <c r="BB101" i="38" s="1"/>
  <c r="S48" i="38"/>
  <c r="AN48" i="38"/>
  <c r="S100" i="34"/>
  <c r="AN100" i="34" s="1"/>
  <c r="I101" i="38"/>
  <c r="L101" i="38"/>
  <c r="M48" i="38"/>
  <c r="AH48" i="38"/>
  <c r="M100" i="34"/>
  <c r="AH100" i="34" s="1"/>
  <c r="W101" i="38"/>
  <c r="AR101" i="38" s="1"/>
  <c r="AE101" i="38"/>
  <c r="AZ101" i="38" s="1"/>
  <c r="Q104" i="38"/>
  <c r="Q105" i="38"/>
  <c r="B101" i="38"/>
  <c r="J101" i="38"/>
  <c r="O48" i="38" l="1"/>
  <c r="AJ48" i="38"/>
  <c r="O100" i="34"/>
  <c r="AJ100" i="34" s="1"/>
  <c r="R48" i="38"/>
  <c r="R100" i="34"/>
  <c r="AM100" i="34" s="1"/>
  <c r="N48" i="38"/>
  <c r="AI48" i="38"/>
  <c r="N100" i="34"/>
  <c r="AI100" i="34" s="1"/>
  <c r="AH100" i="38"/>
  <c r="BC100" i="38" s="1"/>
  <c r="AN100" i="38"/>
  <c r="BI100" i="38" s="1"/>
  <c r="S100" i="38"/>
  <c r="C48" i="38"/>
  <c r="X48" i="38"/>
  <c r="C100" i="34"/>
  <c r="X100" i="34" s="1"/>
  <c r="M100" i="38"/>
  <c r="K48" i="38" l="1"/>
  <c r="AF48" i="38"/>
  <c r="K100" i="34"/>
  <c r="AF100" i="34" s="1"/>
  <c r="G48" i="38"/>
  <c r="AB48" i="38"/>
  <c r="G100" i="34"/>
  <c r="AB100" i="34" s="1"/>
  <c r="X100" i="38"/>
  <c r="AS100" i="38" s="1"/>
  <c r="F48" i="38"/>
  <c r="AA48" i="38"/>
  <c r="F100" i="34"/>
  <c r="AA100" i="34" s="1"/>
  <c r="C100" i="38"/>
  <c r="AJ100" i="38"/>
  <c r="BE100" i="38" s="1"/>
  <c r="D48" i="38"/>
  <c r="Y48" i="38"/>
  <c r="D100" i="34"/>
  <c r="Y100" i="34" s="1"/>
  <c r="Q48" i="38"/>
  <c r="Q100" i="34"/>
  <c r="AL100" i="34" s="1"/>
  <c r="T48" i="38"/>
  <c r="T100" i="38" s="1"/>
  <c r="AO48" i="38"/>
  <c r="T100" i="34"/>
  <c r="AO100" i="34" s="1"/>
  <c r="AI100" i="38"/>
  <c r="BD100" i="38" s="1"/>
  <c r="R100" i="38"/>
  <c r="O100" i="38"/>
  <c r="E48" i="38"/>
  <c r="Z48" i="38"/>
  <c r="E100" i="34"/>
  <c r="Z100" i="34" s="1"/>
  <c r="U48" i="38"/>
  <c r="AP48" i="38"/>
  <c r="U100" i="34"/>
  <c r="AP100" i="34" s="1"/>
  <c r="H48" i="38"/>
  <c r="H100" i="38" s="1"/>
  <c r="AC48" i="38"/>
  <c r="H100" i="34"/>
  <c r="AC100" i="34" s="1"/>
  <c r="N100" i="38"/>
  <c r="I48" i="38" l="1"/>
  <c r="AD48" i="38"/>
  <c r="I100" i="34"/>
  <c r="AD100" i="34" s="1"/>
  <c r="AO100" i="38"/>
  <c r="BJ100" i="38" s="1"/>
  <c r="Q100" i="38"/>
  <c r="D100" i="38"/>
  <c r="F100" i="38"/>
  <c r="AB100" i="38"/>
  <c r="AW100" i="38" s="1"/>
  <c r="AF100" i="38"/>
  <c r="BA100" i="38" s="1"/>
  <c r="AC100" i="38"/>
  <c r="AX100" i="38" s="1"/>
  <c r="AP100" i="38"/>
  <c r="BK100" i="38" s="1"/>
  <c r="Z100" i="38"/>
  <c r="AU100" i="38" s="1"/>
  <c r="G100" i="38"/>
  <c r="K100" i="38"/>
  <c r="J48" i="38"/>
  <c r="AE48" i="38"/>
  <c r="J100" i="34"/>
  <c r="AE100" i="34" s="1"/>
  <c r="B48" i="38"/>
  <c r="W48" i="38"/>
  <c r="B100" i="34"/>
  <c r="W100" i="34" s="1"/>
  <c r="L48" i="38"/>
  <c r="AG48" i="38"/>
  <c r="L100" i="34"/>
  <c r="AG100" i="34" s="1"/>
  <c r="B105" i="34"/>
  <c r="W105" i="34" s="1"/>
  <c r="B54" i="38"/>
  <c r="B105" i="38" s="1"/>
  <c r="W54" i="38"/>
  <c r="W105" i="38" s="1"/>
  <c r="AR105" i="38" s="1"/>
  <c r="U100" i="38"/>
  <c r="E100" i="38"/>
  <c r="Y100" i="38"/>
  <c r="AT100" i="38" s="1"/>
  <c r="AA100" i="38"/>
  <c r="AV100" i="38" s="1"/>
  <c r="B100" i="38" l="1"/>
  <c r="AD100" i="38"/>
  <c r="AY100" i="38" s="1"/>
  <c r="J100" i="38"/>
  <c r="S47" i="38"/>
  <c r="AN47" i="38"/>
  <c r="S99" i="34"/>
  <c r="AN99" i="34" s="1"/>
  <c r="I100" i="38"/>
  <c r="L100" i="38"/>
  <c r="M47" i="38"/>
  <c r="AH47" i="38"/>
  <c r="M99" i="34"/>
  <c r="AH99" i="34" s="1"/>
  <c r="AG100" i="38"/>
  <c r="BB100" i="38" s="1"/>
  <c r="W100" i="38"/>
  <c r="AR100" i="38" s="1"/>
  <c r="AE100" i="38"/>
  <c r="AZ100" i="38" s="1"/>
  <c r="N47" i="38" l="1"/>
  <c r="AI47" i="38"/>
  <c r="N99" i="34"/>
  <c r="AI99" i="34" s="1"/>
  <c r="R47" i="38"/>
  <c r="R99" i="34"/>
  <c r="AM99" i="34" s="1"/>
  <c r="O47" i="38"/>
  <c r="AJ47" i="38"/>
  <c r="O99" i="34"/>
  <c r="AJ99" i="34" s="1"/>
  <c r="M99" i="38"/>
  <c r="C47" i="38"/>
  <c r="X47" i="38"/>
  <c r="C99" i="34"/>
  <c r="X99" i="34" s="1"/>
  <c r="S99" i="38"/>
  <c r="B106" i="34"/>
  <c r="W106" i="34" s="1"/>
  <c r="W55" i="38"/>
  <c r="W106" i="38" s="1"/>
  <c r="AR106" i="38" s="1"/>
  <c r="B55" i="38"/>
  <c r="B106" i="38" s="1"/>
  <c r="AH99" i="38"/>
  <c r="BC99" i="38" s="1"/>
  <c r="AN99" i="38"/>
  <c r="BI99" i="38" s="1"/>
  <c r="H47" i="38" l="1"/>
  <c r="AC47" i="38"/>
  <c r="AC99" i="38" s="1"/>
  <c r="AX99" i="38" s="1"/>
  <c r="H99" i="34"/>
  <c r="AC99" i="34" s="1"/>
  <c r="D47" i="38"/>
  <c r="Y47" i="38"/>
  <c r="D99" i="34"/>
  <c r="Y99" i="34" s="1"/>
  <c r="X99" i="38"/>
  <c r="AS99" i="38" s="1"/>
  <c r="F47" i="38"/>
  <c r="AA47" i="38"/>
  <c r="F99" i="34"/>
  <c r="AA99" i="34" s="1"/>
  <c r="T47" i="38"/>
  <c r="AO47" i="38"/>
  <c r="T99" i="34"/>
  <c r="AO99" i="34" s="1"/>
  <c r="G47" i="38"/>
  <c r="AB47" i="38"/>
  <c r="G99" i="34"/>
  <c r="AB99" i="34" s="1"/>
  <c r="C99" i="38"/>
  <c r="AI99" i="38"/>
  <c r="BD99" i="38" s="1"/>
  <c r="U47" i="38"/>
  <c r="U99" i="38" s="1"/>
  <c r="AP47" i="38"/>
  <c r="U99" i="34"/>
  <c r="AP99" i="34" s="1"/>
  <c r="K47" i="38"/>
  <c r="AF47" i="38"/>
  <c r="AF99" i="38" s="1"/>
  <c r="BA99" i="38" s="1"/>
  <c r="K99" i="34"/>
  <c r="AF99" i="34" s="1"/>
  <c r="AJ99" i="38"/>
  <c r="BE99" i="38" s="1"/>
  <c r="R99" i="38"/>
  <c r="N99" i="38"/>
  <c r="Q47" i="38"/>
  <c r="Q99" i="38" s="1"/>
  <c r="Q99" i="34"/>
  <c r="AL99" i="34" s="1"/>
  <c r="E47" i="38"/>
  <c r="E99" i="38" s="1"/>
  <c r="Z47" i="38"/>
  <c r="E99" i="34"/>
  <c r="Z99" i="34" s="1"/>
  <c r="O99" i="38"/>
  <c r="K99" i="38" l="1"/>
  <c r="G99" i="38"/>
  <c r="T99" i="38"/>
  <c r="F99" i="38"/>
  <c r="B47" i="38"/>
  <c r="W47" i="38"/>
  <c r="B99" i="34"/>
  <c r="W99" i="34" s="1"/>
  <c r="Y99" i="38"/>
  <c r="AT99" i="38" s="1"/>
  <c r="L47" i="38"/>
  <c r="AG47" i="38"/>
  <c r="L99" i="34"/>
  <c r="AG99" i="34" s="1"/>
  <c r="Z99" i="38"/>
  <c r="AU99" i="38" s="1"/>
  <c r="D99" i="38"/>
  <c r="H99" i="38"/>
  <c r="J47" i="38"/>
  <c r="AE47" i="38"/>
  <c r="J99" i="34"/>
  <c r="AE99" i="34" s="1"/>
  <c r="I47" i="38"/>
  <c r="AD47" i="38"/>
  <c r="AD99" i="38" s="1"/>
  <c r="AY99" i="38" s="1"/>
  <c r="I99" i="34"/>
  <c r="AD99" i="34" s="1"/>
  <c r="AP99" i="38"/>
  <c r="BK99" i="38" s="1"/>
  <c r="AB99" i="38"/>
  <c r="AW99" i="38" s="1"/>
  <c r="AO99" i="38"/>
  <c r="BJ99" i="38" s="1"/>
  <c r="AA99" i="38"/>
  <c r="AV99" i="38" s="1"/>
  <c r="L99" i="38" l="1"/>
  <c r="AE99" i="38"/>
  <c r="AZ99" i="38" s="1"/>
  <c r="W99" i="38"/>
  <c r="AR99" i="38" s="1"/>
  <c r="S46" i="38"/>
  <c r="AN46" i="38"/>
  <c r="S98" i="34"/>
  <c r="AN98" i="34" s="1"/>
  <c r="I99" i="38"/>
  <c r="J99" i="38"/>
  <c r="B99" i="38"/>
  <c r="M46" i="38"/>
  <c r="AH46" i="38"/>
  <c r="M98" i="34"/>
  <c r="AH98" i="34" s="1"/>
  <c r="AG99" i="38"/>
  <c r="BB99" i="38" s="1"/>
  <c r="O46" i="38" l="1"/>
  <c r="AJ46" i="38"/>
  <c r="O98" i="34"/>
  <c r="AJ98" i="34" s="1"/>
  <c r="S98" i="38"/>
  <c r="AH98" i="38"/>
  <c r="BC98" i="38" s="1"/>
  <c r="C46" i="38"/>
  <c r="X46" i="38"/>
  <c r="C98" i="34"/>
  <c r="X98" i="34" s="1"/>
  <c r="M98" i="38"/>
  <c r="N46" i="38"/>
  <c r="N98" i="38" s="1"/>
  <c r="AI46" i="38"/>
  <c r="N98" i="34"/>
  <c r="AI98" i="34" s="1"/>
  <c r="R46" i="38"/>
  <c r="R98" i="34"/>
  <c r="AM98" i="34" s="1"/>
  <c r="AN98" i="38"/>
  <c r="BI98" i="38" s="1"/>
  <c r="H46" i="38" l="1"/>
  <c r="AC46" i="38"/>
  <c r="H98" i="34"/>
  <c r="AC98" i="34" s="1"/>
  <c r="E46" i="38"/>
  <c r="Z46" i="38"/>
  <c r="E98" i="34"/>
  <c r="Z98" i="34" s="1"/>
  <c r="U46" i="38"/>
  <c r="AP46" i="38"/>
  <c r="U98" i="34"/>
  <c r="AP98" i="34" s="1"/>
  <c r="R98" i="38"/>
  <c r="Q46" i="38"/>
  <c r="Q98" i="34"/>
  <c r="AL98" i="34" s="1"/>
  <c r="T46" i="38"/>
  <c r="AO46" i="38"/>
  <c r="T98" i="34"/>
  <c r="AO98" i="34" s="1"/>
  <c r="AJ98" i="38"/>
  <c r="BE98" i="38" s="1"/>
  <c r="F46" i="38"/>
  <c r="AA46" i="38"/>
  <c r="F98" i="34"/>
  <c r="AA98" i="34" s="1"/>
  <c r="C98" i="38"/>
  <c r="O98" i="38"/>
  <c r="D46" i="38"/>
  <c r="Y46" i="38"/>
  <c r="D98" i="34"/>
  <c r="Y98" i="34" s="1"/>
  <c r="X98" i="38"/>
  <c r="AS98" i="38" s="1"/>
  <c r="G46" i="38"/>
  <c r="AB46" i="38"/>
  <c r="G98" i="34"/>
  <c r="AB98" i="34" s="1"/>
  <c r="K46" i="38"/>
  <c r="AF46" i="38"/>
  <c r="K98" i="34"/>
  <c r="AF98" i="34" s="1"/>
  <c r="AI98" i="38"/>
  <c r="BD98" i="38" s="1"/>
  <c r="I46" i="38" l="1"/>
  <c r="AD46" i="38"/>
  <c r="I98" i="34"/>
  <c r="AD98" i="34" s="1"/>
  <c r="AF98" i="38"/>
  <c r="BA98" i="38" s="1"/>
  <c r="AB98" i="38"/>
  <c r="AW98" i="38" s="1"/>
  <c r="AO98" i="38"/>
  <c r="BJ98" i="38" s="1"/>
  <c r="Q98" i="38"/>
  <c r="K98" i="38"/>
  <c r="G98" i="38"/>
  <c r="T98" i="38"/>
  <c r="AP98" i="38"/>
  <c r="BK98" i="38" s="1"/>
  <c r="Z98" i="38"/>
  <c r="AU98" i="38" s="1"/>
  <c r="AC98" i="38"/>
  <c r="AX98" i="38" s="1"/>
  <c r="B46" i="38"/>
  <c r="B98" i="38" s="1"/>
  <c r="W46" i="38"/>
  <c r="B98" i="34"/>
  <c r="W98" i="34" s="1"/>
  <c r="J46" i="38"/>
  <c r="AE46" i="38"/>
  <c r="J98" i="34"/>
  <c r="AE98" i="34" s="1"/>
  <c r="Y98" i="38"/>
  <c r="AT98" i="38" s="1"/>
  <c r="AA98" i="38"/>
  <c r="AV98" i="38" s="1"/>
  <c r="U98" i="38"/>
  <c r="E98" i="38"/>
  <c r="H98" i="38"/>
  <c r="L46" i="38"/>
  <c r="AG46" i="38"/>
  <c r="L98" i="34"/>
  <c r="AG98" i="34" s="1"/>
  <c r="D98" i="38"/>
  <c r="F98" i="38"/>
  <c r="S45" i="38" l="1"/>
  <c r="S97" i="38" s="1"/>
  <c r="AN45" i="38"/>
  <c r="S97" i="34"/>
  <c r="AN97" i="34" s="1"/>
  <c r="L98" i="38"/>
  <c r="M45" i="38"/>
  <c r="AH45" i="38"/>
  <c r="M97" i="34"/>
  <c r="AH97" i="34" s="1"/>
  <c r="AE98" i="38"/>
  <c r="AZ98" i="38" s="1"/>
  <c r="W98" i="38"/>
  <c r="AR98" i="38" s="1"/>
  <c r="AD98" i="38"/>
  <c r="AY98" i="38" s="1"/>
  <c r="J98" i="38"/>
  <c r="I98" i="38"/>
  <c r="AG98" i="38"/>
  <c r="BB98" i="38" s="1"/>
  <c r="C45" i="38" l="1"/>
  <c r="C97" i="38" s="1"/>
  <c r="X45" i="38"/>
  <c r="C97" i="34"/>
  <c r="X97" i="34" s="1"/>
  <c r="M97" i="38"/>
  <c r="AN97" i="38"/>
  <c r="BI97" i="38" s="1"/>
  <c r="R45" i="38"/>
  <c r="R97" i="34"/>
  <c r="AM97" i="34" s="1"/>
  <c r="N45" i="38"/>
  <c r="AI45" i="38"/>
  <c r="N97" i="34"/>
  <c r="AI97" i="34" s="1"/>
  <c r="O45" i="38"/>
  <c r="AJ45" i="38"/>
  <c r="O97" i="34"/>
  <c r="AJ97" i="34" s="1"/>
  <c r="AH97" i="38"/>
  <c r="BC97" i="38" s="1"/>
  <c r="U45" i="38" l="1"/>
  <c r="AP45" i="38"/>
  <c r="U97" i="34"/>
  <c r="AP97" i="34" s="1"/>
  <c r="E45" i="38"/>
  <c r="Z45" i="38"/>
  <c r="E97" i="34"/>
  <c r="Z97" i="34" s="1"/>
  <c r="D45" i="38"/>
  <c r="Y45" i="38"/>
  <c r="D97" i="34"/>
  <c r="Y97" i="34" s="1"/>
  <c r="G45" i="38"/>
  <c r="G97" i="38" s="1"/>
  <c r="AB45" i="38"/>
  <c r="G97" i="34"/>
  <c r="AB97" i="34" s="1"/>
  <c r="F45" i="38"/>
  <c r="AA45" i="38"/>
  <c r="F97" i="34"/>
  <c r="AA97" i="34" s="1"/>
  <c r="X97" i="38"/>
  <c r="AS97" i="38" s="1"/>
  <c r="Q45" i="38"/>
  <c r="Q97" i="34"/>
  <c r="AL97" i="34" s="1"/>
  <c r="K45" i="38"/>
  <c r="K97" i="38" s="1"/>
  <c r="AF45" i="38"/>
  <c r="K97" i="34"/>
  <c r="AF97" i="34" s="1"/>
  <c r="AJ97" i="38"/>
  <c r="BE97" i="38" s="1"/>
  <c r="AI97" i="38"/>
  <c r="BD97" i="38" s="1"/>
  <c r="R97" i="38"/>
  <c r="T45" i="38"/>
  <c r="AO45" i="38"/>
  <c r="T97" i="34"/>
  <c r="AO97" i="34" s="1"/>
  <c r="H45" i="38"/>
  <c r="AC45" i="38"/>
  <c r="H97" i="34"/>
  <c r="AC97" i="34" s="1"/>
  <c r="O97" i="38"/>
  <c r="N97" i="38"/>
  <c r="J45" i="38" l="1"/>
  <c r="AE45" i="38"/>
  <c r="J97" i="34"/>
  <c r="AE97" i="34" s="1"/>
  <c r="L45" i="38"/>
  <c r="AG45" i="38"/>
  <c r="L97" i="34"/>
  <c r="AG97" i="34" s="1"/>
  <c r="B45" i="38"/>
  <c r="W45" i="38"/>
  <c r="B97" i="34"/>
  <c r="W97" i="34" s="1"/>
  <c r="AF97" i="38"/>
  <c r="BA97" i="38" s="1"/>
  <c r="Q97" i="38"/>
  <c r="AA97" i="38"/>
  <c r="AV97" i="38" s="1"/>
  <c r="AB97" i="38"/>
  <c r="AW97" i="38" s="1"/>
  <c r="Y97" i="38"/>
  <c r="AT97" i="38" s="1"/>
  <c r="Z97" i="38"/>
  <c r="AU97" i="38" s="1"/>
  <c r="AP97" i="38"/>
  <c r="BK97" i="38" s="1"/>
  <c r="AC97" i="38"/>
  <c r="AX97" i="38" s="1"/>
  <c r="AO97" i="38"/>
  <c r="BJ97" i="38" s="1"/>
  <c r="F97" i="38"/>
  <c r="D97" i="38"/>
  <c r="E97" i="38"/>
  <c r="U97" i="38"/>
  <c r="I45" i="38"/>
  <c r="AD45" i="38"/>
  <c r="I97" i="34"/>
  <c r="AD97" i="34" s="1"/>
  <c r="H97" i="38"/>
  <c r="T97" i="38"/>
  <c r="I97" i="38" l="1"/>
  <c r="M44" i="38"/>
  <c r="AH44" i="38"/>
  <c r="M96" i="34"/>
  <c r="AH96" i="34" s="1"/>
  <c r="W97" i="38"/>
  <c r="AR97" i="38" s="1"/>
  <c r="AG97" i="38"/>
  <c r="BB97" i="38" s="1"/>
  <c r="AE97" i="38"/>
  <c r="AZ97" i="38" s="1"/>
  <c r="B97" i="38"/>
  <c r="L97" i="38"/>
  <c r="J97" i="38"/>
  <c r="S44" i="38"/>
  <c r="AN44" i="38"/>
  <c r="S96" i="34"/>
  <c r="AN96" i="34" s="1"/>
  <c r="AD97" i="38"/>
  <c r="AY97" i="38" s="1"/>
  <c r="C44" i="38" l="1"/>
  <c r="X44" i="38"/>
  <c r="C96" i="34"/>
  <c r="X96" i="34" s="1"/>
  <c r="S96" i="38"/>
  <c r="M96" i="38"/>
  <c r="O44" i="38"/>
  <c r="AJ44" i="38"/>
  <c r="O96" i="34"/>
  <c r="AJ96" i="34" s="1"/>
  <c r="R44" i="38"/>
  <c r="R96" i="34"/>
  <c r="AM96" i="34" s="1"/>
  <c r="N44" i="38"/>
  <c r="AI44" i="38"/>
  <c r="N96" i="34"/>
  <c r="AI96" i="34" s="1"/>
  <c r="AN96" i="38"/>
  <c r="BI96" i="38" s="1"/>
  <c r="AH96" i="38"/>
  <c r="BC96" i="38" s="1"/>
  <c r="U44" i="38" l="1"/>
  <c r="AP44" i="38"/>
  <c r="U96" i="34"/>
  <c r="AP96" i="34" s="1"/>
  <c r="K44" i="38"/>
  <c r="AF44" i="38"/>
  <c r="K96" i="34"/>
  <c r="AF96" i="34" s="1"/>
  <c r="Q44" i="38"/>
  <c r="Q96" i="34"/>
  <c r="AL96" i="34" s="1"/>
  <c r="AJ96" i="38"/>
  <c r="BE96" i="38" s="1"/>
  <c r="X96" i="38"/>
  <c r="AS96" i="38" s="1"/>
  <c r="T44" i="38"/>
  <c r="AO44" i="38"/>
  <c r="T96" i="34"/>
  <c r="AO96" i="34" s="1"/>
  <c r="AI96" i="38"/>
  <c r="BD96" i="38" s="1"/>
  <c r="R96" i="38"/>
  <c r="O96" i="38"/>
  <c r="C96" i="38"/>
  <c r="E44" i="38"/>
  <c r="Z44" i="38"/>
  <c r="E96" i="34"/>
  <c r="Z96" i="34" s="1"/>
  <c r="F44" i="38"/>
  <c r="AA44" i="38"/>
  <c r="F96" i="34"/>
  <c r="AA96" i="34" s="1"/>
  <c r="H44" i="38"/>
  <c r="H96" i="38" s="1"/>
  <c r="AC44" i="38"/>
  <c r="H96" i="34"/>
  <c r="AC96" i="34" s="1"/>
  <c r="G44" i="38"/>
  <c r="AB44" i="38"/>
  <c r="G96" i="34"/>
  <c r="AB96" i="34" s="1"/>
  <c r="D44" i="38"/>
  <c r="Y44" i="38"/>
  <c r="D96" i="34"/>
  <c r="Y96" i="34" s="1"/>
  <c r="N96" i="38"/>
  <c r="B44" i="38" l="1"/>
  <c r="W44" i="38"/>
  <c r="B96" i="34"/>
  <c r="W96" i="34" s="1"/>
  <c r="J44" i="38"/>
  <c r="AE44" i="38"/>
  <c r="J96" i="34"/>
  <c r="AE96" i="34" s="1"/>
  <c r="L44" i="38"/>
  <c r="L96" i="38" s="1"/>
  <c r="AG44" i="38"/>
  <c r="L96" i="34"/>
  <c r="AG96" i="34" s="1"/>
  <c r="AF96" i="38"/>
  <c r="BA96" i="38" s="1"/>
  <c r="AP96" i="38"/>
  <c r="BK96" i="38" s="1"/>
  <c r="Y96" i="38"/>
  <c r="AT96" i="38" s="1"/>
  <c r="AB96" i="38"/>
  <c r="AW96" i="38" s="1"/>
  <c r="AC96" i="38"/>
  <c r="AX96" i="38" s="1"/>
  <c r="AA96" i="38"/>
  <c r="AV96" i="38" s="1"/>
  <c r="Z96" i="38"/>
  <c r="AU96" i="38" s="1"/>
  <c r="AO96" i="38"/>
  <c r="BJ96" i="38" s="1"/>
  <c r="Q96" i="38"/>
  <c r="K96" i="38"/>
  <c r="U96" i="38"/>
  <c r="I44" i="38"/>
  <c r="AD44" i="38"/>
  <c r="I96" i="34"/>
  <c r="AD96" i="34" s="1"/>
  <c r="D96" i="38"/>
  <c r="G96" i="38"/>
  <c r="F96" i="38"/>
  <c r="E96" i="38"/>
  <c r="T96" i="38"/>
  <c r="I96" i="38" l="1"/>
  <c r="S43" i="38"/>
  <c r="AN43" i="38"/>
  <c r="S95" i="34"/>
  <c r="AN95" i="34" s="1"/>
  <c r="AG96" i="38"/>
  <c r="BB96" i="38" s="1"/>
  <c r="AE96" i="38"/>
  <c r="AZ96" i="38" s="1"/>
  <c r="W96" i="38"/>
  <c r="AR96" i="38" s="1"/>
  <c r="M43" i="38"/>
  <c r="AH43" i="38"/>
  <c r="M95" i="34"/>
  <c r="AH95" i="34" s="1"/>
  <c r="J96" i="38"/>
  <c r="B96" i="38"/>
  <c r="AD96" i="38"/>
  <c r="AY96" i="38" s="1"/>
  <c r="S95" i="38" l="1"/>
  <c r="C43" i="38"/>
  <c r="X43" i="38"/>
  <c r="C95" i="34"/>
  <c r="X95" i="34" s="1"/>
  <c r="O43" i="38"/>
  <c r="AJ43" i="38"/>
  <c r="O95" i="34"/>
  <c r="AJ95" i="34" s="1"/>
  <c r="AH95" i="38"/>
  <c r="BC95" i="38" s="1"/>
  <c r="R43" i="38"/>
  <c r="R95" i="34"/>
  <c r="AM95" i="34" s="1"/>
  <c r="M95" i="38"/>
  <c r="N43" i="38"/>
  <c r="AI43" i="38"/>
  <c r="N95" i="34"/>
  <c r="AI95" i="34" s="1"/>
  <c r="AN95" i="38"/>
  <c r="BI95" i="38" s="1"/>
  <c r="H43" i="38" l="1"/>
  <c r="AC43" i="38"/>
  <c r="H95" i="34"/>
  <c r="AC95" i="34" s="1"/>
  <c r="G43" i="38"/>
  <c r="AB43" i="38"/>
  <c r="G95" i="34"/>
  <c r="AB95" i="34" s="1"/>
  <c r="D43" i="38"/>
  <c r="Y43" i="38"/>
  <c r="D95" i="34"/>
  <c r="Y95" i="34" s="1"/>
  <c r="AI95" i="38"/>
  <c r="BD95" i="38" s="1"/>
  <c r="O95" i="38"/>
  <c r="C95" i="38"/>
  <c r="E43" i="38"/>
  <c r="Z43" i="38"/>
  <c r="E95" i="34"/>
  <c r="Z95" i="34" s="1"/>
  <c r="F43" i="38"/>
  <c r="AA43" i="38"/>
  <c r="F95" i="34"/>
  <c r="AA95" i="34" s="1"/>
  <c r="N95" i="38"/>
  <c r="T43" i="38"/>
  <c r="AO43" i="38"/>
  <c r="T95" i="34"/>
  <c r="AO95" i="34" s="1"/>
  <c r="Q43" i="38"/>
  <c r="Q95" i="34"/>
  <c r="AL95" i="34" s="1"/>
  <c r="R95" i="38"/>
  <c r="K43" i="38"/>
  <c r="AF43" i="38"/>
  <c r="K95" i="34"/>
  <c r="AF95" i="34" s="1"/>
  <c r="U43" i="38"/>
  <c r="U95" i="38" s="1"/>
  <c r="AP43" i="38"/>
  <c r="U95" i="34"/>
  <c r="AP95" i="34" s="1"/>
  <c r="AJ95" i="38"/>
  <c r="BE95" i="38" s="1"/>
  <c r="X95" i="38"/>
  <c r="AS95" i="38" s="1"/>
  <c r="I43" i="38" l="1"/>
  <c r="I95" i="38" s="1"/>
  <c r="AD43" i="38"/>
  <c r="I95" i="34"/>
  <c r="AD95" i="34" s="1"/>
  <c r="AP95" i="38"/>
  <c r="BK95" i="38" s="1"/>
  <c r="AF95" i="38"/>
  <c r="BA95" i="38" s="1"/>
  <c r="F95" i="38"/>
  <c r="E95" i="38"/>
  <c r="K95" i="38"/>
  <c r="AO95" i="38"/>
  <c r="BJ95" i="38" s="1"/>
  <c r="Y95" i="38"/>
  <c r="AT95" i="38" s="1"/>
  <c r="AB95" i="38"/>
  <c r="AW95" i="38" s="1"/>
  <c r="AC95" i="38"/>
  <c r="AX95" i="38" s="1"/>
  <c r="B43" i="38"/>
  <c r="W43" i="38"/>
  <c r="B95" i="34"/>
  <c r="W95" i="34" s="1"/>
  <c r="L43" i="38"/>
  <c r="AG43" i="38"/>
  <c r="L95" i="34"/>
  <c r="AG95" i="34" s="1"/>
  <c r="Q95" i="38"/>
  <c r="T95" i="38"/>
  <c r="D95" i="38"/>
  <c r="G95" i="38"/>
  <c r="H95" i="38"/>
  <c r="J43" i="38"/>
  <c r="AE43" i="38"/>
  <c r="J95" i="34"/>
  <c r="AE95" i="34" s="1"/>
  <c r="AA95" i="38"/>
  <c r="AV95" i="38" s="1"/>
  <c r="Z95" i="38"/>
  <c r="AU95" i="38" s="1"/>
  <c r="S42" i="38" l="1"/>
  <c r="AN42" i="38"/>
  <c r="S94" i="34"/>
  <c r="AN94" i="34" s="1"/>
  <c r="L95" i="38"/>
  <c r="B95" i="38"/>
  <c r="M42" i="38"/>
  <c r="AH42" i="38"/>
  <c r="M94" i="34"/>
  <c r="AH94" i="34" s="1"/>
  <c r="AE95" i="38"/>
  <c r="AZ95" i="38" s="1"/>
  <c r="AD95" i="38"/>
  <c r="AY95" i="38" s="1"/>
  <c r="J95" i="38"/>
  <c r="AG95" i="38"/>
  <c r="BB95" i="38" s="1"/>
  <c r="W95" i="38"/>
  <c r="AR95" i="38" s="1"/>
  <c r="C42" i="38" l="1"/>
  <c r="X42" i="38"/>
  <c r="C94" i="34"/>
  <c r="X94" i="34" s="1"/>
  <c r="AH94" i="38"/>
  <c r="BC94" i="38" s="1"/>
  <c r="AN94" i="38"/>
  <c r="BI94" i="38" s="1"/>
  <c r="R42" i="38"/>
  <c r="R94" i="38" s="1"/>
  <c r="R94" i="34"/>
  <c r="AM94" i="34" s="1"/>
  <c r="M94" i="38"/>
  <c r="S94" i="38"/>
  <c r="O42" i="38"/>
  <c r="AJ42" i="38"/>
  <c r="O94" i="34"/>
  <c r="AJ94" i="34" s="1"/>
  <c r="N42" i="38"/>
  <c r="AI42" i="38"/>
  <c r="N94" i="34"/>
  <c r="AI94" i="34" s="1"/>
  <c r="T42" i="38" l="1"/>
  <c r="AO42" i="38"/>
  <c r="T94" i="34"/>
  <c r="AO94" i="34" s="1"/>
  <c r="E42" i="38"/>
  <c r="Z42" i="38"/>
  <c r="E94" i="34"/>
  <c r="Z94" i="34" s="1"/>
  <c r="K42" i="38"/>
  <c r="AF42" i="38"/>
  <c r="K94" i="34"/>
  <c r="AF94" i="34" s="1"/>
  <c r="U42" i="38"/>
  <c r="AP42" i="38"/>
  <c r="U94" i="34"/>
  <c r="AP94" i="34" s="1"/>
  <c r="X94" i="38"/>
  <c r="AS94" i="38" s="1"/>
  <c r="H42" i="38"/>
  <c r="AC42" i="38"/>
  <c r="H94" i="34"/>
  <c r="AC94" i="34" s="1"/>
  <c r="AI94" i="38"/>
  <c r="BD94" i="38" s="1"/>
  <c r="AJ94" i="38"/>
  <c r="BE94" i="38" s="1"/>
  <c r="C94" i="38"/>
  <c r="Q42" i="38"/>
  <c r="Q94" i="34"/>
  <c r="AL94" i="34" s="1"/>
  <c r="G42" i="38"/>
  <c r="AB42" i="38"/>
  <c r="G94" i="34"/>
  <c r="AB94" i="34" s="1"/>
  <c r="F42" i="38"/>
  <c r="AA42" i="38"/>
  <c r="F94" i="34"/>
  <c r="AA94" i="34" s="1"/>
  <c r="D42" i="38"/>
  <c r="Y42" i="38"/>
  <c r="D94" i="34"/>
  <c r="Y94" i="34" s="1"/>
  <c r="N94" i="38"/>
  <c r="O94" i="38"/>
  <c r="H94" i="38" l="1"/>
  <c r="B42" i="38"/>
  <c r="W42" i="38"/>
  <c r="B94" i="34"/>
  <c r="W94" i="34" s="1"/>
  <c r="AP94" i="38"/>
  <c r="BK94" i="38" s="1"/>
  <c r="AF94" i="38"/>
  <c r="BA94" i="38" s="1"/>
  <c r="Z94" i="38"/>
  <c r="AU94" i="38" s="1"/>
  <c r="AO94" i="38"/>
  <c r="BJ94" i="38" s="1"/>
  <c r="I42" i="38"/>
  <c r="AD42" i="38"/>
  <c r="I94" i="34"/>
  <c r="AD94" i="34" s="1"/>
  <c r="Y94" i="38"/>
  <c r="AT94" i="38" s="1"/>
  <c r="AA94" i="38"/>
  <c r="AV94" i="38" s="1"/>
  <c r="AB94" i="38"/>
  <c r="AW94" i="38" s="1"/>
  <c r="Q94" i="38"/>
  <c r="U94" i="38"/>
  <c r="K94" i="38"/>
  <c r="E94" i="38"/>
  <c r="T94" i="38"/>
  <c r="J42" i="38"/>
  <c r="J94" i="38" s="1"/>
  <c r="AE42" i="38"/>
  <c r="J94" i="34"/>
  <c r="AE94" i="34" s="1"/>
  <c r="L42" i="38"/>
  <c r="AG42" i="38"/>
  <c r="L94" i="34"/>
  <c r="AG94" i="34" s="1"/>
  <c r="D94" i="38"/>
  <c r="F94" i="38"/>
  <c r="G94" i="38"/>
  <c r="AC94" i="38"/>
  <c r="AX94" i="38" s="1"/>
  <c r="S41" i="38" l="1"/>
  <c r="S93" i="38" s="1"/>
  <c r="AN41" i="38"/>
  <c r="S93" i="34"/>
  <c r="AN93" i="34" s="1"/>
  <c r="L94" i="38"/>
  <c r="I94" i="38"/>
  <c r="B94" i="38"/>
  <c r="M41" i="38"/>
  <c r="AH41" i="38"/>
  <c r="M93" i="34"/>
  <c r="AH93" i="34" s="1"/>
  <c r="AG94" i="38"/>
  <c r="BB94" i="38" s="1"/>
  <c r="AE94" i="38"/>
  <c r="AZ94" i="38" s="1"/>
  <c r="AD94" i="38"/>
  <c r="AY94" i="38" s="1"/>
  <c r="W94" i="38"/>
  <c r="AR94" i="38" s="1"/>
  <c r="N41" i="38" l="1"/>
  <c r="AI41" i="38"/>
  <c r="N93" i="34"/>
  <c r="AI93" i="34" s="1"/>
  <c r="M93" i="38"/>
  <c r="C41" i="38"/>
  <c r="X41" i="38"/>
  <c r="C93" i="34"/>
  <c r="X93" i="34" s="1"/>
  <c r="AN93" i="38"/>
  <c r="BI93" i="38" s="1"/>
  <c r="O41" i="38"/>
  <c r="AJ41" i="38"/>
  <c r="O93" i="34"/>
  <c r="AJ93" i="34" s="1"/>
  <c r="R41" i="38"/>
  <c r="R93" i="34"/>
  <c r="AM93" i="34" s="1"/>
  <c r="AH93" i="38"/>
  <c r="BC93" i="38" s="1"/>
  <c r="Q41" i="38" l="1"/>
  <c r="Q93" i="34"/>
  <c r="AL93" i="34" s="1"/>
  <c r="C93" i="38"/>
  <c r="U41" i="38"/>
  <c r="AP41" i="38"/>
  <c r="U93" i="34"/>
  <c r="AP93" i="34" s="1"/>
  <c r="T41" i="38"/>
  <c r="AO41" i="38"/>
  <c r="T93" i="34"/>
  <c r="AO93" i="34" s="1"/>
  <c r="AJ93" i="38"/>
  <c r="BE93" i="38" s="1"/>
  <c r="AI93" i="38"/>
  <c r="BD93" i="38" s="1"/>
  <c r="F41" i="38"/>
  <c r="AA41" i="38"/>
  <c r="F93" i="34"/>
  <c r="AA93" i="34" s="1"/>
  <c r="E41" i="38"/>
  <c r="Z41" i="38"/>
  <c r="E93" i="34"/>
  <c r="Z93" i="34" s="1"/>
  <c r="H41" i="38"/>
  <c r="AC41" i="38"/>
  <c r="H93" i="34"/>
  <c r="AC93" i="34" s="1"/>
  <c r="R93" i="38"/>
  <c r="O93" i="38"/>
  <c r="N93" i="38"/>
  <c r="D41" i="38"/>
  <c r="Y41" i="38"/>
  <c r="D93" i="34"/>
  <c r="Y93" i="34" s="1"/>
  <c r="G41" i="38"/>
  <c r="AB41" i="38"/>
  <c r="G93" i="34"/>
  <c r="AB93" i="34" s="1"/>
  <c r="K41" i="38"/>
  <c r="AF41" i="38"/>
  <c r="K93" i="34"/>
  <c r="AF93" i="34" s="1"/>
  <c r="X93" i="38"/>
  <c r="AS93" i="38" s="1"/>
  <c r="L41" i="38" l="1"/>
  <c r="AG41" i="38"/>
  <c r="L93" i="34"/>
  <c r="AG93" i="34" s="1"/>
  <c r="J41" i="38"/>
  <c r="AE41" i="38"/>
  <c r="J93" i="34"/>
  <c r="AE93" i="34" s="1"/>
  <c r="I41" i="38"/>
  <c r="AD41" i="38"/>
  <c r="I93" i="34"/>
  <c r="AD93" i="34" s="1"/>
  <c r="AC93" i="38"/>
  <c r="AX93" i="38" s="1"/>
  <c r="Z93" i="38"/>
  <c r="AU93" i="38" s="1"/>
  <c r="AA93" i="38"/>
  <c r="AV93" i="38" s="1"/>
  <c r="AO93" i="38"/>
  <c r="BJ93" i="38" s="1"/>
  <c r="AP93" i="38"/>
  <c r="BK93" i="38" s="1"/>
  <c r="H93" i="38"/>
  <c r="E93" i="38"/>
  <c r="F93" i="38"/>
  <c r="T93" i="38"/>
  <c r="U93" i="38"/>
  <c r="AF93" i="38"/>
  <c r="BA93" i="38" s="1"/>
  <c r="AB93" i="38"/>
  <c r="AW93" i="38" s="1"/>
  <c r="Y93" i="38"/>
  <c r="AT93" i="38" s="1"/>
  <c r="Q93" i="38"/>
  <c r="B41" i="38"/>
  <c r="W41" i="38"/>
  <c r="B93" i="34"/>
  <c r="W93" i="34" s="1"/>
  <c r="K93" i="38"/>
  <c r="G93" i="38"/>
  <c r="D93" i="38"/>
  <c r="M40" i="38" l="1"/>
  <c r="AH40" i="38"/>
  <c r="M92" i="34"/>
  <c r="AH92" i="34" s="1"/>
  <c r="W93" i="38"/>
  <c r="AR93" i="38" s="1"/>
  <c r="AD93" i="38"/>
  <c r="AY93" i="38" s="1"/>
  <c r="AE93" i="38"/>
  <c r="AZ93" i="38" s="1"/>
  <c r="AG93" i="38"/>
  <c r="BB93" i="38" s="1"/>
  <c r="B93" i="38"/>
  <c r="I93" i="38"/>
  <c r="J93" i="38"/>
  <c r="L93" i="38"/>
  <c r="S40" i="38"/>
  <c r="AN40" i="38"/>
  <c r="S92" i="34"/>
  <c r="AN92" i="34" s="1"/>
  <c r="AN92" i="38" l="1"/>
  <c r="BI92" i="38" s="1"/>
  <c r="AH92" i="38"/>
  <c r="BC92" i="38" s="1"/>
  <c r="C40" i="38"/>
  <c r="X40" i="38"/>
  <c r="C92" i="34"/>
  <c r="X92" i="34" s="1"/>
  <c r="N40" i="38"/>
  <c r="AI40" i="38"/>
  <c r="N92" i="34"/>
  <c r="AI92" i="34" s="1"/>
  <c r="S92" i="38"/>
  <c r="M92" i="38"/>
  <c r="O40" i="38"/>
  <c r="AJ40" i="38"/>
  <c r="O92" i="34"/>
  <c r="AJ92" i="34" s="1"/>
  <c r="R40" i="38"/>
  <c r="R92" i="34"/>
  <c r="AM92" i="34" s="1"/>
  <c r="E40" i="38" l="1"/>
  <c r="Z40" i="38"/>
  <c r="E92" i="34"/>
  <c r="Z92" i="34" s="1"/>
  <c r="Q40" i="38"/>
  <c r="Q92" i="34"/>
  <c r="AL92" i="34" s="1"/>
  <c r="F40" i="38"/>
  <c r="AA40" i="38"/>
  <c r="F92" i="34"/>
  <c r="AA92" i="34" s="1"/>
  <c r="U40" i="38"/>
  <c r="AP40" i="38"/>
  <c r="U92" i="34"/>
  <c r="AP92" i="34" s="1"/>
  <c r="T40" i="38"/>
  <c r="AO40" i="38"/>
  <c r="T92" i="34"/>
  <c r="AO92" i="34" s="1"/>
  <c r="D40" i="38"/>
  <c r="Y40" i="38"/>
  <c r="D92" i="34"/>
  <c r="Y92" i="34" s="1"/>
  <c r="H40" i="38"/>
  <c r="AC40" i="38"/>
  <c r="H92" i="34"/>
  <c r="AC92" i="34" s="1"/>
  <c r="AJ92" i="38"/>
  <c r="BE92" i="38" s="1"/>
  <c r="AI92" i="38"/>
  <c r="BD92" i="38" s="1"/>
  <c r="X92" i="38"/>
  <c r="AS92" i="38" s="1"/>
  <c r="O92" i="38"/>
  <c r="N92" i="38"/>
  <c r="C92" i="38"/>
  <c r="G40" i="38"/>
  <c r="AB40" i="38"/>
  <c r="G92" i="34"/>
  <c r="AB92" i="34" s="1"/>
  <c r="R92" i="38"/>
  <c r="K40" i="38"/>
  <c r="AF40" i="38"/>
  <c r="K92" i="34"/>
  <c r="AF92" i="34" s="1"/>
  <c r="AF92" i="38" l="1"/>
  <c r="BA92" i="38" s="1"/>
  <c r="J40" i="38"/>
  <c r="AE40" i="38"/>
  <c r="J92" i="34"/>
  <c r="AE92" i="34" s="1"/>
  <c r="K92" i="38"/>
  <c r="Z92" i="38"/>
  <c r="AU92" i="38" s="1"/>
  <c r="L40" i="38"/>
  <c r="AG40" i="38"/>
  <c r="L92" i="34"/>
  <c r="AG92" i="34" s="1"/>
  <c r="I40" i="38"/>
  <c r="AD40" i="38"/>
  <c r="I92" i="34"/>
  <c r="AD92" i="34" s="1"/>
  <c r="AB92" i="38"/>
  <c r="AW92" i="38" s="1"/>
  <c r="AC92" i="38"/>
  <c r="AX92" i="38" s="1"/>
  <c r="Y92" i="38"/>
  <c r="AT92" i="38" s="1"/>
  <c r="AO92" i="38"/>
  <c r="BJ92" i="38" s="1"/>
  <c r="AP92" i="38"/>
  <c r="BK92" i="38" s="1"/>
  <c r="AA92" i="38"/>
  <c r="AV92" i="38" s="1"/>
  <c r="Q92" i="38"/>
  <c r="E92" i="38"/>
  <c r="B40" i="38"/>
  <c r="W40" i="38"/>
  <c r="B92" i="34"/>
  <c r="W92" i="34" s="1"/>
  <c r="G92" i="38"/>
  <c r="H92" i="38"/>
  <c r="D92" i="38"/>
  <c r="T92" i="38"/>
  <c r="U92" i="38"/>
  <c r="F92" i="38"/>
  <c r="B92" i="38" l="1"/>
  <c r="I92" i="38"/>
  <c r="L92" i="38"/>
  <c r="J92" i="38"/>
  <c r="M39" i="38"/>
  <c r="M91" i="38" s="1"/>
  <c r="AH39" i="38"/>
  <c r="M91" i="34"/>
  <c r="AH91" i="34" s="1"/>
  <c r="S39" i="38"/>
  <c r="AN39" i="38"/>
  <c r="S91" i="34"/>
  <c r="AN91" i="34" s="1"/>
  <c r="W92" i="38"/>
  <c r="AR92" i="38" s="1"/>
  <c r="AD92" i="38"/>
  <c r="AY92" i="38" s="1"/>
  <c r="AG92" i="38"/>
  <c r="BB92" i="38" s="1"/>
  <c r="AE92" i="38"/>
  <c r="AZ92" i="38" s="1"/>
  <c r="R39" i="38" l="1"/>
  <c r="R91" i="34"/>
  <c r="AM91" i="34" s="1"/>
  <c r="N39" i="38"/>
  <c r="AI39" i="38"/>
  <c r="N91" i="34"/>
  <c r="AI91" i="34" s="1"/>
  <c r="AN91" i="38"/>
  <c r="BI91" i="38" s="1"/>
  <c r="AH91" i="38"/>
  <c r="BC91" i="38" s="1"/>
  <c r="S91" i="38"/>
  <c r="O39" i="38"/>
  <c r="AJ39" i="38"/>
  <c r="O91" i="34"/>
  <c r="AJ91" i="34" s="1"/>
  <c r="C39" i="38"/>
  <c r="X39" i="38"/>
  <c r="C91" i="34"/>
  <c r="X91" i="34" s="1"/>
  <c r="H39" i="38" l="1"/>
  <c r="AC39" i="38"/>
  <c r="H91" i="34"/>
  <c r="AC91" i="34" s="1"/>
  <c r="E39" i="38"/>
  <c r="E91" i="38" s="1"/>
  <c r="Z39" i="38"/>
  <c r="E91" i="34"/>
  <c r="Z91" i="34" s="1"/>
  <c r="X91" i="38"/>
  <c r="AS91" i="38" s="1"/>
  <c r="AJ91" i="38"/>
  <c r="BE91" i="38" s="1"/>
  <c r="G39" i="38"/>
  <c r="AB39" i="38"/>
  <c r="G91" i="34"/>
  <c r="AB91" i="34" s="1"/>
  <c r="C91" i="38"/>
  <c r="O91" i="38"/>
  <c r="D39" i="38"/>
  <c r="Y39" i="38"/>
  <c r="D91" i="34"/>
  <c r="Y91" i="34" s="1"/>
  <c r="U39" i="38"/>
  <c r="U91" i="38" s="1"/>
  <c r="AP39" i="38"/>
  <c r="U91" i="34"/>
  <c r="AP91" i="34" s="1"/>
  <c r="AI91" i="38"/>
  <c r="BD91" i="38" s="1"/>
  <c r="R91" i="38"/>
  <c r="F39" i="38"/>
  <c r="AA39" i="38"/>
  <c r="F91" i="34"/>
  <c r="AA91" i="34" s="1"/>
  <c r="K39" i="38"/>
  <c r="AF39" i="38"/>
  <c r="K91" i="34"/>
  <c r="AF91" i="34" s="1"/>
  <c r="Q39" i="38"/>
  <c r="Q91" i="34"/>
  <c r="AL91" i="34" s="1"/>
  <c r="T39" i="38"/>
  <c r="AO39" i="38"/>
  <c r="AO91" i="38" s="1"/>
  <c r="BJ91" i="38" s="1"/>
  <c r="T91" i="34"/>
  <c r="AO91" i="34" s="1"/>
  <c r="N91" i="38"/>
  <c r="L39" i="38" l="1"/>
  <c r="AG39" i="38"/>
  <c r="L91" i="34"/>
  <c r="AG91" i="34" s="1"/>
  <c r="B39" i="38"/>
  <c r="W39" i="38"/>
  <c r="B91" i="34"/>
  <c r="W91" i="34" s="1"/>
  <c r="AF91" i="38"/>
  <c r="BA91" i="38" s="1"/>
  <c r="AA91" i="38"/>
  <c r="AV91" i="38" s="1"/>
  <c r="AP91" i="38"/>
  <c r="BK91" i="38" s="1"/>
  <c r="Y91" i="38"/>
  <c r="AT91" i="38" s="1"/>
  <c r="AB91" i="38"/>
  <c r="AW91" i="38" s="1"/>
  <c r="Z91" i="38"/>
  <c r="AU91" i="38" s="1"/>
  <c r="AC91" i="38"/>
  <c r="AX91" i="38" s="1"/>
  <c r="Q91" i="38"/>
  <c r="K91" i="38"/>
  <c r="F91" i="38"/>
  <c r="D91" i="38"/>
  <c r="G91" i="38"/>
  <c r="H91" i="38"/>
  <c r="J39" i="38"/>
  <c r="AE39" i="38"/>
  <c r="J91" i="34"/>
  <c r="AE91" i="34" s="1"/>
  <c r="I39" i="38"/>
  <c r="I91" i="38" s="1"/>
  <c r="AD39" i="38"/>
  <c r="I91" i="34"/>
  <c r="AD91" i="34" s="1"/>
  <c r="T91" i="38"/>
  <c r="S38" i="38" l="1"/>
  <c r="AN38" i="38"/>
  <c r="S90" i="34"/>
  <c r="AN90" i="34" s="1"/>
  <c r="J91" i="38"/>
  <c r="W91" i="38"/>
  <c r="AR91" i="38" s="1"/>
  <c r="AG91" i="38"/>
  <c r="BB91" i="38" s="1"/>
  <c r="B91" i="38"/>
  <c r="L91" i="38"/>
  <c r="M38" i="38"/>
  <c r="AH38" i="38"/>
  <c r="M90" i="34"/>
  <c r="AH90" i="34" s="1"/>
  <c r="AD91" i="38"/>
  <c r="AY91" i="38" s="1"/>
  <c r="AE91" i="38"/>
  <c r="AZ91" i="38" s="1"/>
  <c r="C38" i="38" l="1"/>
  <c r="X38" i="38"/>
  <c r="C90" i="34"/>
  <c r="X90" i="34" s="1"/>
  <c r="M90" i="38"/>
  <c r="O38" i="38"/>
  <c r="AJ38" i="38"/>
  <c r="O90" i="34"/>
  <c r="AJ90" i="34" s="1"/>
  <c r="AN90" i="38"/>
  <c r="BI90" i="38" s="1"/>
  <c r="N38" i="38"/>
  <c r="N90" i="38" s="1"/>
  <c r="AI38" i="38"/>
  <c r="N90" i="34"/>
  <c r="AI90" i="34" s="1"/>
  <c r="S90" i="38"/>
  <c r="R38" i="38"/>
  <c r="R90" i="38" s="1"/>
  <c r="R90" i="34"/>
  <c r="AM90" i="34" s="1"/>
  <c r="AH90" i="38"/>
  <c r="BC90" i="38" s="1"/>
  <c r="K38" i="38" l="1"/>
  <c r="AF38" i="38"/>
  <c r="K90" i="34"/>
  <c r="AF90" i="34" s="1"/>
  <c r="G38" i="38"/>
  <c r="AB38" i="38"/>
  <c r="G90" i="34"/>
  <c r="AB90" i="34" s="1"/>
  <c r="O90" i="38"/>
  <c r="U38" i="38"/>
  <c r="AP38" i="38"/>
  <c r="U90" i="34"/>
  <c r="AP90" i="34" s="1"/>
  <c r="Q38" i="38"/>
  <c r="Q90" i="34"/>
  <c r="AL90" i="34" s="1"/>
  <c r="AI90" i="38"/>
  <c r="BD90" i="38" s="1"/>
  <c r="X90" i="38"/>
  <c r="AS90" i="38" s="1"/>
  <c r="H38" i="38"/>
  <c r="AC38" i="38"/>
  <c r="H90" i="34"/>
  <c r="AC90" i="34" s="1"/>
  <c r="T38" i="38"/>
  <c r="AO38" i="38"/>
  <c r="T90" i="34"/>
  <c r="AO90" i="34" s="1"/>
  <c r="E38" i="38"/>
  <c r="Z38" i="38"/>
  <c r="E90" i="34"/>
  <c r="Z90" i="34" s="1"/>
  <c r="C90" i="38"/>
  <c r="F38" i="38"/>
  <c r="F90" i="38" s="1"/>
  <c r="AA38" i="38"/>
  <c r="F90" i="34"/>
  <c r="AA90" i="34" s="1"/>
  <c r="D38" i="38"/>
  <c r="Y38" i="38"/>
  <c r="D90" i="34"/>
  <c r="Y90" i="34" s="1"/>
  <c r="AJ90" i="38"/>
  <c r="BE90" i="38" s="1"/>
  <c r="L38" i="38" l="1"/>
  <c r="AG38" i="38"/>
  <c r="L90" i="34"/>
  <c r="AG90" i="34" s="1"/>
  <c r="Z90" i="38"/>
  <c r="AU90" i="38" s="1"/>
  <c r="AO90" i="38"/>
  <c r="BJ90" i="38" s="1"/>
  <c r="AC90" i="38"/>
  <c r="AX90" i="38" s="1"/>
  <c r="Q90" i="38"/>
  <c r="U90" i="38"/>
  <c r="I38" i="38"/>
  <c r="AD38" i="38"/>
  <c r="I90" i="34"/>
  <c r="AD90" i="34" s="1"/>
  <c r="E90" i="38"/>
  <c r="T90" i="38"/>
  <c r="H90" i="38"/>
  <c r="AB90" i="38"/>
  <c r="AW90" i="38" s="1"/>
  <c r="AF90" i="38"/>
  <c r="BA90" i="38" s="1"/>
  <c r="B38" i="38"/>
  <c r="W38" i="38"/>
  <c r="B90" i="34"/>
  <c r="W90" i="34" s="1"/>
  <c r="Y90" i="38"/>
  <c r="AT90" i="38" s="1"/>
  <c r="AA90" i="38"/>
  <c r="AV90" i="38" s="1"/>
  <c r="G90" i="38"/>
  <c r="K90" i="38"/>
  <c r="J38" i="38"/>
  <c r="J90" i="38" s="1"/>
  <c r="AE38" i="38"/>
  <c r="J90" i="34"/>
  <c r="AE90" i="34" s="1"/>
  <c r="D90" i="38"/>
  <c r="AP90" i="38"/>
  <c r="BK90" i="38" s="1"/>
  <c r="S37" i="38" l="1"/>
  <c r="S89" i="38" s="1"/>
  <c r="AN37" i="38"/>
  <c r="S89" i="34"/>
  <c r="AN89" i="34" s="1"/>
  <c r="I90" i="38"/>
  <c r="AE90" i="38"/>
  <c r="AZ90" i="38" s="1"/>
  <c r="W90" i="38"/>
  <c r="AR90" i="38" s="1"/>
  <c r="AG90" i="38"/>
  <c r="BB90" i="38" s="1"/>
  <c r="B90" i="38"/>
  <c r="L90" i="38"/>
  <c r="M37" i="38"/>
  <c r="AH37" i="38"/>
  <c r="M89" i="34"/>
  <c r="AH89" i="34" s="1"/>
  <c r="AD90" i="38"/>
  <c r="AY90" i="38" s="1"/>
  <c r="C37" i="38" l="1"/>
  <c r="X37" i="38"/>
  <c r="C89" i="34"/>
  <c r="X89" i="34" s="1"/>
  <c r="U103" i="45"/>
  <c r="U51" i="37"/>
  <c r="O37" i="38"/>
  <c r="O89" i="38" s="1"/>
  <c r="AJ37" i="38"/>
  <c r="O89" i="34"/>
  <c r="AJ89" i="34" s="1"/>
  <c r="AH89" i="38"/>
  <c r="BC89" i="38" s="1"/>
  <c r="AN89" i="38"/>
  <c r="BI89" i="38" s="1"/>
  <c r="N37" i="38"/>
  <c r="AI37" i="38"/>
  <c r="N89" i="34"/>
  <c r="AI89" i="34" s="1"/>
  <c r="M89" i="38"/>
  <c r="R37" i="38"/>
  <c r="R89" i="34"/>
  <c r="AM89" i="34" s="1"/>
  <c r="U104" i="35"/>
  <c r="AP104" i="35" s="1"/>
  <c r="K37" i="38" l="1"/>
  <c r="AF37" i="38"/>
  <c r="K89" i="34"/>
  <c r="AF89" i="34" s="1"/>
  <c r="G37" i="38"/>
  <c r="G89" i="38" s="1"/>
  <c r="AB37" i="38"/>
  <c r="G89" i="34"/>
  <c r="AB89" i="34" s="1"/>
  <c r="Q37" i="38"/>
  <c r="Q89" i="34"/>
  <c r="AL89" i="34" s="1"/>
  <c r="U103" i="35"/>
  <c r="AP103" i="35" s="1"/>
  <c r="F37" i="38"/>
  <c r="AA37" i="38"/>
  <c r="F89" i="34"/>
  <c r="AA89" i="34" s="1"/>
  <c r="U37" i="38"/>
  <c r="AP37" i="38"/>
  <c r="U89" i="34"/>
  <c r="AP89" i="34" s="1"/>
  <c r="T37" i="38"/>
  <c r="AO37" i="38"/>
  <c r="T89" i="34"/>
  <c r="AO89" i="34" s="1"/>
  <c r="R89" i="38"/>
  <c r="U103" i="37"/>
  <c r="AP102" i="57" s="1"/>
  <c r="X89" i="38"/>
  <c r="AS89" i="38" s="1"/>
  <c r="H37" i="38"/>
  <c r="AC37" i="38"/>
  <c r="H89" i="34"/>
  <c r="AC89" i="34" s="1"/>
  <c r="U104" i="45"/>
  <c r="U53" i="37"/>
  <c r="U104" i="37" s="1"/>
  <c r="AP103" i="57" s="1"/>
  <c r="AI89" i="38"/>
  <c r="BD89" i="38" s="1"/>
  <c r="AJ89" i="38"/>
  <c r="BE89" i="38" s="1"/>
  <c r="C89" i="38"/>
  <c r="D37" i="38"/>
  <c r="Y37" i="38"/>
  <c r="D89" i="34"/>
  <c r="Y89" i="34" s="1"/>
  <c r="G103" i="45"/>
  <c r="G51" i="37"/>
  <c r="G103" i="37" s="1"/>
  <c r="AB102" i="57" s="1"/>
  <c r="E37" i="38"/>
  <c r="Z37" i="38"/>
  <c r="E89" i="34"/>
  <c r="Z89" i="34" s="1"/>
  <c r="N89" i="38"/>
  <c r="K104" i="35"/>
  <c r="AF104" i="35" s="1"/>
  <c r="M104" i="35"/>
  <c r="AH104" i="35" s="1"/>
  <c r="C104" i="35"/>
  <c r="X104" i="35" s="1"/>
  <c r="O104" i="35"/>
  <c r="AJ104" i="35" s="1"/>
  <c r="R104" i="35"/>
  <c r="AM104" i="35" s="1"/>
  <c r="T104" i="35"/>
  <c r="AO104" i="35" s="1"/>
  <c r="G104" i="35"/>
  <c r="AB104" i="35" s="1"/>
  <c r="T103" i="45" l="1"/>
  <c r="T51" i="37"/>
  <c r="T103" i="37" s="1"/>
  <c r="AO102" i="57" s="1"/>
  <c r="G104" i="45"/>
  <c r="G53" i="37"/>
  <c r="G104" i="37" s="1"/>
  <c r="AB103" i="57" s="1"/>
  <c r="C103" i="45"/>
  <c r="C51" i="37"/>
  <c r="C103" i="37" s="1"/>
  <c r="X102" i="57" s="1"/>
  <c r="Z89" i="38"/>
  <c r="AU89" i="38" s="1"/>
  <c r="D89" i="38"/>
  <c r="H89" i="38"/>
  <c r="O104" i="45"/>
  <c r="O53" i="37"/>
  <c r="O104" i="37" s="1"/>
  <c r="AJ103" i="57" s="1"/>
  <c r="T104" i="45"/>
  <c r="T53" i="37"/>
  <c r="T104" i="37" s="1"/>
  <c r="AO103" i="57" s="1"/>
  <c r="I37" i="38"/>
  <c r="AD37" i="38"/>
  <c r="I89" i="34"/>
  <c r="AD89" i="34" s="1"/>
  <c r="F103" i="45"/>
  <c r="F51" i="37"/>
  <c r="M104" i="45"/>
  <c r="M53" i="37"/>
  <c r="M104" i="37" s="1"/>
  <c r="AH103" i="57" s="1"/>
  <c r="I103" i="45"/>
  <c r="I51" i="37"/>
  <c r="I103" i="37" s="1"/>
  <c r="AD102" i="57" s="1"/>
  <c r="M103" i="45"/>
  <c r="M51" i="37"/>
  <c r="E89" i="38"/>
  <c r="AO89" i="38"/>
  <c r="BJ89" i="38" s="1"/>
  <c r="AP89" i="38"/>
  <c r="BK89" i="38" s="1"/>
  <c r="AA89" i="38"/>
  <c r="AV89" i="38" s="1"/>
  <c r="G103" i="35"/>
  <c r="AB103" i="35" s="1"/>
  <c r="S103" i="45"/>
  <c r="S51" i="37"/>
  <c r="S103" i="37" s="1"/>
  <c r="AN102" i="57" s="1"/>
  <c r="T89" i="38"/>
  <c r="U89" i="38"/>
  <c r="F89" i="38"/>
  <c r="AB89" i="38"/>
  <c r="AW89" i="38" s="1"/>
  <c r="AF89" i="38"/>
  <c r="BA89" i="38" s="1"/>
  <c r="B37" i="38"/>
  <c r="W37" i="38"/>
  <c r="B89" i="34"/>
  <c r="W89" i="34" s="1"/>
  <c r="K103" i="45"/>
  <c r="K51" i="37"/>
  <c r="K103" i="37" s="1"/>
  <c r="AF102" i="57" s="1"/>
  <c r="K104" i="45"/>
  <c r="K53" i="37"/>
  <c r="K104" i="37" s="1"/>
  <c r="AF103" i="57" s="1"/>
  <c r="J37" i="38"/>
  <c r="AE37" i="38"/>
  <c r="J89" i="34"/>
  <c r="AE89" i="34" s="1"/>
  <c r="C104" i="45"/>
  <c r="C53" i="37"/>
  <c r="C104" i="37" s="1"/>
  <c r="X103" i="57" s="1"/>
  <c r="O103" i="45"/>
  <c r="O51" i="37"/>
  <c r="L37" i="38"/>
  <c r="AG37" i="38"/>
  <c r="L89" i="34"/>
  <c r="AG89" i="34" s="1"/>
  <c r="Y89" i="38"/>
  <c r="AT89" i="38" s="1"/>
  <c r="AC89" i="38"/>
  <c r="AX89" i="38" s="1"/>
  <c r="Q89" i="38"/>
  <c r="K89" i="38"/>
  <c r="Q104" i="35"/>
  <c r="AL104" i="35" s="1"/>
  <c r="S104" i="35"/>
  <c r="AN104" i="35" s="1"/>
  <c r="N104" i="35"/>
  <c r="AI104" i="35" s="1"/>
  <c r="F104" i="35"/>
  <c r="AA104" i="35" s="1"/>
  <c r="J104" i="35"/>
  <c r="AE104" i="35" s="1"/>
  <c r="I104" i="35"/>
  <c r="AD104" i="35" s="1"/>
  <c r="F104" i="45" l="1"/>
  <c r="F53" i="37"/>
  <c r="F104" i="37" s="1"/>
  <c r="AA103" i="57" s="1"/>
  <c r="S36" i="38"/>
  <c r="AN36" i="38"/>
  <c r="S88" i="34"/>
  <c r="AN88" i="34" s="1"/>
  <c r="I103" i="35"/>
  <c r="AD103" i="35" s="1"/>
  <c r="S103" i="35"/>
  <c r="AN103" i="35" s="1"/>
  <c r="H103" i="45"/>
  <c r="H51" i="37"/>
  <c r="H103" i="37" s="1"/>
  <c r="AC102" i="57" s="1"/>
  <c r="B103" i="45"/>
  <c r="B51" i="37"/>
  <c r="B103" i="37" s="1"/>
  <c r="W102" i="57" s="1"/>
  <c r="L89" i="38"/>
  <c r="AE89" i="38"/>
  <c r="AZ89" i="38" s="1"/>
  <c r="I89" i="38"/>
  <c r="M103" i="35"/>
  <c r="AH103" i="35" s="1"/>
  <c r="N104" i="45"/>
  <c r="N53" i="37"/>
  <c r="N104" i="37" s="1"/>
  <c r="AI103" i="57" s="1"/>
  <c r="I104" i="45"/>
  <c r="I53" i="37"/>
  <c r="I104" i="37" s="1"/>
  <c r="AD103" i="57" s="1"/>
  <c r="J89" i="38"/>
  <c r="W89" i="38"/>
  <c r="AR89" i="38" s="1"/>
  <c r="C103" i="35"/>
  <c r="X103" i="35" s="1"/>
  <c r="N103" i="45"/>
  <c r="N51" i="37"/>
  <c r="J103" i="45"/>
  <c r="J51" i="37"/>
  <c r="J103" i="37" s="1"/>
  <c r="AE102" i="57" s="1"/>
  <c r="S104" i="45"/>
  <c r="S53" i="37"/>
  <c r="S104" i="37" s="1"/>
  <c r="AN103" i="57" s="1"/>
  <c r="O103" i="35"/>
  <c r="AJ103" i="35" s="1"/>
  <c r="L103" i="45"/>
  <c r="L51" i="37"/>
  <c r="O103" i="37"/>
  <c r="AJ102" i="57" s="1"/>
  <c r="B89" i="38"/>
  <c r="F103" i="35"/>
  <c r="AA103" i="35" s="1"/>
  <c r="T103" i="35"/>
  <c r="AO103" i="35" s="1"/>
  <c r="M36" i="38"/>
  <c r="AH36" i="38"/>
  <c r="M88" i="34"/>
  <c r="AH88" i="34" s="1"/>
  <c r="J104" i="45"/>
  <c r="J53" i="37"/>
  <c r="J104" i="37" s="1"/>
  <c r="AE103" i="57" s="1"/>
  <c r="R103" i="35"/>
  <c r="AM103" i="35" s="1"/>
  <c r="K103" i="35"/>
  <c r="AF103" i="35" s="1"/>
  <c r="AG89" i="38"/>
  <c r="BB89" i="38" s="1"/>
  <c r="M103" i="37"/>
  <c r="AH102" i="57" s="1"/>
  <c r="F103" i="37"/>
  <c r="AA102" i="57" s="1"/>
  <c r="AD89" i="38"/>
  <c r="AY89" i="38" s="1"/>
  <c r="E104" i="35"/>
  <c r="Z104" i="35" s="1"/>
  <c r="L104" i="35"/>
  <c r="AG104" i="35" s="1"/>
  <c r="B104" i="35"/>
  <c r="W104" i="35" s="1"/>
  <c r="H104" i="35"/>
  <c r="AC104" i="35" s="1"/>
  <c r="D104" i="35"/>
  <c r="Y104" i="35" s="1"/>
  <c r="D104" i="45" l="1"/>
  <c r="D53" i="37"/>
  <c r="D104" i="37" s="1"/>
  <c r="Y103" i="57" s="1"/>
  <c r="B104" i="45"/>
  <c r="B53" i="37"/>
  <c r="B104" i="37" s="1"/>
  <c r="W103" i="57" s="1"/>
  <c r="J103" i="35"/>
  <c r="AE103" i="35" s="1"/>
  <c r="E103" i="45"/>
  <c r="E51" i="37"/>
  <c r="E103" i="37" s="1"/>
  <c r="Z102" i="57" s="1"/>
  <c r="S88" i="38"/>
  <c r="B103" i="35"/>
  <c r="W103" i="35" s="1"/>
  <c r="E104" i="45"/>
  <c r="E53" i="37"/>
  <c r="E104" i="37" s="1"/>
  <c r="Z103" i="57" s="1"/>
  <c r="Q103" i="35"/>
  <c r="AL103" i="35" s="1"/>
  <c r="C36" i="38"/>
  <c r="X36" i="38"/>
  <c r="C88" i="34"/>
  <c r="X88" i="34" s="1"/>
  <c r="L104" i="45"/>
  <c r="L53" i="37"/>
  <c r="L104" i="37" s="1"/>
  <c r="AG103" i="57" s="1"/>
  <c r="H103" i="35"/>
  <c r="AC103" i="35" s="1"/>
  <c r="R36" i="38"/>
  <c r="R88" i="34"/>
  <c r="AM88" i="34" s="1"/>
  <c r="L103" i="37"/>
  <c r="AG102" i="57" s="1"/>
  <c r="N103" i="35"/>
  <c r="AI103" i="35" s="1"/>
  <c r="U50" i="37"/>
  <c r="U102" i="37" s="1"/>
  <c r="AP101" i="57" s="1"/>
  <c r="U102" i="45"/>
  <c r="O36" i="38"/>
  <c r="AJ36" i="38"/>
  <c r="O88" i="34"/>
  <c r="AJ88" i="34" s="1"/>
  <c r="H104" i="45"/>
  <c r="H53" i="37"/>
  <c r="H104" i="37" s="1"/>
  <c r="AC103" i="57" s="1"/>
  <c r="AH88" i="38"/>
  <c r="BC88" i="38" s="1"/>
  <c r="L103" i="35"/>
  <c r="AG103" i="35" s="1"/>
  <c r="N36" i="38"/>
  <c r="AI36" i="38"/>
  <c r="N88" i="34"/>
  <c r="AI88" i="34" s="1"/>
  <c r="D103" i="45"/>
  <c r="D51" i="37"/>
  <c r="M88" i="38"/>
  <c r="N103" i="37"/>
  <c r="AI102" i="57" s="1"/>
  <c r="AN88" i="38"/>
  <c r="BI88" i="38" s="1"/>
  <c r="C105" i="35"/>
  <c r="X105" i="35" s="1"/>
  <c r="U105" i="35"/>
  <c r="AP105" i="35" s="1"/>
  <c r="M105" i="35"/>
  <c r="AH105" i="35" s="1"/>
  <c r="E103" i="35" l="1"/>
  <c r="Z103" i="35" s="1"/>
  <c r="H36" i="38"/>
  <c r="H88" i="38" s="1"/>
  <c r="AC36" i="38"/>
  <c r="H88" i="34"/>
  <c r="AC88" i="34" s="1"/>
  <c r="K36" i="38"/>
  <c r="AF36" i="38"/>
  <c r="K88" i="34"/>
  <c r="AF88" i="34" s="1"/>
  <c r="U102" i="35"/>
  <c r="AP102" i="35" s="1"/>
  <c r="D103" i="35"/>
  <c r="Y103" i="35" s="1"/>
  <c r="D103" i="37"/>
  <c r="Y102" i="57" s="1"/>
  <c r="AI88" i="38"/>
  <c r="BD88" i="38" s="1"/>
  <c r="X88" i="38"/>
  <c r="AS88" i="38" s="1"/>
  <c r="F36" i="38"/>
  <c r="AA36" i="38"/>
  <c r="F88" i="34"/>
  <c r="AA88" i="34" s="1"/>
  <c r="U36" i="38"/>
  <c r="AP36" i="38"/>
  <c r="U88" i="34"/>
  <c r="AP88" i="34" s="1"/>
  <c r="U105" i="45"/>
  <c r="U54" i="37"/>
  <c r="U105" i="37" s="1"/>
  <c r="AP104" i="57" s="1"/>
  <c r="T36" i="38"/>
  <c r="AO36" i="38"/>
  <c r="T88" i="34"/>
  <c r="AO88" i="34" s="1"/>
  <c r="N88" i="38"/>
  <c r="R88" i="38"/>
  <c r="C88" i="38"/>
  <c r="D36" i="38"/>
  <c r="Y36" i="38"/>
  <c r="D88" i="34"/>
  <c r="Y88" i="34" s="1"/>
  <c r="G50" i="37"/>
  <c r="G102" i="37" s="1"/>
  <c r="AB101" i="57" s="1"/>
  <c r="G102" i="45"/>
  <c r="E36" i="38"/>
  <c r="Z36" i="38"/>
  <c r="E88" i="34"/>
  <c r="Z88" i="34" s="1"/>
  <c r="M105" i="45"/>
  <c r="M54" i="37"/>
  <c r="M105" i="37" s="1"/>
  <c r="AH104" i="57" s="1"/>
  <c r="C105" i="45"/>
  <c r="C54" i="37"/>
  <c r="C105" i="37" s="1"/>
  <c r="X104" i="57" s="1"/>
  <c r="AJ88" i="38"/>
  <c r="BE88" i="38" s="1"/>
  <c r="Q36" i="38"/>
  <c r="Q88" i="34"/>
  <c r="AL88" i="34" s="1"/>
  <c r="G36" i="38"/>
  <c r="AB36" i="38"/>
  <c r="G88" i="34"/>
  <c r="AB88" i="34" s="1"/>
  <c r="O88" i="38"/>
  <c r="U106" i="35"/>
  <c r="AP106" i="35" s="1"/>
  <c r="T105" i="35"/>
  <c r="AO105" i="35" s="1"/>
  <c r="K105" i="35"/>
  <c r="AF105" i="35" s="1"/>
  <c r="O105" i="35"/>
  <c r="AJ105" i="35" s="1"/>
  <c r="G105" i="35"/>
  <c r="AB105" i="35" s="1"/>
  <c r="R105" i="35"/>
  <c r="AM105" i="35" s="1"/>
  <c r="G105" i="45" l="1"/>
  <c r="G54" i="37"/>
  <c r="G105" i="37" s="1"/>
  <c r="AB104" i="57" s="1"/>
  <c r="O50" i="37"/>
  <c r="O102" i="45"/>
  <c r="F50" i="37"/>
  <c r="F102" i="45"/>
  <c r="T105" i="45"/>
  <c r="T54" i="37"/>
  <c r="T105" i="37" s="1"/>
  <c r="AO104" i="57" s="1"/>
  <c r="J36" i="38"/>
  <c r="AE36" i="38"/>
  <c r="J88" i="34"/>
  <c r="AE88" i="34" s="1"/>
  <c r="T88" i="38"/>
  <c r="K88" i="38"/>
  <c r="B36" i="38"/>
  <c r="W36" i="38"/>
  <c r="B88" i="34"/>
  <c r="W88" i="34" s="1"/>
  <c r="S50" i="37"/>
  <c r="S102" i="37" s="1"/>
  <c r="AN101" i="57" s="1"/>
  <c r="S102" i="45"/>
  <c r="I50" i="37"/>
  <c r="I102" i="45"/>
  <c r="L36" i="38"/>
  <c r="AG36" i="38"/>
  <c r="L88" i="34"/>
  <c r="AG88" i="34" s="1"/>
  <c r="I36" i="38"/>
  <c r="AD36" i="38"/>
  <c r="I88" i="34"/>
  <c r="AD88" i="34" s="1"/>
  <c r="AB88" i="38"/>
  <c r="AW88" i="38" s="1"/>
  <c r="Q88" i="38"/>
  <c r="Y88" i="38"/>
  <c r="AT88" i="38" s="1"/>
  <c r="AP88" i="38"/>
  <c r="BK88" i="38" s="1"/>
  <c r="AA88" i="38"/>
  <c r="AV88" i="38" s="1"/>
  <c r="T50" i="37"/>
  <c r="T102" i="45"/>
  <c r="K50" i="37"/>
  <c r="K102" i="45"/>
  <c r="C50" i="37"/>
  <c r="C102" i="37" s="1"/>
  <c r="X101" i="57" s="1"/>
  <c r="C102" i="45"/>
  <c r="O105" i="45"/>
  <c r="O54" i="37"/>
  <c r="O105" i="37" s="1"/>
  <c r="AJ104" i="57" s="1"/>
  <c r="G88" i="38"/>
  <c r="Z88" i="38"/>
  <c r="AU88" i="38" s="1"/>
  <c r="D88" i="38"/>
  <c r="U88" i="38"/>
  <c r="F88" i="38"/>
  <c r="K105" i="45"/>
  <c r="K54" i="37"/>
  <c r="K105" i="37" s="1"/>
  <c r="AF104" i="57" s="1"/>
  <c r="M50" i="37"/>
  <c r="M102" i="37" s="1"/>
  <c r="AH101" i="57" s="1"/>
  <c r="M102" i="45"/>
  <c r="G102" i="35"/>
  <c r="AB102" i="35" s="1"/>
  <c r="E88" i="38"/>
  <c r="AO88" i="38"/>
  <c r="BJ88" i="38" s="1"/>
  <c r="AF88" i="38"/>
  <c r="BA88" i="38" s="1"/>
  <c r="AC88" i="38"/>
  <c r="AX88" i="38" s="1"/>
  <c r="R106" i="35"/>
  <c r="AM106" i="35" s="1"/>
  <c r="M106" i="35"/>
  <c r="AH106" i="35" s="1"/>
  <c r="T106" i="35"/>
  <c r="AO106" i="35" s="1"/>
  <c r="C106" i="35"/>
  <c r="X106" i="35" s="1"/>
  <c r="K106" i="35"/>
  <c r="AF106" i="35" s="1"/>
  <c r="G106" i="35"/>
  <c r="AB106" i="35" s="1"/>
  <c r="O106" i="35"/>
  <c r="AJ106" i="35" s="1"/>
  <c r="J105" i="35"/>
  <c r="AE105" i="35" s="1"/>
  <c r="S105" i="35"/>
  <c r="AN105" i="35" s="1"/>
  <c r="F105" i="35"/>
  <c r="AA105" i="35" s="1"/>
  <c r="N105" i="35"/>
  <c r="AI105" i="35" s="1"/>
  <c r="I105" i="35"/>
  <c r="AD105" i="35" s="1"/>
  <c r="K102" i="35" l="1"/>
  <c r="AF102" i="35" s="1"/>
  <c r="C102" i="35"/>
  <c r="X102" i="35" s="1"/>
  <c r="M35" i="38"/>
  <c r="AH35" i="38"/>
  <c r="AH87" i="38" s="1"/>
  <c r="BC87" i="38" s="1"/>
  <c r="M87" i="34"/>
  <c r="AH87" i="34" s="1"/>
  <c r="F105" i="45"/>
  <c r="F54" i="37"/>
  <c r="F105" i="37" s="1"/>
  <c r="AA104" i="57" s="1"/>
  <c r="N105" i="45"/>
  <c r="N54" i="37"/>
  <c r="N105" i="37" s="1"/>
  <c r="AI104" i="57" s="1"/>
  <c r="T102" i="35"/>
  <c r="AO102" i="35" s="1"/>
  <c r="S102" i="35"/>
  <c r="AN102" i="35" s="1"/>
  <c r="T102" i="37"/>
  <c r="AO101" i="57" s="1"/>
  <c r="B88" i="38"/>
  <c r="J88" i="38"/>
  <c r="O102" i="37"/>
  <c r="AJ101" i="57" s="1"/>
  <c r="R102" i="35"/>
  <c r="AM102" i="35" s="1"/>
  <c r="J105" i="45"/>
  <c r="J54" i="37"/>
  <c r="J105" i="37" s="1"/>
  <c r="AE104" i="57" s="1"/>
  <c r="F102" i="35"/>
  <c r="AA102" i="35" s="1"/>
  <c r="U106" i="45"/>
  <c r="U55" i="37"/>
  <c r="U106" i="37" s="1"/>
  <c r="K102" i="37"/>
  <c r="AF101" i="57" s="1"/>
  <c r="AD88" i="38"/>
  <c r="AY88" i="38" s="1"/>
  <c r="AG88" i="38"/>
  <c r="BB88" i="38" s="1"/>
  <c r="I102" i="37"/>
  <c r="AD101" i="57" s="1"/>
  <c r="F102" i="37"/>
  <c r="AA101" i="57" s="1"/>
  <c r="L50" i="37"/>
  <c r="L102" i="37" s="1"/>
  <c r="AG101" i="57" s="1"/>
  <c r="L102" i="45"/>
  <c r="N50" i="37"/>
  <c r="N102" i="37" s="1"/>
  <c r="AI101" i="57" s="1"/>
  <c r="N102" i="45"/>
  <c r="I102" i="35"/>
  <c r="AD102" i="35" s="1"/>
  <c r="O102" i="35"/>
  <c r="AJ102" i="35" s="1"/>
  <c r="I88" i="38"/>
  <c r="L88" i="38"/>
  <c r="J50" i="37"/>
  <c r="J102" i="37" s="1"/>
  <c r="AE101" i="57" s="1"/>
  <c r="J102" i="45"/>
  <c r="H50" i="37"/>
  <c r="H102" i="45"/>
  <c r="I105" i="45"/>
  <c r="I54" i="37"/>
  <c r="I105" i="37" s="1"/>
  <c r="AD104" i="57" s="1"/>
  <c r="M102" i="35"/>
  <c r="AH102" i="35" s="1"/>
  <c r="B50" i="37"/>
  <c r="B102" i="45"/>
  <c r="S105" i="45"/>
  <c r="S54" i="37"/>
  <c r="S105" i="37" s="1"/>
  <c r="AN104" i="57" s="1"/>
  <c r="S35" i="38"/>
  <c r="AN35" i="38"/>
  <c r="S87" i="34"/>
  <c r="AN87" i="34" s="1"/>
  <c r="W88" i="38"/>
  <c r="AR88" i="38" s="1"/>
  <c r="AE88" i="38"/>
  <c r="AZ88" i="38" s="1"/>
  <c r="F106" i="35"/>
  <c r="AA106" i="35" s="1"/>
  <c r="I106" i="35"/>
  <c r="AD106" i="35" s="1"/>
  <c r="S106" i="35"/>
  <c r="AN106" i="35" s="1"/>
  <c r="J106" i="35"/>
  <c r="AE106" i="35" s="1"/>
  <c r="N106" i="35"/>
  <c r="AI106" i="35" s="1"/>
  <c r="B105" i="35"/>
  <c r="W105" i="35" s="1"/>
  <c r="D105" i="35"/>
  <c r="Y105" i="35" s="1"/>
  <c r="H105" i="35"/>
  <c r="AC105" i="35" s="1"/>
  <c r="L105" i="35"/>
  <c r="AG105" i="35" s="1"/>
  <c r="E105" i="35"/>
  <c r="Z105" i="35" s="1"/>
  <c r="Q105" i="35"/>
  <c r="AL105" i="35" s="1"/>
  <c r="E50" i="37" l="1"/>
  <c r="E102" i="37" s="1"/>
  <c r="Z101" i="57" s="1"/>
  <c r="E102" i="45"/>
  <c r="E105" i="45"/>
  <c r="E54" i="37"/>
  <c r="E105" i="37" s="1"/>
  <c r="Z104" i="57" s="1"/>
  <c r="B105" i="45"/>
  <c r="B54" i="37"/>
  <c r="B105" i="37" s="1"/>
  <c r="W104" i="57" s="1"/>
  <c r="R35" i="38"/>
  <c r="R87" i="34"/>
  <c r="AM87" i="34" s="1"/>
  <c r="C35" i="38"/>
  <c r="X35" i="38"/>
  <c r="C87" i="34"/>
  <c r="X87" i="34" s="1"/>
  <c r="M106" i="45"/>
  <c r="M55" i="37"/>
  <c r="M106" i="37" s="1"/>
  <c r="O35" i="38"/>
  <c r="O87" i="38" s="1"/>
  <c r="AJ35" i="38"/>
  <c r="AJ87" i="38" s="1"/>
  <c r="BE87" i="38" s="1"/>
  <c r="O87" i="34"/>
  <c r="AJ87" i="34" s="1"/>
  <c r="C106" i="45"/>
  <c r="C55" i="37"/>
  <c r="C106" i="37" s="1"/>
  <c r="B102" i="35"/>
  <c r="W102" i="35" s="1"/>
  <c r="L105" i="45"/>
  <c r="L54" i="37"/>
  <c r="L105" i="37" s="1"/>
  <c r="AG104" i="57" s="1"/>
  <c r="J102" i="35"/>
  <c r="AE102" i="35" s="1"/>
  <c r="N35" i="38"/>
  <c r="AI35" i="38"/>
  <c r="N87" i="34"/>
  <c r="AI87" i="34" s="1"/>
  <c r="O106" i="45"/>
  <c r="O55" i="37"/>
  <c r="O106" i="37" s="1"/>
  <c r="K106" i="45"/>
  <c r="K55" i="37"/>
  <c r="K106" i="37" s="1"/>
  <c r="AN87" i="38"/>
  <c r="BI87" i="38" s="1"/>
  <c r="M87" i="38"/>
  <c r="H102" i="35"/>
  <c r="AC102" i="35" s="1"/>
  <c r="Q102" i="35"/>
  <c r="AL102" i="35" s="1"/>
  <c r="B102" i="37"/>
  <c r="W101" i="57" s="1"/>
  <c r="U49" i="37"/>
  <c r="U101" i="45"/>
  <c r="H105" i="45"/>
  <c r="H54" i="37"/>
  <c r="H105" i="37" s="1"/>
  <c r="AC104" i="57" s="1"/>
  <c r="D50" i="37"/>
  <c r="D102" i="37" s="1"/>
  <c r="Y101" i="57" s="1"/>
  <c r="D102" i="45"/>
  <c r="D105" i="45"/>
  <c r="D54" i="37"/>
  <c r="D105" i="37" s="1"/>
  <c r="Y104" i="57" s="1"/>
  <c r="N102" i="35"/>
  <c r="AI102" i="35" s="1"/>
  <c r="L102" i="35"/>
  <c r="AG102" i="35" s="1"/>
  <c r="T106" i="45"/>
  <c r="T55" i="37"/>
  <c r="T106" i="37" s="1"/>
  <c r="G106" i="45"/>
  <c r="G55" i="37"/>
  <c r="G106" i="37" s="1"/>
  <c r="S87" i="38"/>
  <c r="H102" i="37"/>
  <c r="AC101" i="57" s="1"/>
  <c r="E106" i="35"/>
  <c r="Z106" i="35" s="1"/>
  <c r="D106" i="35"/>
  <c r="Y106" i="35" s="1"/>
  <c r="L106" i="35"/>
  <c r="AG106" i="35" s="1"/>
  <c r="B106" i="35"/>
  <c r="W106" i="35" s="1"/>
  <c r="H106" i="35"/>
  <c r="AC106" i="35" s="1"/>
  <c r="Q106" i="35"/>
  <c r="AL106" i="35" s="1"/>
  <c r="U101" i="37" l="1"/>
  <c r="AP100" i="57" s="1"/>
  <c r="C87" i="38"/>
  <c r="F35" i="38"/>
  <c r="AA35" i="38"/>
  <c r="AA87" i="38" s="1"/>
  <c r="AV87" i="38" s="1"/>
  <c r="F87" i="34"/>
  <c r="AA87" i="34" s="1"/>
  <c r="U35" i="38"/>
  <c r="U87" i="38" s="1"/>
  <c r="AP35" i="38"/>
  <c r="U87" i="34"/>
  <c r="AP87" i="34" s="1"/>
  <c r="H35" i="38"/>
  <c r="AC35" i="38"/>
  <c r="AC87" i="38" s="1"/>
  <c r="AX87" i="38" s="1"/>
  <c r="H87" i="34"/>
  <c r="AC87" i="34" s="1"/>
  <c r="D35" i="38"/>
  <c r="Y35" i="38"/>
  <c r="D87" i="34"/>
  <c r="Y87" i="34" s="1"/>
  <c r="D102" i="35"/>
  <c r="Y102" i="35" s="1"/>
  <c r="Q35" i="38"/>
  <c r="Q87" i="38" s="1"/>
  <c r="Q87" i="34"/>
  <c r="AL87" i="34" s="1"/>
  <c r="G49" i="37"/>
  <c r="G101" i="37" s="1"/>
  <c r="AB100" i="57" s="1"/>
  <c r="G101" i="45"/>
  <c r="E102" i="35"/>
  <c r="Z102" i="35" s="1"/>
  <c r="AI87" i="38"/>
  <c r="BD87" i="38" s="1"/>
  <c r="U101" i="35"/>
  <c r="AP101" i="35" s="1"/>
  <c r="S106" i="45"/>
  <c r="S55" i="37"/>
  <c r="S106" i="37" s="1"/>
  <c r="G35" i="38"/>
  <c r="AB35" i="38"/>
  <c r="AB87" i="38" s="1"/>
  <c r="AW87" i="38" s="1"/>
  <c r="G87" i="34"/>
  <c r="AB87" i="34" s="1"/>
  <c r="K35" i="38"/>
  <c r="AF35" i="38"/>
  <c r="K87" i="34"/>
  <c r="AF87" i="34" s="1"/>
  <c r="E35" i="38"/>
  <c r="E87" i="38" s="1"/>
  <c r="Z35" i="38"/>
  <c r="Z87" i="38" s="1"/>
  <c r="AU87" i="38" s="1"/>
  <c r="E87" i="34"/>
  <c r="Z87" i="34" s="1"/>
  <c r="T35" i="38"/>
  <c r="AO35" i="38"/>
  <c r="AO87" i="38" s="1"/>
  <c r="BJ87" i="38" s="1"/>
  <c r="T87" i="34"/>
  <c r="AO87" i="34" s="1"/>
  <c r="N87" i="38"/>
  <c r="N106" i="45"/>
  <c r="N55" i="37"/>
  <c r="N106" i="37" s="1"/>
  <c r="F106" i="45"/>
  <c r="F55" i="37"/>
  <c r="F106" i="37" s="1"/>
  <c r="I106" i="45"/>
  <c r="I55" i="37"/>
  <c r="I106" i="37" s="1"/>
  <c r="J106" i="45"/>
  <c r="J55" i="37"/>
  <c r="J106" i="37" s="1"/>
  <c r="X87" i="38"/>
  <c r="AS87" i="38" s="1"/>
  <c r="R87" i="38"/>
  <c r="M49" i="37" l="1"/>
  <c r="M101" i="37" s="1"/>
  <c r="AH100" i="57" s="1"/>
  <c r="M101" i="45"/>
  <c r="S49" i="37"/>
  <c r="S101" i="45"/>
  <c r="I35" i="38"/>
  <c r="I87" i="38" s="1"/>
  <c r="AD35" i="38"/>
  <c r="AD87" i="38" s="1"/>
  <c r="AY87" i="38" s="1"/>
  <c r="I87" i="34"/>
  <c r="AD87" i="34" s="1"/>
  <c r="B106" i="45"/>
  <c r="B55" i="37"/>
  <c r="B106" i="37" s="1"/>
  <c r="H106" i="45"/>
  <c r="H55" i="37"/>
  <c r="H106" i="37" s="1"/>
  <c r="T49" i="37"/>
  <c r="T101" i="45"/>
  <c r="J35" i="38"/>
  <c r="AE35" i="38"/>
  <c r="AE87" i="38" s="1"/>
  <c r="AZ87" i="38" s="1"/>
  <c r="J87" i="34"/>
  <c r="AE87" i="34" s="1"/>
  <c r="G101" i="35"/>
  <c r="AB101" i="35" s="1"/>
  <c r="E106" i="45"/>
  <c r="E55" i="37"/>
  <c r="E106" i="37" s="1"/>
  <c r="L106" i="45"/>
  <c r="L55" i="37"/>
  <c r="L106" i="37" s="1"/>
  <c r="AF87" i="38"/>
  <c r="BA87" i="38" s="1"/>
  <c r="Y87" i="38"/>
  <c r="AT87" i="38" s="1"/>
  <c r="AP87" i="38"/>
  <c r="BK87" i="38" s="1"/>
  <c r="B35" i="38"/>
  <c r="W35" i="38"/>
  <c r="B87" i="34"/>
  <c r="W87" i="34" s="1"/>
  <c r="I49" i="37"/>
  <c r="I101" i="45"/>
  <c r="O49" i="37"/>
  <c r="O101" i="45"/>
  <c r="F49" i="37"/>
  <c r="F101" i="37" s="1"/>
  <c r="AA100" i="57" s="1"/>
  <c r="F101" i="45"/>
  <c r="T87" i="38"/>
  <c r="K87" i="38"/>
  <c r="G87" i="38"/>
  <c r="D87" i="38"/>
  <c r="H87" i="38"/>
  <c r="F87" i="38"/>
  <c r="C49" i="37"/>
  <c r="C101" i="37" s="1"/>
  <c r="X100" i="57" s="1"/>
  <c r="C101" i="45"/>
  <c r="K49" i="37"/>
  <c r="K101" i="45"/>
  <c r="L35" i="38"/>
  <c r="AG35" i="38"/>
  <c r="AG87" i="38" s="1"/>
  <c r="BB87" i="38" s="1"/>
  <c r="L87" i="34"/>
  <c r="AG87" i="34" s="1"/>
  <c r="D106" i="45"/>
  <c r="D55" i="37"/>
  <c r="D106" i="37" s="1"/>
  <c r="H49" i="37" l="1"/>
  <c r="H101" i="37" s="1"/>
  <c r="AC100" i="57" s="1"/>
  <c r="H101" i="45"/>
  <c r="K101" i="35"/>
  <c r="AF101" i="35" s="1"/>
  <c r="S34" i="38"/>
  <c r="AN34" i="38"/>
  <c r="S86" i="34"/>
  <c r="AN86" i="34" s="1"/>
  <c r="W87" i="38"/>
  <c r="AR87" i="38" s="1"/>
  <c r="T101" i="37"/>
  <c r="AO100" i="57" s="1"/>
  <c r="B49" i="37"/>
  <c r="B101" i="37" s="1"/>
  <c r="W100" i="57" s="1"/>
  <c r="B101" i="45"/>
  <c r="R101" i="35"/>
  <c r="AM101" i="35" s="1"/>
  <c r="I101" i="35"/>
  <c r="AD101" i="35" s="1"/>
  <c r="T101" i="35"/>
  <c r="AO101" i="35" s="1"/>
  <c r="K101" i="37"/>
  <c r="AF100" i="57" s="1"/>
  <c r="I101" i="37"/>
  <c r="AD100" i="57" s="1"/>
  <c r="B87" i="38"/>
  <c r="J87" i="38"/>
  <c r="L49" i="37"/>
  <c r="L101" i="45"/>
  <c r="N49" i="37"/>
  <c r="N101" i="37" s="1"/>
  <c r="AI100" i="57" s="1"/>
  <c r="N101" i="45"/>
  <c r="C101" i="35"/>
  <c r="X101" i="35" s="1"/>
  <c r="L87" i="38"/>
  <c r="O101" i="37"/>
  <c r="AJ100" i="57" s="1"/>
  <c r="O101" i="35"/>
  <c r="AJ101" i="35" s="1"/>
  <c r="J49" i="37"/>
  <c r="J101" i="37" s="1"/>
  <c r="AE100" i="57" s="1"/>
  <c r="J101" i="45"/>
  <c r="F101" i="35"/>
  <c r="AA101" i="35" s="1"/>
  <c r="M34" i="38"/>
  <c r="AH34" i="38"/>
  <c r="AH86" i="38" s="1"/>
  <c r="BC86" i="38" s="1"/>
  <c r="M86" i="34"/>
  <c r="AH86" i="34" s="1"/>
  <c r="S101" i="35"/>
  <c r="AN101" i="35" s="1"/>
  <c r="M101" i="35"/>
  <c r="AH101" i="35" s="1"/>
  <c r="S101" i="37"/>
  <c r="AN100" i="57" s="1"/>
  <c r="Q101" i="35" l="1"/>
  <c r="AL101" i="35" s="1"/>
  <c r="L101" i="37"/>
  <c r="AG100" i="57" s="1"/>
  <c r="J101" i="35"/>
  <c r="AE101" i="35" s="1"/>
  <c r="U48" i="37"/>
  <c r="U100" i="37" s="1"/>
  <c r="AP99" i="57" s="1"/>
  <c r="U100" i="45"/>
  <c r="H101" i="35"/>
  <c r="AC101" i="35" s="1"/>
  <c r="M86" i="38"/>
  <c r="S86" i="38"/>
  <c r="C34" i="38"/>
  <c r="C86" i="38" s="1"/>
  <c r="X34" i="38"/>
  <c r="C86" i="34"/>
  <c r="X86" i="34" s="1"/>
  <c r="AN86" i="38"/>
  <c r="BI86" i="38" s="1"/>
  <c r="L101" i="35"/>
  <c r="AG101" i="35" s="1"/>
  <c r="D49" i="37"/>
  <c r="D101" i="45"/>
  <c r="O34" i="38"/>
  <c r="AJ34" i="38"/>
  <c r="AJ86" i="38" s="1"/>
  <c r="BE86" i="38" s="1"/>
  <c r="O86" i="34"/>
  <c r="AJ86" i="34" s="1"/>
  <c r="R34" i="38"/>
  <c r="R86" i="38" s="1"/>
  <c r="R86" i="34"/>
  <c r="AM86" i="34" s="1"/>
  <c r="B101" i="35"/>
  <c r="W101" i="35" s="1"/>
  <c r="E49" i="37"/>
  <c r="E101" i="45"/>
  <c r="N101" i="35"/>
  <c r="AI101" i="35" s="1"/>
  <c r="N34" i="38"/>
  <c r="N86" i="38" s="1"/>
  <c r="AI34" i="38"/>
  <c r="AI86" i="38" s="1"/>
  <c r="BD86" i="38" s="1"/>
  <c r="N86" i="34"/>
  <c r="AI86" i="34" s="1"/>
  <c r="F34" i="38" l="1"/>
  <c r="F86" i="38" s="1"/>
  <c r="AA34" i="38"/>
  <c r="AA86" i="38" s="1"/>
  <c r="AV86" i="38" s="1"/>
  <c r="F86" i="34"/>
  <c r="AA86" i="34" s="1"/>
  <c r="O86" i="38"/>
  <c r="K34" i="38"/>
  <c r="K86" i="38" s="1"/>
  <c r="AF34" i="38"/>
  <c r="K86" i="34"/>
  <c r="AF86" i="34" s="1"/>
  <c r="E34" i="38"/>
  <c r="Z34" i="38"/>
  <c r="Z86" i="38" s="1"/>
  <c r="AU86" i="38" s="1"/>
  <c r="E86" i="34"/>
  <c r="Z86" i="34" s="1"/>
  <c r="U34" i="38"/>
  <c r="AP34" i="38"/>
  <c r="U86" i="34"/>
  <c r="AP86" i="34" s="1"/>
  <c r="U100" i="35"/>
  <c r="AP100" i="35" s="1"/>
  <c r="G48" i="37"/>
  <c r="G100" i="37" s="1"/>
  <c r="AB99" i="57" s="1"/>
  <c r="G100" i="45"/>
  <c r="G34" i="38"/>
  <c r="G86" i="38" s="1"/>
  <c r="AB34" i="38"/>
  <c r="G86" i="34"/>
  <c r="AB86" i="34" s="1"/>
  <c r="E101" i="35"/>
  <c r="Z101" i="35" s="1"/>
  <c r="Q34" i="38"/>
  <c r="Q86" i="34"/>
  <c r="AL86" i="34" s="1"/>
  <c r="X86" i="38"/>
  <c r="AS86" i="38" s="1"/>
  <c r="D34" i="38"/>
  <c r="Y34" i="38"/>
  <c r="D86" i="34"/>
  <c r="Y86" i="34" s="1"/>
  <c r="H34" i="38"/>
  <c r="H86" i="38" s="1"/>
  <c r="AC34" i="38"/>
  <c r="H86" i="34"/>
  <c r="AC86" i="34" s="1"/>
  <c r="T34" i="38"/>
  <c r="AO34" i="38"/>
  <c r="AO86" i="38" s="1"/>
  <c r="BJ86" i="38" s="1"/>
  <c r="T86" i="34"/>
  <c r="AO86" i="34" s="1"/>
  <c r="D101" i="35"/>
  <c r="Y101" i="35" s="1"/>
  <c r="E101" i="37"/>
  <c r="Z100" i="57" s="1"/>
  <c r="D101" i="37"/>
  <c r="Y100" i="57" s="1"/>
  <c r="T86" i="38" l="1"/>
  <c r="D86" i="38"/>
  <c r="E86" i="38"/>
  <c r="K48" i="37"/>
  <c r="K100" i="45"/>
  <c r="T48" i="37"/>
  <c r="T100" i="37" s="1"/>
  <c r="AO99" i="57" s="1"/>
  <c r="T100" i="45"/>
  <c r="O48" i="37"/>
  <c r="O100" i="37" s="1"/>
  <c r="AJ99" i="57" s="1"/>
  <c r="O100" i="45"/>
  <c r="C48" i="37"/>
  <c r="C100" i="37" s="1"/>
  <c r="X99" i="57" s="1"/>
  <c r="C100" i="45"/>
  <c r="B34" i="38"/>
  <c r="B86" i="38" s="1"/>
  <c r="W34" i="38"/>
  <c r="B86" i="34"/>
  <c r="W86" i="34" s="1"/>
  <c r="Q86" i="38"/>
  <c r="S48" i="37"/>
  <c r="S100" i="37" s="1"/>
  <c r="AN99" i="57" s="1"/>
  <c r="S100" i="45"/>
  <c r="M48" i="37"/>
  <c r="M100" i="45"/>
  <c r="AB86" i="38"/>
  <c r="AW86" i="38" s="1"/>
  <c r="F48" i="37"/>
  <c r="F100" i="37" s="1"/>
  <c r="AA99" i="57" s="1"/>
  <c r="F100" i="45"/>
  <c r="U86" i="38"/>
  <c r="I48" i="37"/>
  <c r="I100" i="45"/>
  <c r="I34" i="38"/>
  <c r="AD34" i="38"/>
  <c r="AD86" i="38" s="1"/>
  <c r="AY86" i="38" s="1"/>
  <c r="I86" i="34"/>
  <c r="AD86" i="34" s="1"/>
  <c r="L34" i="38"/>
  <c r="L86" i="38" s="1"/>
  <c r="AG34" i="38"/>
  <c r="AG86" i="38" s="1"/>
  <c r="BB86" i="38" s="1"/>
  <c r="L86" i="34"/>
  <c r="AG86" i="34" s="1"/>
  <c r="J34" i="38"/>
  <c r="AE34" i="38"/>
  <c r="AE86" i="38" s="1"/>
  <c r="AZ86" i="38" s="1"/>
  <c r="J86" i="34"/>
  <c r="AE86" i="34" s="1"/>
  <c r="G100" i="35"/>
  <c r="AB100" i="35" s="1"/>
  <c r="AC86" i="38"/>
  <c r="AX86" i="38" s="1"/>
  <c r="Y86" i="38"/>
  <c r="AT86" i="38" s="1"/>
  <c r="AP86" i="38"/>
  <c r="BK86" i="38" s="1"/>
  <c r="AF86" i="38"/>
  <c r="BA86" i="38" s="1"/>
  <c r="B48" i="37" l="1"/>
  <c r="B100" i="45"/>
  <c r="H48" i="37"/>
  <c r="H100" i="37" s="1"/>
  <c r="AC99" i="57" s="1"/>
  <c r="H100" i="45"/>
  <c r="S33" i="38"/>
  <c r="S85" i="38" s="1"/>
  <c r="AN33" i="38"/>
  <c r="AN85" i="38" s="1"/>
  <c r="BI85" i="38" s="1"/>
  <c r="S85" i="34"/>
  <c r="AN85" i="34" s="1"/>
  <c r="I100" i="35"/>
  <c r="AD100" i="35" s="1"/>
  <c r="F100" i="35"/>
  <c r="AA100" i="35" s="1"/>
  <c r="T100" i="35"/>
  <c r="AO100" i="35" s="1"/>
  <c r="R100" i="35"/>
  <c r="AM100" i="35" s="1"/>
  <c r="J48" i="37"/>
  <c r="J100" i="45"/>
  <c r="K100" i="35"/>
  <c r="AF100" i="35" s="1"/>
  <c r="I100" i="37"/>
  <c r="AD99" i="57" s="1"/>
  <c r="C100" i="35"/>
  <c r="X100" i="35" s="1"/>
  <c r="O100" i="35"/>
  <c r="AJ100" i="35" s="1"/>
  <c r="S100" i="35"/>
  <c r="AN100" i="35" s="1"/>
  <c r="M100" i="35"/>
  <c r="AH100" i="35" s="1"/>
  <c r="N48" i="37"/>
  <c r="N100" i="45"/>
  <c r="J86" i="38"/>
  <c r="I86" i="38"/>
  <c r="K100" i="37"/>
  <c r="AF99" i="57" s="1"/>
  <c r="M33" i="38"/>
  <c r="AH33" i="38"/>
  <c r="M85" i="34"/>
  <c r="AH85" i="34" s="1"/>
  <c r="L48" i="37"/>
  <c r="L100" i="45"/>
  <c r="M100" i="37"/>
  <c r="AH99" i="57" s="1"/>
  <c r="W86" i="38"/>
  <c r="AR86" i="38" s="1"/>
  <c r="B100" i="35" l="1"/>
  <c r="W100" i="35" s="1"/>
  <c r="J100" i="35"/>
  <c r="AE100" i="35" s="1"/>
  <c r="N100" i="35"/>
  <c r="AI100" i="35" s="1"/>
  <c r="R33" i="38"/>
  <c r="R85" i="34"/>
  <c r="AM85" i="34" s="1"/>
  <c r="L100" i="37"/>
  <c r="AG99" i="57" s="1"/>
  <c r="M85" i="38"/>
  <c r="J100" i="37"/>
  <c r="AE99" i="57" s="1"/>
  <c r="O33" i="38"/>
  <c r="O85" i="38" s="1"/>
  <c r="AJ33" i="38"/>
  <c r="O85" i="34"/>
  <c r="AJ85" i="34" s="1"/>
  <c r="L100" i="35"/>
  <c r="AG100" i="35" s="1"/>
  <c r="N33" i="38"/>
  <c r="AI33" i="38"/>
  <c r="AI85" i="38" s="1"/>
  <c r="BD85" i="38" s="1"/>
  <c r="N85" i="34"/>
  <c r="AI85" i="34" s="1"/>
  <c r="N100" i="37"/>
  <c r="AI99" i="57" s="1"/>
  <c r="U47" i="37"/>
  <c r="U99" i="37" s="1"/>
  <c r="AP98" i="57" s="1"/>
  <c r="U99" i="45"/>
  <c r="C33" i="38"/>
  <c r="X33" i="38"/>
  <c r="X85" i="38" s="1"/>
  <c r="AS85" i="38" s="1"/>
  <c r="C85" i="34"/>
  <c r="X85" i="34" s="1"/>
  <c r="Q100" i="35"/>
  <c r="AL100" i="35" s="1"/>
  <c r="B100" i="37"/>
  <c r="W99" i="57" s="1"/>
  <c r="E48" i="37"/>
  <c r="E100" i="37" s="1"/>
  <c r="Z99" i="57" s="1"/>
  <c r="E100" i="45"/>
  <c r="H100" i="35"/>
  <c r="AC100" i="35" s="1"/>
  <c r="D48" i="37"/>
  <c r="D100" i="37" s="1"/>
  <c r="Y99" i="57" s="1"/>
  <c r="D100" i="45"/>
  <c r="AH85" i="38"/>
  <c r="BC85" i="38" s="1"/>
  <c r="Q33" i="38" l="1"/>
  <c r="Q85" i="38" s="1"/>
  <c r="Q85" i="34"/>
  <c r="AL85" i="34" s="1"/>
  <c r="H33" i="38"/>
  <c r="H85" i="38" s="1"/>
  <c r="AC33" i="38"/>
  <c r="AC85" i="38" s="1"/>
  <c r="AX85" i="38" s="1"/>
  <c r="H85" i="34"/>
  <c r="AC85" i="34" s="1"/>
  <c r="C85" i="38"/>
  <c r="R85" i="38"/>
  <c r="G33" i="38"/>
  <c r="AB33" i="38"/>
  <c r="G85" i="34"/>
  <c r="AB85" i="34" s="1"/>
  <c r="U33" i="38"/>
  <c r="U85" i="38" s="1"/>
  <c r="AP33" i="38"/>
  <c r="U85" i="34"/>
  <c r="AP85" i="34" s="1"/>
  <c r="D100" i="35"/>
  <c r="Y100" i="35" s="1"/>
  <c r="U99" i="35"/>
  <c r="AP99" i="35" s="1"/>
  <c r="G47" i="37"/>
  <c r="G99" i="45"/>
  <c r="E33" i="38"/>
  <c r="E85" i="38" s="1"/>
  <c r="Z33" i="38"/>
  <c r="Z85" i="38" s="1"/>
  <c r="AU85" i="38" s="1"/>
  <c r="E85" i="34"/>
  <c r="Z85" i="34" s="1"/>
  <c r="N85" i="38"/>
  <c r="D33" i="38"/>
  <c r="D85" i="38" s="1"/>
  <c r="Y33" i="38"/>
  <c r="Y85" i="38" s="1"/>
  <c r="AT85" i="38" s="1"/>
  <c r="D85" i="34"/>
  <c r="Y85" i="34" s="1"/>
  <c r="AJ85" i="38"/>
  <c r="BE85" i="38" s="1"/>
  <c r="F33" i="38"/>
  <c r="AA33" i="38"/>
  <c r="F85" i="34"/>
  <c r="AA85" i="34" s="1"/>
  <c r="E100" i="35"/>
  <c r="Z100" i="35" s="1"/>
  <c r="K33" i="38"/>
  <c r="K85" i="38" s="1"/>
  <c r="AF33" i="38"/>
  <c r="AF85" i="38" s="1"/>
  <c r="BA85" i="38" s="1"/>
  <c r="K85" i="34"/>
  <c r="AF85" i="34" s="1"/>
  <c r="T33" i="38"/>
  <c r="T85" i="38" s="1"/>
  <c r="AO33" i="38"/>
  <c r="AO85" i="38" s="1"/>
  <c r="BJ85" i="38" s="1"/>
  <c r="T85" i="34"/>
  <c r="AO85" i="34" s="1"/>
  <c r="O47" i="37" l="1"/>
  <c r="O99" i="45"/>
  <c r="C47" i="37"/>
  <c r="C99" i="37" s="1"/>
  <c r="X98" i="57" s="1"/>
  <c r="C99" i="45"/>
  <c r="F47" i="37"/>
  <c r="F99" i="37" s="1"/>
  <c r="AA98" i="57" s="1"/>
  <c r="F99" i="45"/>
  <c r="K47" i="37"/>
  <c r="K99" i="45"/>
  <c r="F85" i="38"/>
  <c r="B33" i="38"/>
  <c r="W33" i="38"/>
  <c r="W85" i="38" s="1"/>
  <c r="AR85" i="38" s="1"/>
  <c r="B85" i="34"/>
  <c r="W85" i="34" s="1"/>
  <c r="J33" i="38"/>
  <c r="J85" i="38" s="1"/>
  <c r="AE33" i="38"/>
  <c r="AE85" i="38" s="1"/>
  <c r="AZ85" i="38" s="1"/>
  <c r="J85" i="34"/>
  <c r="AE85" i="34" s="1"/>
  <c r="L33" i="38"/>
  <c r="L85" i="38" s="1"/>
  <c r="AG33" i="38"/>
  <c r="AG85" i="38" s="1"/>
  <c r="BB85" i="38" s="1"/>
  <c r="L85" i="34"/>
  <c r="AG85" i="34" s="1"/>
  <c r="G99" i="35"/>
  <c r="AB99" i="35" s="1"/>
  <c r="T47" i="37"/>
  <c r="T99" i="45"/>
  <c r="I33" i="38"/>
  <c r="I85" i="38" s="1"/>
  <c r="AD33" i="38"/>
  <c r="AD85" i="38" s="1"/>
  <c r="AY85" i="38" s="1"/>
  <c r="I85" i="34"/>
  <c r="AD85" i="34" s="1"/>
  <c r="M47" i="37"/>
  <c r="M99" i="45"/>
  <c r="AP85" i="38"/>
  <c r="BK85" i="38" s="1"/>
  <c r="AB85" i="38"/>
  <c r="AW85" i="38" s="1"/>
  <c r="S47" i="37"/>
  <c r="S99" i="37" s="1"/>
  <c r="AN98" i="57" s="1"/>
  <c r="S99" i="45"/>
  <c r="I47" i="37"/>
  <c r="I99" i="37" s="1"/>
  <c r="AD98" i="57" s="1"/>
  <c r="I99" i="45"/>
  <c r="AA85" i="38"/>
  <c r="AV85" i="38" s="1"/>
  <c r="G99" i="37"/>
  <c r="AB98" i="57" s="1"/>
  <c r="G85" i="38"/>
  <c r="N47" i="37" l="1"/>
  <c r="N99" i="37" s="1"/>
  <c r="AI98" i="57" s="1"/>
  <c r="N99" i="45"/>
  <c r="M32" i="38"/>
  <c r="AH32" i="38"/>
  <c r="AH84" i="38" s="1"/>
  <c r="BC84" i="38" s="1"/>
  <c r="M84" i="34"/>
  <c r="AH84" i="34" s="1"/>
  <c r="S32" i="38"/>
  <c r="AN32" i="38"/>
  <c r="AN84" i="38" s="1"/>
  <c r="BI84" i="38" s="1"/>
  <c r="S84" i="34"/>
  <c r="AN84" i="34" s="1"/>
  <c r="O99" i="35"/>
  <c r="AJ99" i="35" s="1"/>
  <c r="J47" i="37"/>
  <c r="J99" i="45"/>
  <c r="L47" i="37"/>
  <c r="L99" i="37" s="1"/>
  <c r="AG98" i="57" s="1"/>
  <c r="L99" i="45"/>
  <c r="B85" i="38"/>
  <c r="C99" i="35"/>
  <c r="X99" i="35" s="1"/>
  <c r="K99" i="35"/>
  <c r="AF99" i="35" s="1"/>
  <c r="F99" i="35"/>
  <c r="AA99" i="35" s="1"/>
  <c r="H47" i="37"/>
  <c r="H99" i="45"/>
  <c r="S99" i="35"/>
  <c r="AN99" i="35" s="1"/>
  <c r="B47" i="37"/>
  <c r="B99" i="37" s="1"/>
  <c r="W98" i="57" s="1"/>
  <c r="B99" i="45"/>
  <c r="K99" i="37"/>
  <c r="AF98" i="57" s="1"/>
  <c r="T99" i="35"/>
  <c r="AO99" i="35" s="1"/>
  <c r="R99" i="35"/>
  <c r="AM99" i="35" s="1"/>
  <c r="M99" i="35"/>
  <c r="AH99" i="35" s="1"/>
  <c r="T99" i="37"/>
  <c r="AO98" i="57" s="1"/>
  <c r="O99" i="37"/>
  <c r="AJ98" i="57" s="1"/>
  <c r="I99" i="35"/>
  <c r="AD99" i="35" s="1"/>
  <c r="M99" i="37"/>
  <c r="AH98" i="57" s="1"/>
  <c r="L99" i="35" l="1"/>
  <c r="AG99" i="35" s="1"/>
  <c r="C32" i="38"/>
  <c r="X32" i="38"/>
  <c r="X84" i="38" s="1"/>
  <c r="AS84" i="38" s="1"/>
  <c r="C84" i="34"/>
  <c r="X84" i="34" s="1"/>
  <c r="H99" i="35"/>
  <c r="AC99" i="35" s="1"/>
  <c r="D47" i="37"/>
  <c r="D99" i="45"/>
  <c r="R32" i="38"/>
  <c r="R84" i="34"/>
  <c r="AM84" i="34" s="1"/>
  <c r="E47" i="37"/>
  <c r="E99" i="37" s="1"/>
  <c r="Z98" i="57" s="1"/>
  <c r="E99" i="45"/>
  <c r="B99" i="35"/>
  <c r="W99" i="35" s="1"/>
  <c r="J99" i="37"/>
  <c r="AE98" i="57" s="1"/>
  <c r="J99" i="35"/>
  <c r="AE99" i="35" s="1"/>
  <c r="U46" i="37"/>
  <c r="U98" i="45"/>
  <c r="O32" i="38"/>
  <c r="AJ32" i="38"/>
  <c r="AJ84" i="38" s="1"/>
  <c r="BE84" i="38" s="1"/>
  <c r="O84" i="34"/>
  <c r="AJ84" i="34" s="1"/>
  <c r="Q99" i="35"/>
  <c r="AL99" i="35" s="1"/>
  <c r="N99" i="35"/>
  <c r="AI99" i="35" s="1"/>
  <c r="N32" i="38"/>
  <c r="N84" i="38" s="1"/>
  <c r="AI32" i="38"/>
  <c r="AI84" i="38" s="1"/>
  <c r="BD84" i="38" s="1"/>
  <c r="N84" i="34"/>
  <c r="AI84" i="34" s="1"/>
  <c r="H99" i="37"/>
  <c r="AC98" i="57" s="1"/>
  <c r="S84" i="38"/>
  <c r="M84" i="38"/>
  <c r="D32" i="38" l="1"/>
  <c r="D84" i="38" s="1"/>
  <c r="Y32" i="38"/>
  <c r="Y84" i="38" s="1"/>
  <c r="AT84" i="38" s="1"/>
  <c r="D84" i="34"/>
  <c r="Y84" i="34" s="1"/>
  <c r="G46" i="37"/>
  <c r="G98" i="37" s="1"/>
  <c r="AB97" i="57" s="1"/>
  <c r="G98" i="45"/>
  <c r="Q32" i="38"/>
  <c r="Q84" i="38" s="1"/>
  <c r="Q84" i="34"/>
  <c r="AL84" i="34" s="1"/>
  <c r="E99" i="35"/>
  <c r="Z99" i="35" s="1"/>
  <c r="O84" i="38"/>
  <c r="C84" i="38"/>
  <c r="H32" i="38"/>
  <c r="H84" i="38" s="1"/>
  <c r="AC32" i="38"/>
  <c r="AC84" i="38" s="1"/>
  <c r="AX84" i="38" s="1"/>
  <c r="H84" i="34"/>
  <c r="AC84" i="34" s="1"/>
  <c r="G32" i="38"/>
  <c r="AB32" i="38"/>
  <c r="G84" i="34"/>
  <c r="AB84" i="34" s="1"/>
  <c r="E32" i="38"/>
  <c r="Z32" i="38"/>
  <c r="Z84" i="38" s="1"/>
  <c r="AU84" i="38" s="1"/>
  <c r="E84" i="34"/>
  <c r="Z84" i="34" s="1"/>
  <c r="K32" i="38"/>
  <c r="AF32" i="38"/>
  <c r="K84" i="34"/>
  <c r="AF84" i="34" s="1"/>
  <c r="D99" i="35"/>
  <c r="Y99" i="35" s="1"/>
  <c r="U98" i="35"/>
  <c r="AP98" i="35" s="1"/>
  <c r="T32" i="38"/>
  <c r="T84" i="38" s="1"/>
  <c r="AO32" i="38"/>
  <c r="AO84" i="38" s="1"/>
  <c r="BJ84" i="38" s="1"/>
  <c r="T84" i="34"/>
  <c r="AO84" i="34" s="1"/>
  <c r="D99" i="37"/>
  <c r="Y98" i="57" s="1"/>
  <c r="F32" i="38"/>
  <c r="AA32" i="38"/>
  <c r="AA84" i="38" s="1"/>
  <c r="AV84" i="38" s="1"/>
  <c r="F84" i="34"/>
  <c r="AA84" i="34" s="1"/>
  <c r="U32" i="38"/>
  <c r="AP32" i="38"/>
  <c r="U84" i="34"/>
  <c r="AP84" i="34" s="1"/>
  <c r="U98" i="37"/>
  <c r="AP97" i="57" s="1"/>
  <c r="R84" i="38"/>
  <c r="G98" i="35" l="1"/>
  <c r="AB98" i="35" s="1"/>
  <c r="O46" i="37"/>
  <c r="O98" i="37" s="1"/>
  <c r="AJ97" i="57" s="1"/>
  <c r="O98" i="45"/>
  <c r="J32" i="38"/>
  <c r="AE32" i="38"/>
  <c r="J84" i="34"/>
  <c r="AE84" i="34" s="1"/>
  <c r="U84" i="38"/>
  <c r="F84" i="38"/>
  <c r="L32" i="38"/>
  <c r="L84" i="38" s="1"/>
  <c r="AG32" i="38"/>
  <c r="AG84" i="38" s="1"/>
  <c r="BB84" i="38" s="1"/>
  <c r="L84" i="34"/>
  <c r="AG84" i="34" s="1"/>
  <c r="C46" i="37"/>
  <c r="C98" i="37" s="1"/>
  <c r="X97" i="57" s="1"/>
  <c r="C98" i="45"/>
  <c r="T46" i="37"/>
  <c r="T98" i="45"/>
  <c r="M46" i="37"/>
  <c r="M98" i="37" s="1"/>
  <c r="AH97" i="57" s="1"/>
  <c r="M98" i="45"/>
  <c r="AF84" i="38"/>
  <c r="BA84" i="38" s="1"/>
  <c r="AB84" i="38"/>
  <c r="AW84" i="38" s="1"/>
  <c r="K46" i="37"/>
  <c r="K98" i="37" s="1"/>
  <c r="AF97" i="57" s="1"/>
  <c r="K98" i="45"/>
  <c r="I46" i="37"/>
  <c r="I98" i="37" s="1"/>
  <c r="AD97" i="57" s="1"/>
  <c r="I98" i="45"/>
  <c r="K84" i="38"/>
  <c r="E84" i="38"/>
  <c r="G84" i="38"/>
  <c r="S46" i="37"/>
  <c r="S98" i="45"/>
  <c r="I32" i="38"/>
  <c r="I84" i="38" s="1"/>
  <c r="AD32" i="38"/>
  <c r="AD84" i="38" s="1"/>
  <c r="AY84" i="38" s="1"/>
  <c r="I84" i="34"/>
  <c r="AD84" i="34" s="1"/>
  <c r="F46" i="37"/>
  <c r="F98" i="37" s="1"/>
  <c r="AA97" i="57" s="1"/>
  <c r="F98" i="45"/>
  <c r="B32" i="38"/>
  <c r="B84" i="38" s="1"/>
  <c r="W32" i="38"/>
  <c r="W84" i="38" s="1"/>
  <c r="AR84" i="38" s="1"/>
  <c r="B84" i="34"/>
  <c r="W84" i="34" s="1"/>
  <c r="AP84" i="38"/>
  <c r="BK84" i="38" s="1"/>
  <c r="J46" i="37" l="1"/>
  <c r="J98" i="45"/>
  <c r="T98" i="35"/>
  <c r="AO98" i="35" s="1"/>
  <c r="S98" i="35"/>
  <c r="AN98" i="35" s="1"/>
  <c r="I98" i="35"/>
  <c r="AD98" i="35" s="1"/>
  <c r="K98" i="35"/>
  <c r="AF98" i="35" s="1"/>
  <c r="F98" i="35"/>
  <c r="AA98" i="35" s="1"/>
  <c r="M31" i="38"/>
  <c r="AH31" i="38"/>
  <c r="AH83" i="38" s="1"/>
  <c r="BC83" i="38" s="1"/>
  <c r="M83" i="34"/>
  <c r="AH83" i="34" s="1"/>
  <c r="S98" i="37"/>
  <c r="AN97" i="57" s="1"/>
  <c r="AE84" i="38"/>
  <c r="AZ84" i="38" s="1"/>
  <c r="O98" i="35"/>
  <c r="AJ98" i="35" s="1"/>
  <c r="H46" i="37"/>
  <c r="H98" i="37" s="1"/>
  <c r="AC97" i="57" s="1"/>
  <c r="H98" i="45"/>
  <c r="J84" i="38"/>
  <c r="T98" i="37"/>
  <c r="AO97" i="57" s="1"/>
  <c r="C98" i="35"/>
  <c r="X98" i="35" s="1"/>
  <c r="M98" i="35"/>
  <c r="AH98" i="35" s="1"/>
  <c r="S31" i="38"/>
  <c r="AN31" i="38"/>
  <c r="S83" i="34"/>
  <c r="AN83" i="34" s="1"/>
  <c r="B46" i="37"/>
  <c r="B98" i="37" s="1"/>
  <c r="W97" i="57" s="1"/>
  <c r="B98" i="45"/>
  <c r="L46" i="37"/>
  <c r="L98" i="45"/>
  <c r="N46" i="37"/>
  <c r="N98" i="37" s="1"/>
  <c r="AI97" i="57" s="1"/>
  <c r="N98" i="45"/>
  <c r="R98" i="35"/>
  <c r="AM98" i="35" s="1"/>
  <c r="E46" i="37" l="1"/>
  <c r="E98" i="37" s="1"/>
  <c r="Z97" i="57" s="1"/>
  <c r="E98" i="45"/>
  <c r="D46" i="37"/>
  <c r="D98" i="37" s="1"/>
  <c r="Y97" i="57" s="1"/>
  <c r="D98" i="45"/>
  <c r="B98" i="35"/>
  <c r="W98" i="35" s="1"/>
  <c r="S83" i="38"/>
  <c r="R31" i="38"/>
  <c r="R83" i="34"/>
  <c r="AM83" i="34" s="1"/>
  <c r="N31" i="38"/>
  <c r="AI31" i="38"/>
  <c r="N83" i="34"/>
  <c r="AI83" i="34" s="1"/>
  <c r="L98" i="37"/>
  <c r="AG97" i="57" s="1"/>
  <c r="M83" i="38"/>
  <c r="L98" i="35"/>
  <c r="AG98" i="35" s="1"/>
  <c r="Q98" i="35"/>
  <c r="AL98" i="35" s="1"/>
  <c r="O31" i="38"/>
  <c r="AJ31" i="38"/>
  <c r="AJ83" i="38" s="1"/>
  <c r="BE83" i="38" s="1"/>
  <c r="O83" i="34"/>
  <c r="AJ83" i="34" s="1"/>
  <c r="J98" i="37"/>
  <c r="AE97" i="57" s="1"/>
  <c r="J98" i="35"/>
  <c r="AE98" i="35" s="1"/>
  <c r="N98" i="35"/>
  <c r="AI98" i="35" s="1"/>
  <c r="U45" i="37"/>
  <c r="U97" i="45"/>
  <c r="H98" i="35"/>
  <c r="AC98" i="35" s="1"/>
  <c r="C31" i="38"/>
  <c r="X31" i="38"/>
  <c r="C83" i="34"/>
  <c r="X83" i="34" s="1"/>
  <c r="AN83" i="38"/>
  <c r="BI83" i="38" s="1"/>
  <c r="H31" i="38" l="1"/>
  <c r="AC31" i="38"/>
  <c r="AC83" i="38" s="1"/>
  <c r="AX83" i="38" s="1"/>
  <c r="H83" i="34"/>
  <c r="AC83" i="34" s="1"/>
  <c r="U31" i="38"/>
  <c r="AP31" i="38"/>
  <c r="U83" i="34"/>
  <c r="AP83" i="34" s="1"/>
  <c r="AI83" i="38"/>
  <c r="BD83" i="38" s="1"/>
  <c r="R83" i="38"/>
  <c r="U97" i="35"/>
  <c r="AP97" i="35" s="1"/>
  <c r="F31" i="38"/>
  <c r="AA31" i="38"/>
  <c r="AA83" i="38" s="1"/>
  <c r="AV83" i="38" s="1"/>
  <c r="F83" i="34"/>
  <c r="AA83" i="34" s="1"/>
  <c r="D98" i="35"/>
  <c r="Y98" i="35" s="1"/>
  <c r="E98" i="35"/>
  <c r="Z98" i="35" s="1"/>
  <c r="G31" i="38"/>
  <c r="AB31" i="38"/>
  <c r="G83" i="34"/>
  <c r="AB83" i="34" s="1"/>
  <c r="E31" i="38"/>
  <c r="E83" i="38" s="1"/>
  <c r="Z31" i="38"/>
  <c r="Z83" i="38" s="1"/>
  <c r="AU83" i="38" s="1"/>
  <c r="E83" i="34"/>
  <c r="Z83" i="34" s="1"/>
  <c r="G45" i="37"/>
  <c r="G97" i="37" s="1"/>
  <c r="AB96" i="57" s="1"/>
  <c r="G97" i="45"/>
  <c r="X83" i="38"/>
  <c r="AS83" i="38" s="1"/>
  <c r="O83" i="38"/>
  <c r="N83" i="38"/>
  <c r="Q31" i="38"/>
  <c r="Q83" i="38" s="1"/>
  <c r="Q83" i="34"/>
  <c r="AL83" i="34" s="1"/>
  <c r="C83" i="38"/>
  <c r="K31" i="38"/>
  <c r="K83" i="38" s="1"/>
  <c r="AF31" i="38"/>
  <c r="AF83" i="38" s="1"/>
  <c r="BA83" i="38" s="1"/>
  <c r="K83" i="34"/>
  <c r="AF83" i="34" s="1"/>
  <c r="D31" i="38"/>
  <c r="Y31" i="38"/>
  <c r="Y83" i="38" s="1"/>
  <c r="AT83" i="38" s="1"/>
  <c r="D83" i="34"/>
  <c r="Y83" i="34" s="1"/>
  <c r="T31" i="38"/>
  <c r="AO31" i="38"/>
  <c r="T83" i="34"/>
  <c r="AO83" i="34" s="1"/>
  <c r="U97" i="37"/>
  <c r="AP96" i="57" s="1"/>
  <c r="G83" i="38" l="1"/>
  <c r="F83" i="38"/>
  <c r="O45" i="37"/>
  <c r="O97" i="37" s="1"/>
  <c r="AJ96" i="57" s="1"/>
  <c r="O97" i="45"/>
  <c r="T45" i="37"/>
  <c r="T97" i="37" s="1"/>
  <c r="AO96" i="57" s="1"/>
  <c r="T97" i="45"/>
  <c r="AO83" i="38"/>
  <c r="BJ83" i="38" s="1"/>
  <c r="AP83" i="38"/>
  <c r="BK83" i="38" s="1"/>
  <c r="F45" i="37"/>
  <c r="F97" i="45"/>
  <c r="S45" i="37"/>
  <c r="S97" i="45"/>
  <c r="B31" i="38"/>
  <c r="W31" i="38"/>
  <c r="B83" i="34"/>
  <c r="W83" i="34" s="1"/>
  <c r="M45" i="37"/>
  <c r="M97" i="37" s="1"/>
  <c r="AH96" i="57" s="1"/>
  <c r="M97" i="45"/>
  <c r="L31" i="38"/>
  <c r="AG31" i="38"/>
  <c r="AG83" i="38" s="1"/>
  <c r="BB83" i="38" s="1"/>
  <c r="L83" i="34"/>
  <c r="AG83" i="34" s="1"/>
  <c r="T83" i="38"/>
  <c r="D83" i="38"/>
  <c r="U83" i="38"/>
  <c r="H83" i="38"/>
  <c r="G97" i="35"/>
  <c r="AB97" i="35" s="1"/>
  <c r="K45" i="37"/>
  <c r="K97" i="37" s="1"/>
  <c r="AF96" i="57" s="1"/>
  <c r="K97" i="45"/>
  <c r="I45" i="37"/>
  <c r="I97" i="45"/>
  <c r="J31" i="38"/>
  <c r="J83" i="38" s="1"/>
  <c r="AE31" i="38"/>
  <c r="J83" i="34"/>
  <c r="AE83" i="34" s="1"/>
  <c r="C45" i="37"/>
  <c r="C97" i="37" s="1"/>
  <c r="X96" i="57" s="1"/>
  <c r="C97" i="45"/>
  <c r="I31" i="38"/>
  <c r="I83" i="38" s="1"/>
  <c r="AD31" i="38"/>
  <c r="AD83" i="38" s="1"/>
  <c r="AY83" i="38" s="1"/>
  <c r="I83" i="34"/>
  <c r="AD83" i="34" s="1"/>
  <c r="AB83" i="38"/>
  <c r="AW83" i="38" s="1"/>
  <c r="C97" i="35" l="1"/>
  <c r="X97" i="35" s="1"/>
  <c r="I97" i="35"/>
  <c r="AD97" i="35" s="1"/>
  <c r="M97" i="35"/>
  <c r="AH97" i="35" s="1"/>
  <c r="S97" i="35"/>
  <c r="AN97" i="35" s="1"/>
  <c r="O97" i="35"/>
  <c r="AJ97" i="35" s="1"/>
  <c r="F97" i="37"/>
  <c r="AA96" i="57" s="1"/>
  <c r="L45" i="37"/>
  <c r="L97" i="45"/>
  <c r="N45" i="37"/>
  <c r="N97" i="45"/>
  <c r="J45" i="37"/>
  <c r="J97" i="37" s="1"/>
  <c r="AE96" i="57" s="1"/>
  <c r="J97" i="45"/>
  <c r="H45" i="37"/>
  <c r="H97" i="37" s="1"/>
  <c r="AC96" i="57" s="1"/>
  <c r="H97" i="45"/>
  <c r="W83" i="38"/>
  <c r="AR83" i="38" s="1"/>
  <c r="S97" i="37"/>
  <c r="AN96" i="57" s="1"/>
  <c r="R97" i="35"/>
  <c r="AM97" i="35" s="1"/>
  <c r="M30" i="38"/>
  <c r="AH30" i="38"/>
  <c r="M82" i="34"/>
  <c r="AH82" i="34" s="1"/>
  <c r="AE83" i="38"/>
  <c r="AZ83" i="38" s="1"/>
  <c r="I97" i="37"/>
  <c r="AD96" i="57" s="1"/>
  <c r="B83" i="38"/>
  <c r="F97" i="35"/>
  <c r="AA97" i="35" s="1"/>
  <c r="K97" i="35"/>
  <c r="AF97" i="35" s="1"/>
  <c r="B45" i="37"/>
  <c r="B97" i="37" s="1"/>
  <c r="W96" i="57" s="1"/>
  <c r="B97" i="45"/>
  <c r="T97" i="35"/>
  <c r="AO97" i="35" s="1"/>
  <c r="S30" i="38"/>
  <c r="AN30" i="38"/>
  <c r="S82" i="34"/>
  <c r="AN82" i="34" s="1"/>
  <c r="L83" i="38"/>
  <c r="H97" i="35" l="1"/>
  <c r="AC97" i="35" s="1"/>
  <c r="J97" i="35"/>
  <c r="AE97" i="35" s="1"/>
  <c r="C30" i="38"/>
  <c r="X30" i="38"/>
  <c r="X82" i="38" s="1"/>
  <c r="AS82" i="38" s="1"/>
  <c r="C82" i="34"/>
  <c r="X82" i="34" s="1"/>
  <c r="E45" i="37"/>
  <c r="E97" i="45"/>
  <c r="N30" i="38"/>
  <c r="AI30" i="38"/>
  <c r="AI82" i="38" s="1"/>
  <c r="BD82" i="38" s="1"/>
  <c r="N82" i="34"/>
  <c r="AI82" i="34" s="1"/>
  <c r="AN82" i="38"/>
  <c r="BI82" i="38" s="1"/>
  <c r="M82" i="38"/>
  <c r="N97" i="35"/>
  <c r="AI97" i="35" s="1"/>
  <c r="D45" i="37"/>
  <c r="D97" i="37" s="1"/>
  <c r="Y96" i="57" s="1"/>
  <c r="D97" i="45"/>
  <c r="O30" i="38"/>
  <c r="O82" i="38" s="1"/>
  <c r="AJ30" i="38"/>
  <c r="O82" i="34"/>
  <c r="AJ82" i="34" s="1"/>
  <c r="S82" i="38"/>
  <c r="R30" i="38"/>
  <c r="R82" i="34"/>
  <c r="AM82" i="34" s="1"/>
  <c r="Q97" i="35"/>
  <c r="AL97" i="35" s="1"/>
  <c r="L97" i="37"/>
  <c r="AG96" i="57" s="1"/>
  <c r="L97" i="35"/>
  <c r="AG97" i="35" s="1"/>
  <c r="B97" i="35"/>
  <c r="W97" i="35" s="1"/>
  <c r="AH82" i="38"/>
  <c r="BC82" i="38" s="1"/>
  <c r="N97" i="37"/>
  <c r="AI96" i="57" s="1"/>
  <c r="U44" i="37" l="1"/>
  <c r="U96" i="37" s="1"/>
  <c r="AP95" i="57" s="1"/>
  <c r="U96" i="45"/>
  <c r="U96" i="35"/>
  <c r="AP96" i="35" s="1"/>
  <c r="H30" i="38"/>
  <c r="AC30" i="38"/>
  <c r="H82" i="34"/>
  <c r="AC82" i="34" s="1"/>
  <c r="D30" i="38"/>
  <c r="D82" i="38" s="1"/>
  <c r="Y30" i="38"/>
  <c r="Y82" i="38" s="1"/>
  <c r="AT82" i="38" s="1"/>
  <c r="D82" i="34"/>
  <c r="Y82" i="34" s="1"/>
  <c r="R82" i="38"/>
  <c r="AJ82" i="38"/>
  <c r="BE82" i="38" s="1"/>
  <c r="F30" i="38"/>
  <c r="AA30" i="38"/>
  <c r="F82" i="34"/>
  <c r="AA82" i="34" s="1"/>
  <c r="T30" i="38"/>
  <c r="T82" i="38" s="1"/>
  <c r="AO30" i="38"/>
  <c r="AO82" i="38" s="1"/>
  <c r="BJ82" i="38" s="1"/>
  <c r="T82" i="34"/>
  <c r="AO82" i="34" s="1"/>
  <c r="E30" i="38"/>
  <c r="Z30" i="38"/>
  <c r="E82" i="34"/>
  <c r="Z82" i="34" s="1"/>
  <c r="E97" i="35"/>
  <c r="Z97" i="35" s="1"/>
  <c r="E97" i="37"/>
  <c r="Z96" i="57" s="1"/>
  <c r="C82" i="38"/>
  <c r="K30" i="38"/>
  <c r="AF30" i="38"/>
  <c r="K82" i="34"/>
  <c r="AF82" i="34" s="1"/>
  <c r="U30" i="38"/>
  <c r="AP30" i="38"/>
  <c r="AP82" i="38" s="1"/>
  <c r="BK82" i="38" s="1"/>
  <c r="U82" i="34"/>
  <c r="AP82" i="34" s="1"/>
  <c r="G30" i="38"/>
  <c r="AB30" i="38"/>
  <c r="AB82" i="38" s="1"/>
  <c r="AW82" i="38" s="1"/>
  <c r="G82" i="34"/>
  <c r="AB82" i="34" s="1"/>
  <c r="D97" i="35"/>
  <c r="Y97" i="35" s="1"/>
  <c r="Q30" i="38"/>
  <c r="Q82" i="34"/>
  <c r="AL82" i="34" s="1"/>
  <c r="N82" i="38"/>
  <c r="U82" i="38" l="1"/>
  <c r="L30" i="38"/>
  <c r="L82" i="38" s="1"/>
  <c r="AG30" i="38"/>
  <c r="AG82" i="38" s="1"/>
  <c r="BB82" i="38" s="1"/>
  <c r="L82" i="34"/>
  <c r="AG82" i="34" s="1"/>
  <c r="Z82" i="38"/>
  <c r="AU82" i="38" s="1"/>
  <c r="AA82" i="38"/>
  <c r="AV82" i="38" s="1"/>
  <c r="AC82" i="38"/>
  <c r="AX82" i="38" s="1"/>
  <c r="I30" i="38"/>
  <c r="I82" i="38" s="1"/>
  <c r="AD30" i="38"/>
  <c r="AD82" i="38" s="1"/>
  <c r="AY82" i="38" s="1"/>
  <c r="I82" i="34"/>
  <c r="AD82" i="34" s="1"/>
  <c r="Q82" i="38"/>
  <c r="E82" i="38"/>
  <c r="F82" i="38"/>
  <c r="H82" i="38"/>
  <c r="G96" i="35"/>
  <c r="AB96" i="35" s="1"/>
  <c r="G82" i="38"/>
  <c r="G44" i="37"/>
  <c r="G96" i="37" s="1"/>
  <c r="AB95" i="57" s="1"/>
  <c r="G96" i="45"/>
  <c r="J30" i="38"/>
  <c r="AE30" i="38"/>
  <c r="AE82" i="38" s="1"/>
  <c r="AZ82" i="38" s="1"/>
  <c r="J82" i="34"/>
  <c r="AE82" i="34" s="1"/>
  <c r="B30" i="38"/>
  <c r="W30" i="38"/>
  <c r="W82" i="38" s="1"/>
  <c r="AR82" i="38" s="1"/>
  <c r="B82" i="34"/>
  <c r="W82" i="34" s="1"/>
  <c r="AF82" i="38"/>
  <c r="BA82" i="38" s="1"/>
  <c r="K82" i="38"/>
  <c r="T96" i="35" l="1"/>
  <c r="AO96" i="35" s="1"/>
  <c r="R96" i="35"/>
  <c r="AM96" i="35" s="1"/>
  <c r="S96" i="35"/>
  <c r="AN96" i="35" s="1"/>
  <c r="O96" i="35"/>
  <c r="AJ96" i="35" s="1"/>
  <c r="O44" i="37"/>
  <c r="O96" i="45"/>
  <c r="F96" i="35"/>
  <c r="AA96" i="35" s="1"/>
  <c r="M44" i="37"/>
  <c r="M96" i="37" s="1"/>
  <c r="AH95" i="57" s="1"/>
  <c r="M96" i="45"/>
  <c r="S44" i="37"/>
  <c r="S96" i="37" s="1"/>
  <c r="AN95" i="57" s="1"/>
  <c r="S96" i="45"/>
  <c r="F44" i="37"/>
  <c r="F96" i="37" s="1"/>
  <c r="AA95" i="57" s="1"/>
  <c r="F96" i="45"/>
  <c r="M96" i="35"/>
  <c r="AH96" i="35" s="1"/>
  <c r="I44" i="37"/>
  <c r="I96" i="45"/>
  <c r="I96" i="35"/>
  <c r="AD96" i="35" s="1"/>
  <c r="K96" i="35"/>
  <c r="AF96" i="35" s="1"/>
  <c r="C96" i="35"/>
  <c r="X96" i="35" s="1"/>
  <c r="C44" i="37"/>
  <c r="C96" i="37" s="1"/>
  <c r="X95" i="57" s="1"/>
  <c r="C96" i="45"/>
  <c r="K44" i="37"/>
  <c r="K96" i="37" s="1"/>
  <c r="AF95" i="57" s="1"/>
  <c r="K96" i="45"/>
  <c r="T44" i="37"/>
  <c r="T96" i="45"/>
  <c r="B82" i="38"/>
  <c r="J82" i="38"/>
  <c r="J44" i="37" l="1"/>
  <c r="J96" i="37" s="1"/>
  <c r="AE95" i="57" s="1"/>
  <c r="J96" i="45"/>
  <c r="N44" i="37"/>
  <c r="N96" i="37" s="1"/>
  <c r="AI95" i="57" s="1"/>
  <c r="N96" i="45"/>
  <c r="U43" i="37"/>
  <c r="U95" i="45"/>
  <c r="L44" i="37"/>
  <c r="L96" i="37" s="1"/>
  <c r="AG95" i="57" s="1"/>
  <c r="L96" i="45"/>
  <c r="B44" i="37"/>
  <c r="B96" i="45"/>
  <c r="N96" i="35"/>
  <c r="AI96" i="35" s="1"/>
  <c r="I96" i="37"/>
  <c r="AD95" i="57" s="1"/>
  <c r="O96" i="37"/>
  <c r="AJ95" i="57" s="1"/>
  <c r="L96" i="35"/>
  <c r="AG96" i="35" s="1"/>
  <c r="H96" i="35"/>
  <c r="AC96" i="35" s="1"/>
  <c r="J96" i="35"/>
  <c r="AE96" i="35" s="1"/>
  <c r="Q96" i="35"/>
  <c r="AL96" i="35" s="1"/>
  <c r="H44" i="37"/>
  <c r="H96" i="45"/>
  <c r="B96" i="35"/>
  <c r="W96" i="35" s="1"/>
  <c r="T96" i="37"/>
  <c r="AO95" i="57" s="1"/>
  <c r="U95" i="35" l="1"/>
  <c r="AP95" i="35" s="1"/>
  <c r="U95" i="37"/>
  <c r="AP94" i="57" s="1"/>
  <c r="G43" i="37"/>
  <c r="G95" i="37" s="1"/>
  <c r="AB94" i="57" s="1"/>
  <c r="G95" i="45"/>
  <c r="H96" i="37"/>
  <c r="AC95" i="57" s="1"/>
  <c r="E44" i="37"/>
  <c r="E96" i="45"/>
  <c r="E96" i="35"/>
  <c r="Z96" i="35" s="1"/>
  <c r="D96" i="35"/>
  <c r="Y96" i="35" s="1"/>
  <c r="B96" i="37"/>
  <c r="W95" i="57" s="1"/>
  <c r="D44" i="37"/>
  <c r="D96" i="45"/>
  <c r="S43" i="37" l="1"/>
  <c r="S95" i="45"/>
  <c r="T43" i="37"/>
  <c r="T95" i="45"/>
  <c r="D96" i="37"/>
  <c r="Y95" i="57" s="1"/>
  <c r="I43" i="37"/>
  <c r="I95" i="45"/>
  <c r="O43" i="37"/>
  <c r="O95" i="37" s="1"/>
  <c r="AJ94" i="57" s="1"/>
  <c r="O95" i="45"/>
  <c r="C43" i="37"/>
  <c r="C95" i="45"/>
  <c r="E96" i="37"/>
  <c r="Z95" i="57" s="1"/>
  <c r="F43" i="37"/>
  <c r="F95" i="37" s="1"/>
  <c r="AA94" i="57" s="1"/>
  <c r="F95" i="45"/>
  <c r="K43" i="37"/>
  <c r="K95" i="37" s="1"/>
  <c r="AF94" i="57" s="1"/>
  <c r="K95" i="45"/>
  <c r="M43" i="37"/>
  <c r="M95" i="37" s="1"/>
  <c r="AH94" i="57" s="1"/>
  <c r="M95" i="45"/>
  <c r="G95" i="35"/>
  <c r="AB95" i="35" s="1"/>
  <c r="J43" i="37" l="1"/>
  <c r="J95" i="37" s="1"/>
  <c r="AE94" i="57" s="1"/>
  <c r="J95" i="45"/>
  <c r="C95" i="37"/>
  <c r="X94" i="57" s="1"/>
  <c r="F95" i="35"/>
  <c r="AA95" i="35" s="1"/>
  <c r="M95" i="35"/>
  <c r="AH95" i="35" s="1"/>
  <c r="R95" i="35"/>
  <c r="AM95" i="35" s="1"/>
  <c r="C95" i="35"/>
  <c r="X95" i="35" s="1"/>
  <c r="O95" i="35"/>
  <c r="AJ95" i="35" s="1"/>
  <c r="T95" i="35"/>
  <c r="AO95" i="35" s="1"/>
  <c r="I95" i="35"/>
  <c r="AD95" i="35" s="1"/>
  <c r="L43" i="37"/>
  <c r="L95" i="37" s="1"/>
  <c r="AG94" i="57" s="1"/>
  <c r="L95" i="45"/>
  <c r="I95" i="37"/>
  <c r="AD94" i="57" s="1"/>
  <c r="S95" i="37"/>
  <c r="AN94" i="57" s="1"/>
  <c r="B43" i="37"/>
  <c r="B95" i="37" s="1"/>
  <c r="W94" i="57" s="1"/>
  <c r="B95" i="45"/>
  <c r="S95" i="35"/>
  <c r="AN95" i="35" s="1"/>
  <c r="K95" i="35"/>
  <c r="AF95" i="35" s="1"/>
  <c r="H43" i="37"/>
  <c r="H95" i="37" s="1"/>
  <c r="AC94" i="57" s="1"/>
  <c r="H95" i="45"/>
  <c r="N43" i="37"/>
  <c r="N95" i="37" s="1"/>
  <c r="AI94" i="57" s="1"/>
  <c r="N95" i="45"/>
  <c r="T95" i="37"/>
  <c r="AO94" i="57" s="1"/>
  <c r="J95" i="35" l="1"/>
  <c r="AE95" i="35" s="1"/>
  <c r="U42" i="37"/>
  <c r="U94" i="37" s="1"/>
  <c r="AP93" i="57" s="1"/>
  <c r="U94" i="45"/>
  <c r="D43" i="37"/>
  <c r="D95" i="37" s="1"/>
  <c r="Y94" i="57" s="1"/>
  <c r="D95" i="45"/>
  <c r="B95" i="35"/>
  <c r="W95" i="35" s="1"/>
  <c r="Q95" i="35"/>
  <c r="AL95" i="35" s="1"/>
  <c r="H95" i="35"/>
  <c r="AC95" i="35" s="1"/>
  <c r="L95" i="35"/>
  <c r="AG95" i="35" s="1"/>
  <c r="N95" i="35"/>
  <c r="AI95" i="35" s="1"/>
  <c r="E43" i="37"/>
  <c r="E95" i="45"/>
  <c r="G42" i="37" l="1"/>
  <c r="G94" i="37" s="1"/>
  <c r="AB93" i="57" s="1"/>
  <c r="G94" i="45"/>
  <c r="E95" i="35"/>
  <c r="Z95" i="35" s="1"/>
  <c r="E95" i="37"/>
  <c r="Z94" i="57" s="1"/>
  <c r="D95" i="35"/>
  <c r="Y95" i="35" s="1"/>
  <c r="U94" i="35"/>
  <c r="AP94" i="35" s="1"/>
  <c r="O42" i="37" l="1"/>
  <c r="O94" i="37" s="1"/>
  <c r="AJ93" i="57" s="1"/>
  <c r="O94" i="45"/>
  <c r="M42" i="37"/>
  <c r="M94" i="37" s="1"/>
  <c r="AH93" i="57" s="1"/>
  <c r="M94" i="45"/>
  <c r="G94" i="35"/>
  <c r="AB94" i="35" s="1"/>
  <c r="T42" i="37"/>
  <c r="T94" i="37" s="1"/>
  <c r="AO93" i="57" s="1"/>
  <c r="T94" i="45"/>
  <c r="I42" i="37"/>
  <c r="I94" i="45"/>
  <c r="S42" i="37"/>
  <c r="S94" i="37" s="1"/>
  <c r="AN93" i="57" s="1"/>
  <c r="S94" i="45"/>
  <c r="F42" i="37"/>
  <c r="F94" i="37" s="1"/>
  <c r="AA93" i="57" s="1"/>
  <c r="F94" i="45"/>
  <c r="K42" i="37"/>
  <c r="K94" i="37" s="1"/>
  <c r="AF93" i="57" s="1"/>
  <c r="K94" i="45"/>
  <c r="C42" i="37"/>
  <c r="C94" i="37" s="1"/>
  <c r="X93" i="57" s="1"/>
  <c r="C94" i="45"/>
  <c r="H42" i="37" l="1"/>
  <c r="H94" i="37" s="1"/>
  <c r="AC93" i="57" s="1"/>
  <c r="H94" i="45"/>
  <c r="C94" i="35"/>
  <c r="X94" i="35" s="1"/>
  <c r="T94" i="35"/>
  <c r="AO94" i="35" s="1"/>
  <c r="M94" i="35"/>
  <c r="AH94" i="35" s="1"/>
  <c r="S94" i="35"/>
  <c r="AN94" i="35" s="1"/>
  <c r="I94" i="35"/>
  <c r="AD94" i="35" s="1"/>
  <c r="B42" i="37"/>
  <c r="B94" i="37" s="1"/>
  <c r="W93" i="57" s="1"/>
  <c r="B94" i="45"/>
  <c r="R94" i="35"/>
  <c r="AM94" i="35" s="1"/>
  <c r="J42" i="37"/>
  <c r="J94" i="37" s="1"/>
  <c r="AE93" i="57" s="1"/>
  <c r="J94" i="45"/>
  <c r="O94" i="35"/>
  <c r="AJ94" i="35" s="1"/>
  <c r="L42" i="37"/>
  <c r="L94" i="37" s="1"/>
  <c r="AG93" i="57" s="1"/>
  <c r="L94" i="45"/>
  <c r="F94" i="35"/>
  <c r="AA94" i="35" s="1"/>
  <c r="K94" i="35"/>
  <c r="AF94" i="35" s="1"/>
  <c r="N42" i="37"/>
  <c r="N94" i="37" s="1"/>
  <c r="AI93" i="57" s="1"/>
  <c r="N94" i="45"/>
  <c r="I94" i="37"/>
  <c r="AD93" i="57" s="1"/>
  <c r="H94" i="35" l="1"/>
  <c r="AC94" i="35" s="1"/>
  <c r="J94" i="35"/>
  <c r="AE94" i="35" s="1"/>
  <c r="Q94" i="35"/>
  <c r="AL94" i="35" s="1"/>
  <c r="N94" i="35"/>
  <c r="AI94" i="35" s="1"/>
  <c r="L94" i="35"/>
  <c r="AG94" i="35" s="1"/>
  <c r="B94" i="35"/>
  <c r="W94" i="35" s="1"/>
  <c r="D42" i="37"/>
  <c r="D94" i="37" s="1"/>
  <c r="Y93" i="57" s="1"/>
  <c r="D94" i="45"/>
  <c r="E42" i="37"/>
  <c r="E94" i="45"/>
  <c r="U41" i="37"/>
  <c r="U93" i="37" s="1"/>
  <c r="AP92" i="57" s="1"/>
  <c r="U93" i="45"/>
  <c r="D94" i="35" l="1"/>
  <c r="Y94" i="35" s="1"/>
  <c r="U93" i="35"/>
  <c r="AP93" i="35" s="1"/>
  <c r="E94" i="35"/>
  <c r="Z94" i="35" s="1"/>
  <c r="G41" i="37"/>
  <c r="G93" i="37" s="1"/>
  <c r="AB92" i="57" s="1"/>
  <c r="G93" i="45"/>
  <c r="E94" i="37"/>
  <c r="Z93" i="57" s="1"/>
  <c r="T41" i="37" l="1"/>
  <c r="T93" i="37" s="1"/>
  <c r="AO92" i="57" s="1"/>
  <c r="T93" i="45"/>
  <c r="S41" i="37"/>
  <c r="S93" i="37" s="1"/>
  <c r="AN92" i="57" s="1"/>
  <c r="S93" i="45"/>
  <c r="C41" i="37"/>
  <c r="C93" i="45"/>
  <c r="G93" i="35"/>
  <c r="AB93" i="35" s="1"/>
  <c r="I41" i="37"/>
  <c r="I93" i="37" s="1"/>
  <c r="AD92" i="57" s="1"/>
  <c r="I93" i="45"/>
  <c r="O41" i="37"/>
  <c r="O93" i="37" s="1"/>
  <c r="AJ92" i="57" s="1"/>
  <c r="O93" i="45"/>
  <c r="F41" i="37"/>
  <c r="F93" i="37" s="1"/>
  <c r="AA92" i="57" s="1"/>
  <c r="F93" i="45"/>
  <c r="M41" i="37"/>
  <c r="M93" i="37" s="1"/>
  <c r="AH92" i="57" s="1"/>
  <c r="M93" i="45"/>
  <c r="K41" i="37"/>
  <c r="K93" i="37" s="1"/>
  <c r="AF92" i="57" s="1"/>
  <c r="K93" i="45"/>
  <c r="I93" i="35" l="1"/>
  <c r="AD93" i="35" s="1"/>
  <c r="C93" i="35"/>
  <c r="X93" i="35" s="1"/>
  <c r="J41" i="37"/>
  <c r="J93" i="37" s="1"/>
  <c r="AE92" i="57" s="1"/>
  <c r="J93" i="45"/>
  <c r="M93" i="35"/>
  <c r="AH93" i="35" s="1"/>
  <c r="S93" i="35"/>
  <c r="AN93" i="35" s="1"/>
  <c r="H41" i="37"/>
  <c r="H93" i="45"/>
  <c r="C93" i="37"/>
  <c r="X92" i="57" s="1"/>
  <c r="R93" i="35"/>
  <c r="AM93" i="35" s="1"/>
  <c r="O93" i="35"/>
  <c r="AJ93" i="35" s="1"/>
  <c r="N41" i="37"/>
  <c r="N93" i="37" s="1"/>
  <c r="AI92" i="57" s="1"/>
  <c r="N93" i="45"/>
  <c r="T93" i="35"/>
  <c r="AO93" i="35" s="1"/>
  <c r="F93" i="35"/>
  <c r="AA93" i="35" s="1"/>
  <c r="K93" i="35"/>
  <c r="AF93" i="35" s="1"/>
  <c r="L41" i="37"/>
  <c r="L93" i="45"/>
  <c r="B41" i="37"/>
  <c r="B93" i="37" s="1"/>
  <c r="W92" i="57" s="1"/>
  <c r="B93" i="45"/>
  <c r="L93" i="35" l="1"/>
  <c r="AG93" i="35" s="1"/>
  <c r="J93" i="35"/>
  <c r="AE93" i="35" s="1"/>
  <c r="N93" i="35"/>
  <c r="AI93" i="35" s="1"/>
  <c r="Q93" i="35"/>
  <c r="AL93" i="35" s="1"/>
  <c r="H93" i="35"/>
  <c r="AC93" i="35" s="1"/>
  <c r="U40" i="37"/>
  <c r="U92" i="37" s="1"/>
  <c r="AP91" i="57" s="1"/>
  <c r="U92" i="45"/>
  <c r="L93" i="37"/>
  <c r="AG92" i="57" s="1"/>
  <c r="B93" i="35"/>
  <c r="W93" i="35" s="1"/>
  <c r="D41" i="37"/>
  <c r="D93" i="37" s="1"/>
  <c r="Y92" i="57" s="1"/>
  <c r="D93" i="45"/>
  <c r="E41" i="37"/>
  <c r="E93" i="37" s="1"/>
  <c r="Z92" i="57" s="1"/>
  <c r="E93" i="45"/>
  <c r="H93" i="37"/>
  <c r="AC92" i="57" s="1"/>
  <c r="D93" i="35" l="1"/>
  <c r="Y93" i="35" s="1"/>
  <c r="U92" i="35"/>
  <c r="AP92" i="35" s="1"/>
  <c r="G40" i="37"/>
  <c r="G92" i="37" s="1"/>
  <c r="AB91" i="57" s="1"/>
  <c r="G92" i="45"/>
  <c r="E93" i="35"/>
  <c r="Z93" i="35" s="1"/>
  <c r="O40" i="37" l="1"/>
  <c r="O92" i="37" s="1"/>
  <c r="AJ91" i="57" s="1"/>
  <c r="O92" i="45"/>
  <c r="S40" i="37"/>
  <c r="S92" i="37" s="1"/>
  <c r="AN91" i="57" s="1"/>
  <c r="S92" i="45"/>
  <c r="G92" i="35"/>
  <c r="AB92" i="35" s="1"/>
  <c r="M40" i="37"/>
  <c r="M92" i="45"/>
  <c r="F40" i="37"/>
  <c r="F92" i="37" s="1"/>
  <c r="AA91" i="57" s="1"/>
  <c r="F92" i="45"/>
  <c r="C40" i="37"/>
  <c r="C92" i="37" s="1"/>
  <c r="X91" i="57" s="1"/>
  <c r="C92" i="45"/>
  <c r="I40" i="37"/>
  <c r="I92" i="37" s="1"/>
  <c r="AD91" i="57" s="1"/>
  <c r="I92" i="45"/>
  <c r="K40" i="37"/>
  <c r="K92" i="45"/>
  <c r="T40" i="37"/>
  <c r="T92" i="37" s="1"/>
  <c r="AO91" i="57" s="1"/>
  <c r="T92" i="45"/>
  <c r="J40" i="37" l="1"/>
  <c r="J92" i="45"/>
  <c r="C92" i="35"/>
  <c r="X92" i="35" s="1"/>
  <c r="B40" i="37"/>
  <c r="B92" i="37" s="1"/>
  <c r="W91" i="57" s="1"/>
  <c r="B92" i="45"/>
  <c r="R92" i="35"/>
  <c r="AM92" i="35" s="1"/>
  <c r="L40" i="37"/>
  <c r="L92" i="37" s="1"/>
  <c r="AG91" i="57" s="1"/>
  <c r="L92" i="45"/>
  <c r="K92" i="35"/>
  <c r="AF92" i="35" s="1"/>
  <c r="M92" i="35"/>
  <c r="AH92" i="35" s="1"/>
  <c r="T92" i="35"/>
  <c r="AO92" i="35" s="1"/>
  <c r="F92" i="35"/>
  <c r="AA92" i="35" s="1"/>
  <c r="K92" i="37"/>
  <c r="AF91" i="57" s="1"/>
  <c r="M92" i="37"/>
  <c r="AH91" i="57" s="1"/>
  <c r="I92" i="35"/>
  <c r="AD92" i="35" s="1"/>
  <c r="H40" i="37"/>
  <c r="H92" i="45"/>
  <c r="S92" i="35"/>
  <c r="AN92" i="35" s="1"/>
  <c r="O92" i="35"/>
  <c r="AJ92" i="35" s="1"/>
  <c r="N40" i="37"/>
  <c r="N92" i="37" s="1"/>
  <c r="AI91" i="57" s="1"/>
  <c r="N92" i="45"/>
  <c r="H92" i="35" l="1"/>
  <c r="AC92" i="35" s="1"/>
  <c r="N92" i="35"/>
  <c r="AI92" i="35" s="1"/>
  <c r="J92" i="35"/>
  <c r="AE92" i="35" s="1"/>
  <c r="L92" i="35"/>
  <c r="AG92" i="35" s="1"/>
  <c r="E40" i="37"/>
  <c r="E92" i="37" s="1"/>
  <c r="Z91" i="57" s="1"/>
  <c r="E92" i="45"/>
  <c r="B92" i="35"/>
  <c r="W92" i="35" s="1"/>
  <c r="J92" i="37"/>
  <c r="AE91" i="57" s="1"/>
  <c r="D40" i="37"/>
  <c r="D92" i="37" s="1"/>
  <c r="Y91" i="57" s="1"/>
  <c r="D92" i="45"/>
  <c r="U39" i="37"/>
  <c r="U91" i="37" s="1"/>
  <c r="AP90" i="57" s="1"/>
  <c r="U91" i="45"/>
  <c r="Q92" i="35"/>
  <c r="AL92" i="35" s="1"/>
  <c r="H92" i="37"/>
  <c r="AC91" i="57" s="1"/>
  <c r="E92" i="35" l="1"/>
  <c r="Z92" i="35" s="1"/>
  <c r="D92" i="35"/>
  <c r="Y92" i="35" s="1"/>
  <c r="U91" i="35"/>
  <c r="AP91" i="35" s="1"/>
  <c r="G39" i="37"/>
  <c r="G91" i="37" s="1"/>
  <c r="AB90" i="57" s="1"/>
  <c r="G91" i="45"/>
  <c r="K39" i="37" l="1"/>
  <c r="K91" i="37" s="1"/>
  <c r="AF90" i="57" s="1"/>
  <c r="K91" i="45"/>
  <c r="S39" i="37"/>
  <c r="S91" i="37" s="1"/>
  <c r="AN90" i="57" s="1"/>
  <c r="S91" i="45"/>
  <c r="C39" i="37"/>
  <c r="C91" i="37" s="1"/>
  <c r="X90" i="57" s="1"/>
  <c r="C91" i="45"/>
  <c r="O39" i="37"/>
  <c r="O91" i="37" s="1"/>
  <c r="AJ90" i="57" s="1"/>
  <c r="O91" i="45"/>
  <c r="M39" i="37"/>
  <c r="M91" i="37" s="1"/>
  <c r="AH90" i="57" s="1"/>
  <c r="M91" i="45"/>
  <c r="G91" i="35"/>
  <c r="AB91" i="35" s="1"/>
  <c r="T39" i="37"/>
  <c r="T91" i="37" s="1"/>
  <c r="AO90" i="57" s="1"/>
  <c r="T91" i="45"/>
  <c r="I39" i="37"/>
  <c r="I91" i="37" s="1"/>
  <c r="AD90" i="57" s="1"/>
  <c r="I91" i="45"/>
  <c r="F39" i="37"/>
  <c r="F91" i="37" s="1"/>
  <c r="AA90" i="57" s="1"/>
  <c r="F91" i="45"/>
  <c r="M91" i="35" l="1"/>
  <c r="AH91" i="35" s="1"/>
  <c r="K91" i="35"/>
  <c r="AF91" i="35" s="1"/>
  <c r="H39" i="37"/>
  <c r="H91" i="37" s="1"/>
  <c r="AC90" i="57" s="1"/>
  <c r="H91" i="45"/>
  <c r="F91" i="35"/>
  <c r="AA91" i="35" s="1"/>
  <c r="C91" i="35"/>
  <c r="X91" i="35" s="1"/>
  <c r="L39" i="37"/>
  <c r="L91" i="45"/>
  <c r="N39" i="37"/>
  <c r="N91" i="37" s="1"/>
  <c r="AI90" i="57" s="1"/>
  <c r="N91" i="45"/>
  <c r="R91" i="35"/>
  <c r="AM91" i="35" s="1"/>
  <c r="T91" i="35"/>
  <c r="AO91" i="35" s="1"/>
  <c r="O91" i="35"/>
  <c r="AJ91" i="35" s="1"/>
  <c r="S91" i="35"/>
  <c r="AN91" i="35" s="1"/>
  <c r="I91" i="35"/>
  <c r="AD91" i="35" s="1"/>
  <c r="B39" i="37"/>
  <c r="B91" i="45"/>
  <c r="J39" i="37"/>
  <c r="J91" i="37" s="1"/>
  <c r="AE90" i="57" s="1"/>
  <c r="J91" i="45"/>
  <c r="D39" i="37" l="1"/>
  <c r="D91" i="45"/>
  <c r="L91" i="35"/>
  <c r="AG91" i="35" s="1"/>
  <c r="J91" i="35"/>
  <c r="AE91" i="35" s="1"/>
  <c r="E39" i="37"/>
  <c r="E91" i="37" s="1"/>
  <c r="Z90" i="57" s="1"/>
  <c r="E91" i="45"/>
  <c r="U38" i="37"/>
  <c r="U90" i="45"/>
  <c r="N91" i="35"/>
  <c r="AI91" i="35" s="1"/>
  <c r="Q91" i="35"/>
  <c r="AL91" i="35" s="1"/>
  <c r="B91" i="35"/>
  <c r="W91" i="35" s="1"/>
  <c r="H91" i="35"/>
  <c r="AC91" i="35" s="1"/>
  <c r="B91" i="37"/>
  <c r="W90" i="57" s="1"/>
  <c r="L91" i="37"/>
  <c r="AG90" i="57" s="1"/>
  <c r="D91" i="35" l="1"/>
  <c r="Y91" i="35" s="1"/>
  <c r="U90" i="35"/>
  <c r="AP90" i="35" s="1"/>
  <c r="D91" i="37"/>
  <c r="Y90" i="57" s="1"/>
  <c r="U90" i="37"/>
  <c r="AP89" i="57" s="1"/>
  <c r="E91" i="35"/>
  <c r="Z91" i="35" s="1"/>
  <c r="G38" i="37"/>
  <c r="G90" i="37" s="1"/>
  <c r="AB89" i="57" s="1"/>
  <c r="G90" i="45"/>
  <c r="S38" i="37" l="1"/>
  <c r="S90" i="45"/>
  <c r="I38" i="37"/>
  <c r="I90" i="45"/>
  <c r="C38" i="37"/>
  <c r="C90" i="45"/>
  <c r="K38" i="37"/>
  <c r="K90" i="45"/>
  <c r="G90" i="35"/>
  <c r="AB90" i="35" s="1"/>
  <c r="O38" i="37"/>
  <c r="O90" i="37" s="1"/>
  <c r="AJ89" i="57" s="1"/>
  <c r="O90" i="45"/>
  <c r="F38" i="37"/>
  <c r="F90" i="37" s="1"/>
  <c r="AA89" i="57" s="1"/>
  <c r="F90" i="45"/>
  <c r="M38" i="37"/>
  <c r="M90" i="37" s="1"/>
  <c r="AH89" i="57" s="1"/>
  <c r="M90" i="45"/>
  <c r="T38" i="37"/>
  <c r="T90" i="37" s="1"/>
  <c r="AO89" i="57" s="1"/>
  <c r="T90" i="45"/>
  <c r="T90" i="35" l="1"/>
  <c r="AO90" i="35" s="1"/>
  <c r="S90" i="35"/>
  <c r="AN90" i="35" s="1"/>
  <c r="H38" i="37"/>
  <c r="H90" i="37" s="1"/>
  <c r="AC89" i="57" s="1"/>
  <c r="H90" i="45"/>
  <c r="C90" i="37"/>
  <c r="X89" i="57" s="1"/>
  <c r="M90" i="35"/>
  <c r="AH90" i="35" s="1"/>
  <c r="I90" i="35"/>
  <c r="AD90" i="35" s="1"/>
  <c r="O90" i="35"/>
  <c r="AJ90" i="35" s="1"/>
  <c r="K90" i="37"/>
  <c r="AF89" i="57" s="1"/>
  <c r="N38" i="37"/>
  <c r="N90" i="37" s="1"/>
  <c r="AI89" i="57" s="1"/>
  <c r="N90" i="45"/>
  <c r="F90" i="35"/>
  <c r="AA90" i="35" s="1"/>
  <c r="S90" i="37"/>
  <c r="AN89" i="57" s="1"/>
  <c r="B38" i="37"/>
  <c r="B90" i="37" s="1"/>
  <c r="W89" i="57" s="1"/>
  <c r="B90" i="45"/>
  <c r="C90" i="35"/>
  <c r="X90" i="35" s="1"/>
  <c r="K90" i="35"/>
  <c r="AF90" i="35" s="1"/>
  <c r="R90" i="35"/>
  <c r="AM90" i="35" s="1"/>
  <c r="L38" i="37"/>
  <c r="L90" i="45"/>
  <c r="J38" i="37"/>
  <c r="J90" i="37" s="1"/>
  <c r="AE89" i="57" s="1"/>
  <c r="J90" i="45"/>
  <c r="I90" i="37"/>
  <c r="AD89" i="57" s="1"/>
  <c r="J90" i="35" l="1"/>
  <c r="AE90" i="35" s="1"/>
  <c r="N90" i="35"/>
  <c r="AI90" i="35" s="1"/>
  <c r="Q90" i="35"/>
  <c r="AL90" i="35" s="1"/>
  <c r="D38" i="37"/>
  <c r="D90" i="45"/>
  <c r="H90" i="35"/>
  <c r="AC90" i="35" s="1"/>
  <c r="L90" i="37"/>
  <c r="AG89" i="57" s="1"/>
  <c r="B90" i="35"/>
  <c r="W90" i="35" s="1"/>
  <c r="U37" i="37"/>
  <c r="U89" i="37" s="1"/>
  <c r="AP88" i="57" s="1"/>
  <c r="U89" i="45"/>
  <c r="E38" i="37"/>
  <c r="E90" i="37" s="1"/>
  <c r="Z89" i="57" s="1"/>
  <c r="E90" i="45"/>
  <c r="L90" i="35"/>
  <c r="AG90" i="35" s="1"/>
  <c r="E90" i="35" l="1"/>
  <c r="Z90" i="35" s="1"/>
  <c r="D90" i="35"/>
  <c r="Y90" i="35" s="1"/>
  <c r="G37" i="37"/>
  <c r="G89" i="37" s="1"/>
  <c r="AB88" i="57" s="1"/>
  <c r="G89" i="45"/>
  <c r="D90" i="37"/>
  <c r="Y89" i="57" s="1"/>
  <c r="U89" i="35"/>
  <c r="AP89" i="35" s="1"/>
  <c r="M37" i="37" l="1"/>
  <c r="M89" i="37" s="1"/>
  <c r="AH88" i="57" s="1"/>
  <c r="M89" i="45"/>
  <c r="I37" i="37"/>
  <c r="I89" i="37" s="1"/>
  <c r="AD88" i="57" s="1"/>
  <c r="I89" i="45"/>
  <c r="F37" i="37"/>
  <c r="F89" i="37" s="1"/>
  <c r="AA88" i="57" s="1"/>
  <c r="F89" i="45"/>
  <c r="G89" i="35"/>
  <c r="AB89" i="35" s="1"/>
  <c r="O37" i="37"/>
  <c r="O89" i="37" s="1"/>
  <c r="AJ88" i="57" s="1"/>
  <c r="O89" i="45"/>
  <c r="C37" i="37"/>
  <c r="C89" i="37" s="1"/>
  <c r="X88" i="57" s="1"/>
  <c r="C89" i="45"/>
  <c r="S37" i="37"/>
  <c r="S89" i="37" s="1"/>
  <c r="AN88" i="57" s="1"/>
  <c r="S89" i="45"/>
  <c r="K37" i="37"/>
  <c r="K89" i="45"/>
  <c r="T37" i="37"/>
  <c r="T89" i="45"/>
  <c r="I89" i="35" l="1"/>
  <c r="AD89" i="35" s="1"/>
  <c r="J37" i="37"/>
  <c r="J89" i="45"/>
  <c r="L37" i="37"/>
  <c r="L89" i="45"/>
  <c r="T89" i="35"/>
  <c r="AO89" i="35" s="1"/>
  <c r="S89" i="35"/>
  <c r="AN89" i="35" s="1"/>
  <c r="F89" i="35"/>
  <c r="AA89" i="35" s="1"/>
  <c r="N37" i="37"/>
  <c r="N89" i="37" s="1"/>
  <c r="AI88" i="57" s="1"/>
  <c r="N89" i="45"/>
  <c r="R89" i="35"/>
  <c r="AM89" i="35" s="1"/>
  <c r="K89" i="37"/>
  <c r="AF88" i="57" s="1"/>
  <c r="C89" i="35"/>
  <c r="X89" i="35" s="1"/>
  <c r="H37" i="37"/>
  <c r="H89" i="45"/>
  <c r="K89" i="35"/>
  <c r="AF89" i="35" s="1"/>
  <c r="B37" i="37"/>
  <c r="B89" i="37" s="1"/>
  <c r="W88" i="57" s="1"/>
  <c r="B89" i="45"/>
  <c r="O89" i="35"/>
  <c r="AJ89" i="35" s="1"/>
  <c r="M89" i="35"/>
  <c r="AH89" i="35" s="1"/>
  <c r="T89" i="37"/>
  <c r="AO88" i="57" s="1"/>
  <c r="J89" i="37" l="1"/>
  <c r="AE88" i="57" s="1"/>
  <c r="J89" i="35"/>
  <c r="AE89" i="35" s="1"/>
  <c r="D37" i="37"/>
  <c r="D89" i="37" s="1"/>
  <c r="Y88" i="57" s="1"/>
  <c r="D89" i="45"/>
  <c r="H89" i="35"/>
  <c r="AC89" i="35" s="1"/>
  <c r="L89" i="37"/>
  <c r="AG88" i="57" s="1"/>
  <c r="N89" i="35"/>
  <c r="AI89" i="35" s="1"/>
  <c r="E37" i="37"/>
  <c r="E89" i="45"/>
  <c r="B89" i="35"/>
  <c r="W89" i="35" s="1"/>
  <c r="L89" i="35"/>
  <c r="AG89" i="35" s="1"/>
  <c r="Q89" i="35"/>
  <c r="AL89" i="35" s="1"/>
  <c r="H89" i="37"/>
  <c r="AC88" i="57" s="1"/>
  <c r="U88" i="35" l="1"/>
  <c r="AP88" i="35" s="1"/>
  <c r="E89" i="35"/>
  <c r="Z89" i="35" s="1"/>
  <c r="E89" i="37"/>
  <c r="Z88" i="57" s="1"/>
  <c r="U36" i="37"/>
  <c r="U88" i="37" s="1"/>
  <c r="AP87" i="57" s="1"/>
  <c r="U88" i="45"/>
  <c r="D89" i="35"/>
  <c r="Y89" i="35" s="1"/>
  <c r="G36" i="37" l="1"/>
  <c r="G88" i="37" s="1"/>
  <c r="AB87" i="57" s="1"/>
  <c r="G88" i="45"/>
  <c r="G88" i="35"/>
  <c r="AB88" i="35" s="1"/>
  <c r="S88" i="35" l="1"/>
  <c r="AN88" i="35" s="1"/>
  <c r="C88" i="35"/>
  <c r="X88" i="35" s="1"/>
  <c r="C36" i="37"/>
  <c r="C88" i="37" s="1"/>
  <c r="X87" i="57" s="1"/>
  <c r="C88" i="45"/>
  <c r="K88" i="35"/>
  <c r="AF88" i="35" s="1"/>
  <c r="I88" i="35"/>
  <c r="AD88" i="35" s="1"/>
  <c r="M36" i="37"/>
  <c r="M88" i="37" s="1"/>
  <c r="AH87" i="57" s="1"/>
  <c r="M88" i="45"/>
  <c r="O88" i="35"/>
  <c r="AJ88" i="35" s="1"/>
  <c r="T36" i="37"/>
  <c r="T88" i="37" s="1"/>
  <c r="AO87" i="57" s="1"/>
  <c r="T88" i="45"/>
  <c r="R88" i="35"/>
  <c r="AM88" i="35" s="1"/>
  <c r="F88" i="35"/>
  <c r="AA88" i="35" s="1"/>
  <c r="O36" i="37"/>
  <c r="O88" i="45"/>
  <c r="T88" i="35"/>
  <c r="AO88" i="35" s="1"/>
  <c r="K36" i="37"/>
  <c r="K88" i="37" s="1"/>
  <c r="AF87" i="57" s="1"/>
  <c r="K88" i="45"/>
  <c r="F36" i="37"/>
  <c r="F88" i="37" s="1"/>
  <c r="AA87" i="57" s="1"/>
  <c r="F88" i="45"/>
  <c r="S36" i="37"/>
  <c r="S88" i="37" s="1"/>
  <c r="AN87" i="57" s="1"/>
  <c r="S88" i="45"/>
  <c r="I36" i="37"/>
  <c r="I88" i="37" s="1"/>
  <c r="AD87" i="57" s="1"/>
  <c r="I88" i="45"/>
  <c r="M88" i="35"/>
  <c r="AH88" i="35" s="1"/>
  <c r="B88" i="35" l="1"/>
  <c r="W88" i="35" s="1"/>
  <c r="B36" i="37"/>
  <c r="B88" i="37" s="1"/>
  <c r="W87" i="57" s="1"/>
  <c r="B88" i="45"/>
  <c r="L88" i="35"/>
  <c r="AG88" i="35" s="1"/>
  <c r="N88" i="35"/>
  <c r="AI88" i="35" s="1"/>
  <c r="J88" i="35"/>
  <c r="AE88" i="35" s="1"/>
  <c r="H88" i="35"/>
  <c r="AC88" i="35" s="1"/>
  <c r="U35" i="37"/>
  <c r="U87" i="37" s="1"/>
  <c r="AP86" i="57" s="1"/>
  <c r="U87" i="45"/>
  <c r="Q88" i="35"/>
  <c r="AL88" i="35" s="1"/>
  <c r="J36" i="37"/>
  <c r="J88" i="37" s="1"/>
  <c r="AE87" i="57" s="1"/>
  <c r="J88" i="45"/>
  <c r="N36" i="37"/>
  <c r="N88" i="37" s="1"/>
  <c r="AI87" i="57" s="1"/>
  <c r="N88" i="45"/>
  <c r="L36" i="37"/>
  <c r="L88" i="37" s="1"/>
  <c r="AG87" i="57" s="1"/>
  <c r="L88" i="45"/>
  <c r="H36" i="37"/>
  <c r="H88" i="37" s="1"/>
  <c r="AC87" i="57" s="1"/>
  <c r="H88" i="45"/>
  <c r="O88" i="37"/>
  <c r="AJ87" i="57" s="1"/>
  <c r="D36" i="37" l="1"/>
  <c r="D88" i="37" s="1"/>
  <c r="Y87" i="57" s="1"/>
  <c r="D88" i="45"/>
  <c r="U87" i="35"/>
  <c r="AP87" i="35" s="1"/>
  <c r="E36" i="37"/>
  <c r="E88" i="37" s="1"/>
  <c r="Z87" i="57" s="1"/>
  <c r="E88" i="45"/>
  <c r="G35" i="37"/>
  <c r="G87" i="45"/>
  <c r="E88" i="35"/>
  <c r="Z88" i="35" s="1"/>
  <c r="D88" i="35"/>
  <c r="Y88" i="35" s="1"/>
  <c r="C35" i="37" l="1"/>
  <c r="C87" i="45"/>
  <c r="K35" i="37"/>
  <c r="K87" i="45"/>
  <c r="I35" i="37"/>
  <c r="I87" i="45"/>
  <c r="F35" i="37"/>
  <c r="F87" i="37" s="1"/>
  <c r="AA86" i="57" s="1"/>
  <c r="F87" i="45"/>
  <c r="S35" i="37"/>
  <c r="S87" i="37" s="1"/>
  <c r="AN86" i="57" s="1"/>
  <c r="S87" i="45"/>
  <c r="G87" i="35"/>
  <c r="AB87" i="35" s="1"/>
  <c r="G87" i="37"/>
  <c r="AB86" i="57" s="1"/>
  <c r="M35" i="37"/>
  <c r="M87" i="37" s="1"/>
  <c r="AH86" i="57" s="1"/>
  <c r="M87" i="45"/>
  <c r="O35" i="37"/>
  <c r="O87" i="45"/>
  <c r="T35" i="37"/>
  <c r="T87" i="45"/>
  <c r="M87" i="35" l="1"/>
  <c r="AH87" i="35" s="1"/>
  <c r="C87" i="35"/>
  <c r="X87" i="35" s="1"/>
  <c r="I87" i="35"/>
  <c r="AD87" i="35" s="1"/>
  <c r="O87" i="35"/>
  <c r="AJ87" i="35" s="1"/>
  <c r="J35" i="37"/>
  <c r="J87" i="45"/>
  <c r="F87" i="35"/>
  <c r="AA87" i="35" s="1"/>
  <c r="T87" i="37"/>
  <c r="AO86" i="57" s="1"/>
  <c r="I87" i="37"/>
  <c r="AD86" i="57" s="1"/>
  <c r="T87" i="35"/>
  <c r="AO87" i="35" s="1"/>
  <c r="B35" i="37"/>
  <c r="B87" i="37" s="1"/>
  <c r="W86" i="57" s="1"/>
  <c r="B87" i="45"/>
  <c r="S87" i="35"/>
  <c r="AN87" i="35" s="1"/>
  <c r="K87" i="35"/>
  <c r="AF87" i="35" s="1"/>
  <c r="C87" i="37"/>
  <c r="X86" i="57" s="1"/>
  <c r="O87" i="37"/>
  <c r="AJ86" i="57" s="1"/>
  <c r="H35" i="37"/>
  <c r="H87" i="45"/>
  <c r="R87" i="35"/>
  <c r="AM87" i="35" s="1"/>
  <c r="N35" i="37"/>
  <c r="N87" i="37" s="1"/>
  <c r="AI86" i="57" s="1"/>
  <c r="N87" i="45"/>
  <c r="L35" i="37"/>
  <c r="L87" i="37" s="1"/>
  <c r="AG86" i="57" s="1"/>
  <c r="L87" i="45"/>
  <c r="K87" i="37"/>
  <c r="AF86" i="57" s="1"/>
  <c r="B87" i="35" l="1"/>
  <c r="W87" i="35" s="1"/>
  <c r="H87" i="37"/>
  <c r="AC86" i="57" s="1"/>
  <c r="H87" i="35"/>
  <c r="AC87" i="35" s="1"/>
  <c r="E35" i="37"/>
  <c r="E87" i="37" s="1"/>
  <c r="Z86" i="57" s="1"/>
  <c r="E87" i="45"/>
  <c r="Q87" i="35"/>
  <c r="AL87" i="35" s="1"/>
  <c r="D35" i="37"/>
  <c r="D87" i="45"/>
  <c r="N87" i="35"/>
  <c r="AI87" i="35" s="1"/>
  <c r="J87" i="37"/>
  <c r="AE86" i="57" s="1"/>
  <c r="J87" i="35"/>
  <c r="AE87" i="35" s="1"/>
  <c r="L87" i="35"/>
  <c r="AG87" i="35" s="1"/>
  <c r="U34" i="37"/>
  <c r="U86" i="37" s="1"/>
  <c r="AP85" i="57" s="1"/>
  <c r="U86" i="45"/>
  <c r="G34" i="37" l="1"/>
  <c r="G86" i="45"/>
  <c r="U86" i="35"/>
  <c r="AP86" i="35" s="1"/>
  <c r="D87" i="35"/>
  <c r="Y87" i="35" s="1"/>
  <c r="E87" i="35"/>
  <c r="Z87" i="35" s="1"/>
  <c r="D87" i="37"/>
  <c r="Y86" i="57" s="1"/>
  <c r="T34" i="37" l="1"/>
  <c r="T86" i="37" s="1"/>
  <c r="AO85" i="57" s="1"/>
  <c r="T86" i="45"/>
  <c r="G86" i="35"/>
  <c r="AB86" i="35" s="1"/>
  <c r="O34" i="37"/>
  <c r="O86" i="37" s="1"/>
  <c r="AJ85" i="57" s="1"/>
  <c r="O86" i="45"/>
  <c r="S34" i="37"/>
  <c r="S86" i="37" s="1"/>
  <c r="AN85" i="57" s="1"/>
  <c r="S86" i="45"/>
  <c r="K34" i="37"/>
  <c r="K86" i="37" s="1"/>
  <c r="AF85" i="57" s="1"/>
  <c r="K86" i="45"/>
  <c r="I34" i="37"/>
  <c r="I86" i="37" s="1"/>
  <c r="AD85" i="57" s="1"/>
  <c r="I86" i="45"/>
  <c r="M34" i="37"/>
  <c r="M86" i="37" s="1"/>
  <c r="AH85" i="57" s="1"/>
  <c r="M86" i="45"/>
  <c r="G86" i="37"/>
  <c r="AB85" i="57" s="1"/>
  <c r="F34" i="37"/>
  <c r="F86" i="45"/>
  <c r="C34" i="37"/>
  <c r="C86" i="37" s="1"/>
  <c r="X85" i="57" s="1"/>
  <c r="C86" i="45"/>
  <c r="C86" i="35" l="1"/>
  <c r="X86" i="35" s="1"/>
  <c r="F86" i="37"/>
  <c r="AA85" i="57" s="1"/>
  <c r="M86" i="35"/>
  <c r="AH86" i="35" s="1"/>
  <c r="N34" i="37"/>
  <c r="N86" i="37" s="1"/>
  <c r="AI85" i="57" s="1"/>
  <c r="N86" i="45"/>
  <c r="J34" i="37"/>
  <c r="J86" i="37" s="1"/>
  <c r="AE85" i="57" s="1"/>
  <c r="J86" i="45"/>
  <c r="S86" i="35"/>
  <c r="AN86" i="35" s="1"/>
  <c r="L34" i="37"/>
  <c r="L86" i="37" s="1"/>
  <c r="AG85" i="57" s="1"/>
  <c r="L86" i="45"/>
  <c r="K86" i="35"/>
  <c r="AF86" i="35" s="1"/>
  <c r="F86" i="35"/>
  <c r="AA86" i="35" s="1"/>
  <c r="O86" i="35"/>
  <c r="AJ86" i="35" s="1"/>
  <c r="R86" i="35"/>
  <c r="AM86" i="35" s="1"/>
  <c r="I86" i="35"/>
  <c r="AD86" i="35" s="1"/>
  <c r="H34" i="37"/>
  <c r="H86" i="45"/>
  <c r="T86" i="35"/>
  <c r="AO86" i="35" s="1"/>
  <c r="B34" i="37"/>
  <c r="B86" i="45"/>
  <c r="Q86" i="35" l="1"/>
  <c r="AL86" i="35" s="1"/>
  <c r="L86" i="35"/>
  <c r="AG86" i="35" s="1"/>
  <c r="N86" i="35"/>
  <c r="AI86" i="35" s="1"/>
  <c r="E34" i="37"/>
  <c r="E86" i="37" s="1"/>
  <c r="Z85" i="57" s="1"/>
  <c r="E86" i="45"/>
  <c r="J86" i="35"/>
  <c r="AE86" i="35" s="1"/>
  <c r="H86" i="35"/>
  <c r="AC86" i="35" s="1"/>
  <c r="B86" i="37"/>
  <c r="W85" i="57" s="1"/>
  <c r="B86" i="35"/>
  <c r="W86" i="35" s="1"/>
  <c r="D34" i="37"/>
  <c r="D86" i="45"/>
  <c r="H86" i="37"/>
  <c r="AC85" i="57" s="1"/>
  <c r="U85" i="35" l="1"/>
  <c r="AP85" i="35" s="1"/>
  <c r="D86" i="37"/>
  <c r="Y85" i="57" s="1"/>
  <c r="U33" i="37"/>
  <c r="U85" i="37" s="1"/>
  <c r="AP84" i="57" s="1"/>
  <c r="U85" i="45"/>
  <c r="E86" i="35"/>
  <c r="Z86" i="35" s="1"/>
  <c r="D86" i="35"/>
  <c r="Y86" i="35" s="1"/>
  <c r="G33" i="37" l="1"/>
  <c r="G85" i="37" s="1"/>
  <c r="AB84" i="57" s="1"/>
  <c r="G85" i="45"/>
  <c r="G85" i="35"/>
  <c r="AB85" i="35" s="1"/>
  <c r="T33" i="37" l="1"/>
  <c r="T85" i="37" s="1"/>
  <c r="AO84" i="57" s="1"/>
  <c r="T85" i="45"/>
  <c r="I33" i="37"/>
  <c r="I85" i="37" s="1"/>
  <c r="AD84" i="57" s="1"/>
  <c r="I85" i="45"/>
  <c r="O33" i="37"/>
  <c r="O85" i="37" s="1"/>
  <c r="AJ84" i="57" s="1"/>
  <c r="O85" i="45"/>
  <c r="I85" i="35"/>
  <c r="AD85" i="35" s="1"/>
  <c r="C33" i="37"/>
  <c r="C85" i="37" s="1"/>
  <c r="X84" i="57" s="1"/>
  <c r="C85" i="45"/>
  <c r="K33" i="37"/>
  <c r="K85" i="37" s="1"/>
  <c r="AF84" i="57" s="1"/>
  <c r="K85" i="45"/>
  <c r="C85" i="35"/>
  <c r="X85" i="35" s="1"/>
  <c r="T85" i="35"/>
  <c r="AO85" i="35" s="1"/>
  <c r="M85" i="35"/>
  <c r="AH85" i="35" s="1"/>
  <c r="S33" i="37"/>
  <c r="S85" i="37" s="1"/>
  <c r="AN84" i="57" s="1"/>
  <c r="S85" i="45"/>
  <c r="M33" i="37"/>
  <c r="M85" i="37" s="1"/>
  <c r="AH84" i="57" s="1"/>
  <c r="M85" i="45"/>
  <c r="R85" i="35"/>
  <c r="AM85" i="35" s="1"/>
  <c r="F33" i="37"/>
  <c r="F85" i="45"/>
  <c r="O85" i="35"/>
  <c r="AJ85" i="35" s="1"/>
  <c r="S85" i="35"/>
  <c r="AN85" i="35" s="1"/>
  <c r="K85" i="35"/>
  <c r="AF85" i="35" s="1"/>
  <c r="F85" i="35"/>
  <c r="AA85" i="35" s="1"/>
  <c r="J33" i="37" l="1"/>
  <c r="J85" i="37" s="1"/>
  <c r="AE84" i="57" s="1"/>
  <c r="J85" i="45"/>
  <c r="H33" i="37"/>
  <c r="H85" i="37" s="1"/>
  <c r="AC84" i="57" s="1"/>
  <c r="H85" i="45"/>
  <c r="N33" i="37"/>
  <c r="N85" i="45"/>
  <c r="J85" i="35"/>
  <c r="AE85" i="35" s="1"/>
  <c r="L85" i="35"/>
  <c r="AG85" i="35" s="1"/>
  <c r="B85" i="35"/>
  <c r="W85" i="35" s="1"/>
  <c r="H85" i="35"/>
  <c r="AC85" i="35" s="1"/>
  <c r="Q85" i="35"/>
  <c r="AL85" i="35" s="1"/>
  <c r="L33" i="37"/>
  <c r="L85" i="37" s="1"/>
  <c r="AG84" i="57" s="1"/>
  <c r="L85" i="45"/>
  <c r="U32" i="37"/>
  <c r="U84" i="37" s="1"/>
  <c r="AP83" i="57" s="1"/>
  <c r="U84" i="45"/>
  <c r="B33" i="37"/>
  <c r="B85" i="45"/>
  <c r="N85" i="35"/>
  <c r="AI85" i="35" s="1"/>
  <c r="F85" i="37"/>
  <c r="AA84" i="57" s="1"/>
  <c r="B85" i="37" l="1"/>
  <c r="W84" i="57" s="1"/>
  <c r="E33" i="37"/>
  <c r="E85" i="45"/>
  <c r="D33" i="37"/>
  <c r="D85" i="45"/>
  <c r="N85" i="37"/>
  <c r="AI84" i="57" s="1"/>
  <c r="G32" i="37"/>
  <c r="G84" i="37" s="1"/>
  <c r="AB83" i="57" s="1"/>
  <c r="G84" i="45"/>
  <c r="U84" i="35"/>
  <c r="AP84" i="35" s="1"/>
  <c r="D85" i="35"/>
  <c r="Y85" i="35" s="1"/>
  <c r="E85" i="35"/>
  <c r="Z85" i="35" s="1"/>
  <c r="I32" i="37" l="1"/>
  <c r="I84" i="37" s="1"/>
  <c r="AD83" i="57" s="1"/>
  <c r="I84" i="45"/>
  <c r="E85" i="37"/>
  <c r="Z84" i="57" s="1"/>
  <c r="D85" i="37"/>
  <c r="Y84" i="57" s="1"/>
  <c r="G84" i="35"/>
  <c r="AB84" i="35" s="1"/>
  <c r="S32" i="37"/>
  <c r="S84" i="45"/>
  <c r="C32" i="37"/>
  <c r="C84" i="37" s="1"/>
  <c r="X83" i="57" s="1"/>
  <c r="C84" i="45"/>
  <c r="F32" i="37"/>
  <c r="F84" i="37" s="1"/>
  <c r="AA83" i="57" s="1"/>
  <c r="F84" i="45"/>
  <c r="M32" i="37"/>
  <c r="M84" i="45"/>
  <c r="K32" i="37"/>
  <c r="K84" i="37" s="1"/>
  <c r="AF83" i="57" s="1"/>
  <c r="K84" i="45"/>
  <c r="T32" i="37"/>
  <c r="T84" i="37" s="1"/>
  <c r="AO83" i="57" s="1"/>
  <c r="T84" i="45"/>
  <c r="O32" i="37"/>
  <c r="O84" i="37" s="1"/>
  <c r="AJ83" i="57" s="1"/>
  <c r="O84" i="45"/>
  <c r="M84" i="37" l="1"/>
  <c r="AH83" i="57" s="1"/>
  <c r="C84" i="35"/>
  <c r="X84" i="35" s="1"/>
  <c r="K84" i="35"/>
  <c r="AF84" i="35" s="1"/>
  <c r="M84" i="35"/>
  <c r="AH84" i="35" s="1"/>
  <c r="I84" i="35"/>
  <c r="AD84" i="35" s="1"/>
  <c r="S84" i="37"/>
  <c r="AN83" i="57" s="1"/>
  <c r="R84" i="35"/>
  <c r="AM84" i="35" s="1"/>
  <c r="T84" i="35"/>
  <c r="AO84" i="35" s="1"/>
  <c r="L32" i="37"/>
  <c r="L84" i="37" s="1"/>
  <c r="AG83" i="57" s="1"/>
  <c r="L84" i="45"/>
  <c r="F84" i="35"/>
  <c r="AA84" i="35" s="1"/>
  <c r="H32" i="37"/>
  <c r="H84" i="37" s="1"/>
  <c r="AC83" i="57" s="1"/>
  <c r="H84" i="45"/>
  <c r="B32" i="37"/>
  <c r="B84" i="37" s="1"/>
  <c r="W83" i="57" s="1"/>
  <c r="B84" i="45"/>
  <c r="O84" i="35"/>
  <c r="AJ84" i="35" s="1"/>
  <c r="S84" i="35"/>
  <c r="AN84" i="35" s="1"/>
  <c r="N32" i="37"/>
  <c r="N84" i="45"/>
  <c r="J32" i="37"/>
  <c r="J84" i="45"/>
  <c r="B84" i="35" l="1"/>
  <c r="W84" i="35" s="1"/>
  <c r="E32" i="37"/>
  <c r="E84" i="37" s="1"/>
  <c r="Z83" i="57" s="1"/>
  <c r="E84" i="45"/>
  <c r="J84" i="35"/>
  <c r="AE84" i="35" s="1"/>
  <c r="N84" i="35"/>
  <c r="AI84" i="35" s="1"/>
  <c r="Q84" i="35"/>
  <c r="AL84" i="35" s="1"/>
  <c r="J84" i="37"/>
  <c r="AE83" i="57" s="1"/>
  <c r="U31" i="37"/>
  <c r="U83" i="45"/>
  <c r="H84" i="35"/>
  <c r="AC84" i="35" s="1"/>
  <c r="L84" i="35"/>
  <c r="AG84" i="35" s="1"/>
  <c r="D32" i="37"/>
  <c r="D84" i="45"/>
  <c r="N84" i="37"/>
  <c r="AI83" i="57" s="1"/>
  <c r="U83" i="37" l="1"/>
  <c r="AP82" i="57" s="1"/>
  <c r="E84" i="35"/>
  <c r="Z84" i="35" s="1"/>
  <c r="D84" i="37"/>
  <c r="Y83" i="57" s="1"/>
  <c r="U83" i="35"/>
  <c r="AP83" i="35" s="1"/>
  <c r="G31" i="37"/>
  <c r="G83" i="37" s="1"/>
  <c r="AB82" i="57" s="1"/>
  <c r="G83" i="45"/>
  <c r="D84" i="35"/>
  <c r="Y84" i="35" s="1"/>
  <c r="G83" i="35" l="1"/>
  <c r="AB83" i="35" s="1"/>
  <c r="F31" i="37"/>
  <c r="F83" i="45"/>
  <c r="S31" i="37"/>
  <c r="S83" i="37" s="1"/>
  <c r="AN82" i="57" s="1"/>
  <c r="S83" i="45"/>
  <c r="C31" i="37"/>
  <c r="C83" i="45"/>
  <c r="T31" i="37"/>
  <c r="T83" i="37" s="1"/>
  <c r="AO82" i="57" s="1"/>
  <c r="T83" i="45"/>
  <c r="M31" i="37"/>
  <c r="M83" i="45"/>
  <c r="I31" i="37"/>
  <c r="I83" i="45"/>
  <c r="K31" i="37"/>
  <c r="K83" i="37" s="1"/>
  <c r="AF82" i="57" s="1"/>
  <c r="K83" i="45"/>
  <c r="O31" i="37"/>
  <c r="O83" i="37" s="1"/>
  <c r="AJ82" i="57" s="1"/>
  <c r="O83" i="45"/>
  <c r="T83" i="35" l="1"/>
  <c r="AO83" i="35" s="1"/>
  <c r="M83" i="37"/>
  <c r="AH82" i="57" s="1"/>
  <c r="F83" i="37"/>
  <c r="AA82" i="57" s="1"/>
  <c r="F83" i="35"/>
  <c r="AA83" i="35" s="1"/>
  <c r="K83" i="35"/>
  <c r="AF83" i="35" s="1"/>
  <c r="M83" i="35"/>
  <c r="AH83" i="35" s="1"/>
  <c r="H31" i="37"/>
  <c r="H83" i="37" s="1"/>
  <c r="AC82" i="57" s="1"/>
  <c r="H83" i="45"/>
  <c r="S83" i="35"/>
  <c r="AN83" i="35" s="1"/>
  <c r="I83" i="37"/>
  <c r="AD82" i="57" s="1"/>
  <c r="R83" i="35"/>
  <c r="AM83" i="35" s="1"/>
  <c r="C83" i="35"/>
  <c r="X83" i="35" s="1"/>
  <c r="L31" i="37"/>
  <c r="L83" i="45"/>
  <c r="C83" i="37"/>
  <c r="X82" i="57" s="1"/>
  <c r="I83" i="35"/>
  <c r="AD83" i="35" s="1"/>
  <c r="B31" i="37"/>
  <c r="B83" i="37" s="1"/>
  <c r="W82" i="57" s="1"/>
  <c r="B83" i="45"/>
  <c r="O83" i="35"/>
  <c r="AJ83" i="35" s="1"/>
  <c r="J31" i="37"/>
  <c r="J83" i="37" s="1"/>
  <c r="AE82" i="57" s="1"/>
  <c r="J83" i="45"/>
  <c r="N31" i="37"/>
  <c r="N83" i="37" s="1"/>
  <c r="AI82" i="57" s="1"/>
  <c r="N83" i="45"/>
  <c r="L83" i="35" l="1"/>
  <c r="AG83" i="35" s="1"/>
  <c r="N83" i="35"/>
  <c r="AI83" i="35" s="1"/>
  <c r="E31" i="37"/>
  <c r="E83" i="37" s="1"/>
  <c r="Z82" i="57" s="1"/>
  <c r="E83" i="45"/>
  <c r="B83" i="35"/>
  <c r="W83" i="35" s="1"/>
  <c r="Q83" i="35"/>
  <c r="AL83" i="35" s="1"/>
  <c r="J83" i="35"/>
  <c r="AE83" i="35" s="1"/>
  <c r="D31" i="37"/>
  <c r="D83" i="45"/>
  <c r="U30" i="37"/>
  <c r="U82" i="37" s="1"/>
  <c r="AP81" i="57" s="1"/>
  <c r="U82" i="45"/>
  <c r="H83" i="35"/>
  <c r="AC83" i="35" s="1"/>
  <c r="L83" i="37"/>
  <c r="AG82" i="57" s="1"/>
  <c r="D83" i="37" l="1"/>
  <c r="Y82" i="57" s="1"/>
  <c r="G30" i="37"/>
  <c r="G82" i="45"/>
  <c r="U82" i="35"/>
  <c r="AP82" i="35" s="1"/>
  <c r="E83" i="35"/>
  <c r="Z83" i="35" s="1"/>
  <c r="D83" i="35"/>
  <c r="Y83" i="35" s="1"/>
  <c r="G82" i="37" l="1"/>
  <c r="AB81" i="57" s="1"/>
  <c r="I30" i="37"/>
  <c r="I82" i="45"/>
  <c r="K30" i="37"/>
  <c r="K82" i="37" s="1"/>
  <c r="AF81" i="57" s="1"/>
  <c r="K82" i="45"/>
  <c r="M30" i="37"/>
  <c r="M82" i="37" s="1"/>
  <c r="AH81" i="57" s="1"/>
  <c r="M82" i="45"/>
  <c r="S30" i="37"/>
  <c r="S82" i="37" s="1"/>
  <c r="AN81" i="57" s="1"/>
  <c r="S82" i="45"/>
  <c r="G82" i="35"/>
  <c r="AB82" i="35" s="1"/>
  <c r="F30" i="37"/>
  <c r="F82" i="37" s="1"/>
  <c r="AA81" i="57" s="1"/>
  <c r="F82" i="45"/>
  <c r="O30" i="37"/>
  <c r="O82" i="45"/>
  <c r="C30" i="37"/>
  <c r="C82" i="37" s="1"/>
  <c r="X81" i="57" s="1"/>
  <c r="C82" i="45"/>
  <c r="T30" i="37"/>
  <c r="T82" i="45"/>
  <c r="H30" i="37" l="1"/>
  <c r="H82" i="37" s="1"/>
  <c r="AC81" i="57" s="1"/>
  <c r="H82" i="45"/>
  <c r="J30" i="37"/>
  <c r="J82" i="45"/>
  <c r="I82" i="37"/>
  <c r="AD81" i="57" s="1"/>
  <c r="O82" i="35"/>
  <c r="AJ82" i="35" s="1"/>
  <c r="T82" i="35"/>
  <c r="AO82" i="35" s="1"/>
  <c r="R82" i="35"/>
  <c r="AM82" i="35" s="1"/>
  <c r="M82" i="35"/>
  <c r="AH82" i="35" s="1"/>
  <c r="T82" i="37"/>
  <c r="AO81" i="57" s="1"/>
  <c r="F82" i="35"/>
  <c r="AA82" i="35" s="1"/>
  <c r="C82" i="35"/>
  <c r="X82" i="35" s="1"/>
  <c r="N30" i="37"/>
  <c r="N82" i="37" s="1"/>
  <c r="AI81" i="57" s="1"/>
  <c r="N82" i="45"/>
  <c r="L30" i="37"/>
  <c r="L82" i="45"/>
  <c r="I82" i="35"/>
  <c r="AD82" i="35" s="1"/>
  <c r="S82" i="35"/>
  <c r="AN82" i="35" s="1"/>
  <c r="B30" i="37"/>
  <c r="B82" i="37" s="1"/>
  <c r="W81" i="57" s="1"/>
  <c r="B82" i="45"/>
  <c r="K82" i="35"/>
  <c r="AF82" i="35" s="1"/>
  <c r="O82" i="37"/>
  <c r="AJ81" i="57" s="1"/>
  <c r="B82" i="35" l="1"/>
  <c r="W82" i="35" s="1"/>
  <c r="Q82" i="35"/>
  <c r="AL82" i="35" s="1"/>
  <c r="D30" i="37"/>
  <c r="D82" i="45"/>
  <c r="L82" i="37"/>
  <c r="AG81" i="57" s="1"/>
  <c r="E30" i="37"/>
  <c r="E82" i="45"/>
  <c r="N82" i="35"/>
  <c r="AI82" i="35" s="1"/>
  <c r="H82" i="35"/>
  <c r="AC82" i="35" s="1"/>
  <c r="L82" i="35"/>
  <c r="AG82" i="35" s="1"/>
  <c r="J82" i="35"/>
  <c r="AE82" i="35" s="1"/>
  <c r="J82" i="37"/>
  <c r="AE81" i="57" s="1"/>
  <c r="E82" i="35" l="1"/>
  <c r="Z82" i="35" s="1"/>
  <c r="E82" i="37"/>
  <c r="Z81" i="57" s="1"/>
  <c r="D82" i="37"/>
  <c r="Y81" i="57" s="1"/>
  <c r="D82" i="35"/>
  <c r="Y82" i="35" s="1"/>
  <c r="L29" i="38" l="1"/>
  <c r="L81" i="38" s="1"/>
  <c r="AG29" i="38"/>
  <c r="AG81" i="38" s="1"/>
  <c r="L81" i="34"/>
  <c r="R29" i="38"/>
  <c r="R81" i="34"/>
  <c r="AM81" i="34" s="1"/>
  <c r="M29" i="38"/>
  <c r="M81" i="38" s="1"/>
  <c r="AH29" i="38"/>
  <c r="AH81" i="38" s="1"/>
  <c r="M81" i="34"/>
  <c r="J29" i="38"/>
  <c r="J81" i="38" s="1"/>
  <c r="AE29" i="38"/>
  <c r="AE81" i="38" s="1"/>
  <c r="J81" i="34"/>
  <c r="R80" i="34"/>
  <c r="AM80" i="34" s="1"/>
  <c r="S29" i="38" l="1"/>
  <c r="AN29" i="38"/>
  <c r="S81" i="34"/>
  <c r="T29" i="38"/>
  <c r="AO29" i="38"/>
  <c r="AO81" i="38" s="1"/>
  <c r="T81" i="34"/>
  <c r="M80" i="34"/>
  <c r="M28" i="38"/>
  <c r="M80" i="38" s="1"/>
  <c r="AH28" i="38"/>
  <c r="AH80" i="38" s="1"/>
  <c r="R28" i="38"/>
  <c r="R80" i="38" s="1"/>
  <c r="N29" i="38"/>
  <c r="N81" i="38" s="1"/>
  <c r="AI29" i="38"/>
  <c r="AI81" i="38" s="1"/>
  <c r="N81" i="34"/>
  <c r="J28" i="38"/>
  <c r="J80" i="38" s="1"/>
  <c r="AE28" i="38"/>
  <c r="AE80" i="38" s="1"/>
  <c r="J80" i="34"/>
  <c r="U29" i="38"/>
  <c r="AP29" i="38"/>
  <c r="AP81" i="38" s="1"/>
  <c r="BK81" i="38" s="1"/>
  <c r="U81" i="34"/>
  <c r="AP81" i="34" s="1"/>
  <c r="L80" i="34"/>
  <c r="L28" i="38"/>
  <c r="L80" i="38" s="1"/>
  <c r="AG28" i="38"/>
  <c r="Q29" i="38"/>
  <c r="Q81" i="34"/>
  <c r="AL81" i="34" s="1"/>
  <c r="R81" i="38"/>
  <c r="Q28" i="38"/>
  <c r="N80" i="34"/>
  <c r="U28" i="38" l="1"/>
  <c r="AP28" i="38"/>
  <c r="AP80" i="38" s="1"/>
  <c r="BK80" i="38" s="1"/>
  <c r="H29" i="38"/>
  <c r="H81" i="38" s="1"/>
  <c r="AC29" i="38"/>
  <c r="AC81" i="38" s="1"/>
  <c r="H81" i="34"/>
  <c r="K29" i="38"/>
  <c r="AF29" i="38"/>
  <c r="K81" i="34"/>
  <c r="S80" i="34"/>
  <c r="S28" i="38"/>
  <c r="AN28" i="38"/>
  <c r="Q80" i="38"/>
  <c r="Q81" i="38"/>
  <c r="E29" i="38"/>
  <c r="Z29" i="38"/>
  <c r="E81" i="34"/>
  <c r="F29" i="38"/>
  <c r="F81" i="38" s="1"/>
  <c r="AA29" i="38"/>
  <c r="AA81" i="38" s="1"/>
  <c r="F81" i="34"/>
  <c r="C29" i="38"/>
  <c r="X29" i="38"/>
  <c r="C81" i="34"/>
  <c r="Q80" i="34"/>
  <c r="AL80" i="34" s="1"/>
  <c r="U80" i="38"/>
  <c r="U81" i="38"/>
  <c r="AN81" i="38"/>
  <c r="B29" i="38"/>
  <c r="W29" i="38"/>
  <c r="W81" i="38" s="1"/>
  <c r="B81" i="34"/>
  <c r="I29" i="38"/>
  <c r="I81" i="38" s="1"/>
  <c r="AD29" i="38"/>
  <c r="AD81" i="38" s="1"/>
  <c r="I81" i="34"/>
  <c r="G29" i="38"/>
  <c r="G81" i="38" s="1"/>
  <c r="AB29" i="38"/>
  <c r="AB81" i="38" s="1"/>
  <c r="G81" i="34"/>
  <c r="O29" i="38"/>
  <c r="AJ29" i="38"/>
  <c r="AJ81" i="38" s="1"/>
  <c r="O81" i="34"/>
  <c r="N28" i="38"/>
  <c r="AI28" i="38"/>
  <c r="AI80" i="38" s="1"/>
  <c r="D29" i="38"/>
  <c r="Y29" i="38"/>
  <c r="D81" i="34"/>
  <c r="AG80" i="38"/>
  <c r="U80" i="34"/>
  <c r="AP80" i="34" s="1"/>
  <c r="T81" i="38"/>
  <c r="S80" i="38"/>
  <c r="S81" i="38"/>
  <c r="E80" i="34"/>
  <c r="G80" i="34"/>
  <c r="R27" i="38" l="1"/>
  <c r="R79" i="38" s="1"/>
  <c r="R79" i="34"/>
  <c r="AM79" i="34" s="1"/>
  <c r="S27" i="38"/>
  <c r="S79" i="38" s="1"/>
  <c r="AN27" i="38"/>
  <c r="AN79" i="38" s="1"/>
  <c r="Y81" i="38"/>
  <c r="B80" i="34"/>
  <c r="B28" i="38"/>
  <c r="B80" i="38" s="1"/>
  <c r="W28" i="38"/>
  <c r="W80" i="38" s="1"/>
  <c r="Q79" i="34"/>
  <c r="AL79" i="34" s="1"/>
  <c r="Q27" i="38"/>
  <c r="I28" i="38"/>
  <c r="AD28" i="38"/>
  <c r="D28" i="38"/>
  <c r="Y28" i="38"/>
  <c r="Y80" i="38" s="1"/>
  <c r="F28" i="38"/>
  <c r="F80" i="38" s="1"/>
  <c r="AA28" i="38"/>
  <c r="AA80" i="38" s="1"/>
  <c r="D81" i="38"/>
  <c r="D80" i="38"/>
  <c r="I80" i="34"/>
  <c r="C81" i="38"/>
  <c r="F80" i="34"/>
  <c r="AF81" i="38"/>
  <c r="H28" i="38"/>
  <c r="AC28" i="38"/>
  <c r="AC80" i="38" s="1"/>
  <c r="E28" i="38"/>
  <c r="Z28" i="38"/>
  <c r="K80" i="34"/>
  <c r="K28" i="38"/>
  <c r="AF28" i="38"/>
  <c r="C80" i="34"/>
  <c r="C28" i="38"/>
  <c r="X28" i="38"/>
  <c r="X80" i="38" s="1"/>
  <c r="D80" i="34"/>
  <c r="AN80" i="38"/>
  <c r="S79" i="34"/>
  <c r="K80" i="38"/>
  <c r="K81" i="38"/>
  <c r="H80" i="34"/>
  <c r="J27" i="38"/>
  <c r="J79" i="38" s="1"/>
  <c r="AE27" i="38"/>
  <c r="AE79" i="38" s="1"/>
  <c r="J79" i="34"/>
  <c r="N80" i="38"/>
  <c r="O81" i="38"/>
  <c r="B81" i="38"/>
  <c r="X81" i="38"/>
  <c r="E80" i="38"/>
  <c r="E81" i="38"/>
  <c r="T28" i="38"/>
  <c r="T80" i="38" s="1"/>
  <c r="AO28" i="38"/>
  <c r="AO80" i="38" s="1"/>
  <c r="T80" i="34"/>
  <c r="G28" i="38"/>
  <c r="AB28" i="38"/>
  <c r="AB80" i="38" s="1"/>
  <c r="M27" i="38"/>
  <c r="AH27" i="38"/>
  <c r="M79" i="34"/>
  <c r="Z81" i="38"/>
  <c r="I79" i="34"/>
  <c r="R81" i="35"/>
  <c r="AM81" i="35" s="1"/>
  <c r="R78" i="34"/>
  <c r="AM78" i="34" s="1"/>
  <c r="J78" i="34"/>
  <c r="K79" i="34"/>
  <c r="H79" i="34" l="1"/>
  <c r="H27" i="38"/>
  <c r="AC27" i="38"/>
  <c r="AC79" i="38" s="1"/>
  <c r="Q78" i="34"/>
  <c r="AL78" i="34" s="1"/>
  <c r="Q26" i="38"/>
  <c r="M78" i="34"/>
  <c r="M26" i="38"/>
  <c r="AH26" i="38"/>
  <c r="AH78" i="38" s="1"/>
  <c r="L27" i="38"/>
  <c r="AG27" i="38"/>
  <c r="AG79" i="38" s="1"/>
  <c r="L79" i="34"/>
  <c r="F79" i="34"/>
  <c r="F27" i="38"/>
  <c r="F79" i="38" s="1"/>
  <c r="AA27" i="38"/>
  <c r="AA79" i="38" s="1"/>
  <c r="J81" i="35"/>
  <c r="S78" i="34"/>
  <c r="S26" i="38"/>
  <c r="AN26" i="38"/>
  <c r="AN78" i="38" s="1"/>
  <c r="AH79" i="38"/>
  <c r="H80" i="38"/>
  <c r="H79" i="38"/>
  <c r="I80" i="38"/>
  <c r="C27" i="38"/>
  <c r="C79" i="38" s="1"/>
  <c r="X27" i="38"/>
  <c r="G80" i="38"/>
  <c r="B27" i="38"/>
  <c r="W27" i="38"/>
  <c r="L80" i="35"/>
  <c r="L81" i="35"/>
  <c r="E27" i="38"/>
  <c r="Z27" i="38"/>
  <c r="Z79" i="38" s="1"/>
  <c r="D27" i="38"/>
  <c r="Y27" i="38"/>
  <c r="Y79" i="38" s="1"/>
  <c r="R26" i="38"/>
  <c r="U27" i="38"/>
  <c r="AP27" i="38"/>
  <c r="U79" i="34"/>
  <c r="AP79" i="34" s="1"/>
  <c r="N27" i="38"/>
  <c r="AI27" i="38"/>
  <c r="AI79" i="38" s="1"/>
  <c r="N79" i="34"/>
  <c r="M79" i="38"/>
  <c r="M78" i="38"/>
  <c r="C79" i="34"/>
  <c r="E79" i="34"/>
  <c r="C80" i="38"/>
  <c r="I27" i="38"/>
  <c r="I79" i="38" s="1"/>
  <c r="AD27" i="38"/>
  <c r="AD79" i="38" s="1"/>
  <c r="AD80" i="38"/>
  <c r="M81" i="35"/>
  <c r="K27" i="38"/>
  <c r="AF27" i="38"/>
  <c r="AF79" i="38" s="1"/>
  <c r="J26" i="38"/>
  <c r="AE26" i="38"/>
  <c r="T79" i="34"/>
  <c r="T27" i="38"/>
  <c r="T79" i="38" s="1"/>
  <c r="AO27" i="38"/>
  <c r="G79" i="34"/>
  <c r="G27" i="38"/>
  <c r="G79" i="38" s="1"/>
  <c r="AB27" i="38"/>
  <c r="Z80" i="38"/>
  <c r="AF80" i="38"/>
  <c r="D79" i="34"/>
  <c r="Q79" i="38"/>
  <c r="Q78" i="38"/>
  <c r="B79" i="34"/>
  <c r="G78" i="34"/>
  <c r="C78" i="34"/>
  <c r="Q77" i="34"/>
  <c r="AL77" i="34" s="1"/>
  <c r="Q81" i="35"/>
  <c r="AL81" i="35" s="1"/>
  <c r="E78" i="34"/>
  <c r="K78" i="34"/>
  <c r="T81" i="35"/>
  <c r="S81" i="35"/>
  <c r="M80" i="35"/>
  <c r="R80" i="35"/>
  <c r="AM80" i="35" s="1"/>
  <c r="J80" i="35"/>
  <c r="H26" i="38" l="1"/>
  <c r="AC26" i="38"/>
  <c r="AC78" i="38" s="1"/>
  <c r="H78" i="38"/>
  <c r="N80" i="35"/>
  <c r="N81" i="35"/>
  <c r="O79" i="34"/>
  <c r="O28" i="38"/>
  <c r="AJ28" i="38"/>
  <c r="O80" i="34"/>
  <c r="T78" i="34"/>
  <c r="T26" i="38"/>
  <c r="T78" i="38" s="1"/>
  <c r="AO26" i="38"/>
  <c r="AO78" i="38" s="1"/>
  <c r="L78" i="34"/>
  <c r="L26" i="38"/>
  <c r="L78" i="38" s="1"/>
  <c r="AG26" i="38"/>
  <c r="AG78" i="38" s="1"/>
  <c r="D78" i="34"/>
  <c r="D26" i="38"/>
  <c r="Y26" i="38"/>
  <c r="Y78" i="38" s="1"/>
  <c r="AE78" i="38"/>
  <c r="AE77" i="38"/>
  <c r="AP79" i="38"/>
  <c r="BK79" i="38" s="1"/>
  <c r="W79" i="38"/>
  <c r="H78" i="34"/>
  <c r="J25" i="38"/>
  <c r="J77" i="38" s="1"/>
  <c r="AE25" i="38"/>
  <c r="H81" i="35"/>
  <c r="O27" i="38"/>
  <c r="AJ27" i="38"/>
  <c r="C26" i="38"/>
  <c r="X26" i="38"/>
  <c r="G26" i="38"/>
  <c r="G78" i="38" s="1"/>
  <c r="AB26" i="38"/>
  <c r="AB78" i="38" s="1"/>
  <c r="AB79" i="38"/>
  <c r="AO79" i="38"/>
  <c r="J78" i="38"/>
  <c r="N79" i="38"/>
  <c r="U79" i="38"/>
  <c r="B79" i="38"/>
  <c r="X79" i="38"/>
  <c r="X78" i="38"/>
  <c r="E79" i="38"/>
  <c r="S78" i="38"/>
  <c r="R78" i="38"/>
  <c r="L79" i="38"/>
  <c r="K26" i="38"/>
  <c r="AF26" i="38"/>
  <c r="AF78" i="38" s="1"/>
  <c r="E26" i="38"/>
  <c r="E78" i="38" s="1"/>
  <c r="Z26" i="38"/>
  <c r="I78" i="34"/>
  <c r="I26" i="38"/>
  <c r="AD26" i="38"/>
  <c r="AD78" i="38" s="1"/>
  <c r="N26" i="38"/>
  <c r="AI26" i="38"/>
  <c r="AI78" i="38" s="1"/>
  <c r="Q25" i="38"/>
  <c r="Q77" i="38" s="1"/>
  <c r="S25" i="38"/>
  <c r="S77" i="38" s="1"/>
  <c r="AN25" i="38"/>
  <c r="AN77" i="38" s="1"/>
  <c r="F78" i="34"/>
  <c r="F26" i="38"/>
  <c r="F78" i="38" s="1"/>
  <c r="AA26" i="38"/>
  <c r="J77" i="34"/>
  <c r="N78" i="34"/>
  <c r="D79" i="38"/>
  <c r="D78" i="38"/>
  <c r="K79" i="38"/>
  <c r="S77" i="34"/>
  <c r="F81" i="35"/>
  <c r="C81" i="35"/>
  <c r="Q76" i="34"/>
  <c r="AL76" i="34" s="1"/>
  <c r="I77" i="34"/>
  <c r="G81" i="35"/>
  <c r="E77" i="34"/>
  <c r="E81" i="35" l="1"/>
  <c r="O81" i="35"/>
  <c r="M25" i="38"/>
  <c r="AH25" i="38"/>
  <c r="AH77" i="38" s="1"/>
  <c r="M77" i="34"/>
  <c r="AJ80" i="38"/>
  <c r="AJ79" i="38"/>
  <c r="C25" i="38"/>
  <c r="X25" i="38"/>
  <c r="Q80" i="35"/>
  <c r="AL80" i="35" s="1"/>
  <c r="T25" i="38"/>
  <c r="T77" i="38" s="1"/>
  <c r="AO25" i="38"/>
  <c r="K81" i="35"/>
  <c r="O78" i="34"/>
  <c r="O26" i="38"/>
  <c r="AJ26" i="38"/>
  <c r="AJ78" i="38" s="1"/>
  <c r="N77" i="34"/>
  <c r="N25" i="38"/>
  <c r="N77" i="38" s="1"/>
  <c r="AI25" i="38"/>
  <c r="B81" i="35"/>
  <c r="S80" i="35"/>
  <c r="D77" i="34"/>
  <c r="D25" i="38"/>
  <c r="D77" i="38" s="1"/>
  <c r="Y25" i="38"/>
  <c r="Y77" i="38" s="1"/>
  <c r="K77" i="34"/>
  <c r="K25" i="38"/>
  <c r="AF25" i="38"/>
  <c r="AF77" i="38" s="1"/>
  <c r="R79" i="35"/>
  <c r="AM79" i="35" s="1"/>
  <c r="AA78" i="38"/>
  <c r="C77" i="34"/>
  <c r="T77" i="34"/>
  <c r="O79" i="38"/>
  <c r="O80" i="38"/>
  <c r="E25" i="38"/>
  <c r="E77" i="38" s="1"/>
  <c r="Z25" i="38"/>
  <c r="L77" i="34"/>
  <c r="L25" i="38"/>
  <c r="AG25" i="38"/>
  <c r="AG77" i="38" s="1"/>
  <c r="G25" i="38"/>
  <c r="G77" i="38" s="1"/>
  <c r="AB25" i="38"/>
  <c r="AB77" i="38" s="1"/>
  <c r="U26" i="38"/>
  <c r="AP26" i="38"/>
  <c r="U78" i="34"/>
  <c r="AP78" i="34" s="1"/>
  <c r="G77" i="34"/>
  <c r="R25" i="38"/>
  <c r="R77" i="34"/>
  <c r="AM77" i="34" s="1"/>
  <c r="I78" i="38"/>
  <c r="I81" i="35"/>
  <c r="T80" i="35"/>
  <c r="H77" i="34"/>
  <c r="H25" i="38"/>
  <c r="H77" i="38" s="1"/>
  <c r="AC25" i="38"/>
  <c r="AC77" i="38" s="1"/>
  <c r="F77" i="34"/>
  <c r="F25" i="38"/>
  <c r="AA25" i="38"/>
  <c r="AA77" i="38" s="1"/>
  <c r="I25" i="38"/>
  <c r="I77" i="38" s="1"/>
  <c r="AD25" i="38"/>
  <c r="Q24" i="38"/>
  <c r="D81" i="35"/>
  <c r="J79" i="35"/>
  <c r="B26" i="38"/>
  <c r="B78" i="38" s="1"/>
  <c r="W26" i="38"/>
  <c r="W78" i="38" s="1"/>
  <c r="B78" i="34"/>
  <c r="C78" i="38"/>
  <c r="Z78" i="38"/>
  <c r="Z77" i="38"/>
  <c r="K77" i="38"/>
  <c r="N78" i="38"/>
  <c r="X77" i="38"/>
  <c r="O78" i="38"/>
  <c r="K78" i="38"/>
  <c r="E76" i="34"/>
  <c r="T79" i="35"/>
  <c r="L76" i="34"/>
  <c r="O77" i="34"/>
  <c r="I80" i="35"/>
  <c r="Q79" i="35"/>
  <c r="AL79" i="35" s="1"/>
  <c r="J78" i="35"/>
  <c r="U77" i="34"/>
  <c r="AP77" i="34" s="1"/>
  <c r="C76" i="34"/>
  <c r="E80" i="35"/>
  <c r="G80" i="35"/>
  <c r="S79" i="35"/>
  <c r="M76" i="34"/>
  <c r="F76" i="34"/>
  <c r="R76" i="34"/>
  <c r="AM76" i="34" s="1"/>
  <c r="C80" i="35"/>
  <c r="K80" i="35"/>
  <c r="D80" i="35"/>
  <c r="B80" i="35"/>
  <c r="S24" i="38" l="1"/>
  <c r="AN24" i="38"/>
  <c r="S76" i="34"/>
  <c r="H80" i="35"/>
  <c r="N24" i="38"/>
  <c r="AI24" i="38"/>
  <c r="AI76" i="38" s="1"/>
  <c r="AD77" i="38"/>
  <c r="R77" i="38"/>
  <c r="K24" i="38"/>
  <c r="K76" i="38" s="1"/>
  <c r="AF24" i="38"/>
  <c r="AF76" i="38" s="1"/>
  <c r="D76" i="34"/>
  <c r="D24" i="38"/>
  <c r="D76" i="38" s="1"/>
  <c r="Y24" i="38"/>
  <c r="Y76" i="38" s="1"/>
  <c r="G76" i="34"/>
  <c r="G24" i="38"/>
  <c r="G76" i="38" s="1"/>
  <c r="AB24" i="38"/>
  <c r="AB76" i="38" s="1"/>
  <c r="N76" i="38"/>
  <c r="U78" i="38"/>
  <c r="L77" i="38"/>
  <c r="AI77" i="38"/>
  <c r="H76" i="34"/>
  <c r="H24" i="38"/>
  <c r="H76" i="38" s="1"/>
  <c r="AC24" i="38"/>
  <c r="Q23" i="38"/>
  <c r="Q75" i="38" s="1"/>
  <c r="R24" i="38"/>
  <c r="R76" i="38" s="1"/>
  <c r="C24" i="38"/>
  <c r="C76" i="38" s="1"/>
  <c r="X24" i="38"/>
  <c r="X76" i="38" s="1"/>
  <c r="U25" i="38"/>
  <c r="U77" i="38" s="1"/>
  <c r="AP25" i="38"/>
  <c r="AP77" i="38" s="1"/>
  <c r="BK77" i="38" s="1"/>
  <c r="Q76" i="38"/>
  <c r="N76" i="34"/>
  <c r="C77" i="38"/>
  <c r="I76" i="34"/>
  <c r="I24" i="38"/>
  <c r="I76" i="38" s="1"/>
  <c r="AD24" i="38"/>
  <c r="B77" i="34"/>
  <c r="B25" i="38"/>
  <c r="W25" i="38"/>
  <c r="F80" i="35"/>
  <c r="J24" i="38"/>
  <c r="AE24" i="38"/>
  <c r="J76" i="34"/>
  <c r="F24" i="38"/>
  <c r="F76" i="38" s="1"/>
  <c r="AA24" i="38"/>
  <c r="M24" i="38"/>
  <c r="AH24" i="38"/>
  <c r="O25" i="38"/>
  <c r="AJ25" i="38"/>
  <c r="AJ77" i="38" s="1"/>
  <c r="L24" i="38"/>
  <c r="L76" i="38" s="1"/>
  <c r="AG24" i="38"/>
  <c r="T76" i="34"/>
  <c r="T24" i="38"/>
  <c r="AO24" i="38"/>
  <c r="E24" i="38"/>
  <c r="Z24" i="38"/>
  <c r="Z76" i="38" s="1"/>
  <c r="M78" i="35"/>
  <c r="M79" i="35"/>
  <c r="Q75" i="34"/>
  <c r="AL75" i="34" s="1"/>
  <c r="F77" i="38"/>
  <c r="AP78" i="38"/>
  <c r="BK78" i="38" s="1"/>
  <c r="K76" i="34"/>
  <c r="AO77" i="38"/>
  <c r="AO76" i="38"/>
  <c r="M77" i="38"/>
  <c r="M76" i="38"/>
  <c r="D75" i="34"/>
  <c r="E79" i="35"/>
  <c r="B79" i="35"/>
  <c r="K79" i="35"/>
  <c r="S78" i="35"/>
  <c r="Q78" i="35"/>
  <c r="AL78" i="35" s="1"/>
  <c r="I75" i="34"/>
  <c r="N75" i="34"/>
  <c r="R75" i="34"/>
  <c r="AM75" i="34" s="1"/>
  <c r="C75" i="34"/>
  <c r="L75" i="34"/>
  <c r="N79" i="35"/>
  <c r="E75" i="34"/>
  <c r="F75" i="34"/>
  <c r="M75" i="34"/>
  <c r="I79" i="35"/>
  <c r="H79" i="35"/>
  <c r="L79" i="35" l="1"/>
  <c r="E76" i="38"/>
  <c r="AN76" i="38"/>
  <c r="C79" i="35"/>
  <c r="K23" i="38"/>
  <c r="AF23" i="38"/>
  <c r="T23" i="38"/>
  <c r="AO23" i="38"/>
  <c r="AO75" i="38" s="1"/>
  <c r="R78" i="35"/>
  <c r="AM78" i="35" s="1"/>
  <c r="H23" i="38"/>
  <c r="AC23" i="38"/>
  <c r="AC75" i="38" s="1"/>
  <c r="AA81" i="35"/>
  <c r="AA30" i="40"/>
  <c r="AA81" i="34"/>
  <c r="T75" i="34"/>
  <c r="J76" i="38"/>
  <c r="W77" i="38"/>
  <c r="K75" i="34"/>
  <c r="S76" i="38"/>
  <c r="U24" i="38"/>
  <c r="AP24" i="38"/>
  <c r="T76" i="38"/>
  <c r="AE76" i="38"/>
  <c r="D79" i="35"/>
  <c r="J23" i="38"/>
  <c r="AE23" i="38"/>
  <c r="AE75" i="38" s="1"/>
  <c r="R23" i="38"/>
  <c r="Y30" i="40"/>
  <c r="Y81" i="34"/>
  <c r="AE30" i="40"/>
  <c r="AE81" i="34"/>
  <c r="AE81" i="35"/>
  <c r="AA76" i="38"/>
  <c r="J75" i="34"/>
  <c r="B77" i="38"/>
  <c r="U76" i="34"/>
  <c r="AP76" i="34" s="1"/>
  <c r="H75" i="34"/>
  <c r="M23" i="38"/>
  <c r="M75" i="38" s="1"/>
  <c r="AH23" i="38"/>
  <c r="AH75" i="38" s="1"/>
  <c r="G79" i="35"/>
  <c r="J77" i="35"/>
  <c r="G75" i="34"/>
  <c r="G23" i="38"/>
  <c r="AB23" i="38"/>
  <c r="AB75" i="38" s="1"/>
  <c r="AI30" i="40"/>
  <c r="AI81" i="34"/>
  <c r="AI81" i="35"/>
  <c r="AC76" i="38"/>
  <c r="B76" i="34"/>
  <c r="B24" i="38"/>
  <c r="B76" i="38" s="1"/>
  <c r="W24" i="38"/>
  <c r="W76" i="38" s="1"/>
  <c r="Q22" i="38"/>
  <c r="F23" i="38"/>
  <c r="AA23" i="38"/>
  <c r="AA75" i="38" s="1"/>
  <c r="E23" i="38"/>
  <c r="E75" i="38" s="1"/>
  <c r="Z23" i="38"/>
  <c r="Z75" i="38" s="1"/>
  <c r="I23" i="38"/>
  <c r="AD23" i="38"/>
  <c r="AD75" i="38" s="1"/>
  <c r="O80" i="35"/>
  <c r="S75" i="34"/>
  <c r="S23" i="38"/>
  <c r="AN23" i="38"/>
  <c r="AN75" i="38" s="1"/>
  <c r="AN30" i="40"/>
  <c r="AN81" i="34"/>
  <c r="AN81" i="35"/>
  <c r="L23" i="38"/>
  <c r="L75" i="38" s="1"/>
  <c r="AG23" i="38"/>
  <c r="AG75" i="38" s="1"/>
  <c r="C23" i="38"/>
  <c r="C75" i="38" s="1"/>
  <c r="X23" i="38"/>
  <c r="X75" i="38" s="1"/>
  <c r="N23" i="38"/>
  <c r="AI23" i="38"/>
  <c r="AG30" i="40"/>
  <c r="AG81" i="34"/>
  <c r="AG81" i="35"/>
  <c r="AO30" i="40"/>
  <c r="AO81" i="34"/>
  <c r="AO81" i="35"/>
  <c r="AH30" i="40"/>
  <c r="AH81" i="34"/>
  <c r="AH81" i="35"/>
  <c r="D23" i="38"/>
  <c r="D75" i="38" s="1"/>
  <c r="Y23" i="38"/>
  <c r="Y75" i="38" s="1"/>
  <c r="AG76" i="38"/>
  <c r="O77" i="38"/>
  <c r="AH76" i="38"/>
  <c r="Q74" i="34"/>
  <c r="AL74" i="34" s="1"/>
  <c r="Y81" i="35"/>
  <c r="AD76" i="38"/>
  <c r="N75" i="38"/>
  <c r="K74" i="34"/>
  <c r="U75" i="34"/>
  <c r="AP75" i="34" s="1"/>
  <c r="O79" i="35"/>
  <c r="C78" i="35"/>
  <c r="C74" i="34"/>
  <c r="R74" i="34"/>
  <c r="AM74" i="34" s="1"/>
  <c r="T78" i="35"/>
  <c r="E78" i="35"/>
  <c r="I78" i="35"/>
  <c r="O23" i="38" l="1"/>
  <c r="AJ23" i="38"/>
  <c r="AD30" i="40"/>
  <c r="AD81" i="34"/>
  <c r="AD81" i="35"/>
  <c r="I74" i="34"/>
  <c r="I22" i="38"/>
  <c r="AD22" i="38"/>
  <c r="AD74" i="38" s="1"/>
  <c r="K78" i="35"/>
  <c r="N78" i="35"/>
  <c r="AG29" i="40"/>
  <c r="AG80" i="34"/>
  <c r="AG80" i="35"/>
  <c r="Q77" i="35"/>
  <c r="AL77" i="35" s="1"/>
  <c r="B75" i="34"/>
  <c r="B23" i="38"/>
  <c r="W23" i="38"/>
  <c r="S29" i="37"/>
  <c r="S81" i="37" s="1"/>
  <c r="AN80" i="57" s="1"/>
  <c r="S81" i="45"/>
  <c r="AG81" i="36"/>
  <c r="BB81" i="38"/>
  <c r="I75" i="38"/>
  <c r="I74" i="38"/>
  <c r="AI81" i="36"/>
  <c r="BD81" i="38"/>
  <c r="AE81" i="36"/>
  <c r="AZ81" i="38"/>
  <c r="H75" i="38"/>
  <c r="AJ30" i="40"/>
  <c r="AJ81" i="34"/>
  <c r="AJ81" i="35"/>
  <c r="R22" i="38"/>
  <c r="R74" i="38" s="1"/>
  <c r="O75" i="34"/>
  <c r="O24" i="38"/>
  <c r="AJ24" i="38"/>
  <c r="O76" i="34"/>
  <c r="B78" i="35"/>
  <c r="E74" i="34"/>
  <c r="E22" i="38"/>
  <c r="Z22" i="38"/>
  <c r="Z74" i="38" s="1"/>
  <c r="T22" i="38"/>
  <c r="AO22" i="38"/>
  <c r="H74" i="34"/>
  <c r="H22" i="38"/>
  <c r="H74" i="38" s="1"/>
  <c r="AC22" i="38"/>
  <c r="M74" i="34"/>
  <c r="M22" i="38"/>
  <c r="M74" i="38" s="1"/>
  <c r="AH22" i="38"/>
  <c r="AH74" i="38" s="1"/>
  <c r="S77" i="35"/>
  <c r="Z30" i="40"/>
  <c r="Z81" i="34"/>
  <c r="Z81" i="35"/>
  <c r="D74" i="34"/>
  <c r="D22" i="38"/>
  <c r="Y22" i="38"/>
  <c r="G74" i="34"/>
  <c r="G22" i="38"/>
  <c r="G74" i="38" s="1"/>
  <c r="AB22" i="38"/>
  <c r="AB74" i="38" s="1"/>
  <c r="N22" i="38"/>
  <c r="AI22" i="38"/>
  <c r="AI74" i="38" s="1"/>
  <c r="F75" i="38"/>
  <c r="AO81" i="36"/>
  <c r="BJ81" i="38"/>
  <c r="AI75" i="38"/>
  <c r="W75" i="38"/>
  <c r="D78" i="35"/>
  <c r="AA81" i="36"/>
  <c r="AV81" i="38"/>
  <c r="T74" i="34"/>
  <c r="L74" i="34"/>
  <c r="L22" i="38"/>
  <c r="AG22" i="38"/>
  <c r="AG74" i="38" s="1"/>
  <c r="AC30" i="40"/>
  <c r="AC81" i="34"/>
  <c r="AC81" i="35"/>
  <c r="F79" i="35"/>
  <c r="AF30" i="40"/>
  <c r="AF81" i="34"/>
  <c r="AF81" i="35"/>
  <c r="U23" i="38"/>
  <c r="AP23" i="38"/>
  <c r="AP75" i="38" s="1"/>
  <c r="BK75" i="38" s="1"/>
  <c r="K22" i="38"/>
  <c r="K74" i="38" s="1"/>
  <c r="AF22" i="38"/>
  <c r="AH81" i="36"/>
  <c r="BC81" i="38"/>
  <c r="N74" i="38"/>
  <c r="G75" i="38"/>
  <c r="G78" i="35"/>
  <c r="Y81" i="36"/>
  <c r="AT81" i="38"/>
  <c r="AP76" i="38"/>
  <c r="BK76" i="38" s="1"/>
  <c r="S75" i="38"/>
  <c r="J75" i="38"/>
  <c r="AF75" i="38"/>
  <c r="AF74" i="38"/>
  <c r="AB29" i="40"/>
  <c r="AB80" i="34"/>
  <c r="AB80" i="35"/>
  <c r="W30" i="40"/>
  <c r="W81" i="34"/>
  <c r="W81" i="35"/>
  <c r="S22" i="38"/>
  <c r="S74" i="38" s="1"/>
  <c r="AN22" i="38"/>
  <c r="AN74" i="38" s="1"/>
  <c r="C22" i="38"/>
  <c r="X22" i="38"/>
  <c r="X74" i="38" s="1"/>
  <c r="F74" i="34"/>
  <c r="F22" i="38"/>
  <c r="F74" i="38" s="1"/>
  <c r="AA22" i="38"/>
  <c r="AA74" i="38" s="1"/>
  <c r="X30" i="40"/>
  <c r="X81" i="34"/>
  <c r="X81" i="35"/>
  <c r="J22" i="38"/>
  <c r="J74" i="38" s="1"/>
  <c r="AE22" i="38"/>
  <c r="AE74" i="38" s="1"/>
  <c r="AB30" i="40"/>
  <c r="AB81" i="34"/>
  <c r="AB81" i="35"/>
  <c r="T29" i="37"/>
  <c r="T81" i="37" s="1"/>
  <c r="AO80" i="57" s="1"/>
  <c r="T81" i="45"/>
  <c r="N74" i="34"/>
  <c r="AN81" i="36"/>
  <c r="BI81" i="38"/>
  <c r="S74" i="34"/>
  <c r="Q74" i="38"/>
  <c r="R75" i="38"/>
  <c r="J74" i="34"/>
  <c r="T75" i="38"/>
  <c r="U76" i="38"/>
  <c r="U75" i="38"/>
  <c r="K75" i="38"/>
  <c r="L78" i="35"/>
  <c r="U74" i="34"/>
  <c r="AP74" i="34" s="1"/>
  <c r="M73" i="34"/>
  <c r="N77" i="35"/>
  <c r="C77" i="35"/>
  <c r="R21" i="38"/>
  <c r="H73" i="34"/>
  <c r="E77" i="35"/>
  <c r="T77" i="35"/>
  <c r="F78" i="35"/>
  <c r="L77" i="35"/>
  <c r="Q20" i="38" l="1"/>
  <c r="AD29" i="40"/>
  <c r="AD80" i="34"/>
  <c r="AD80" i="35"/>
  <c r="AC29" i="40"/>
  <c r="AC80" i="34"/>
  <c r="AC80" i="35"/>
  <c r="F73" i="34"/>
  <c r="F21" i="38"/>
  <c r="AA21" i="38"/>
  <c r="AA73" i="38" s="1"/>
  <c r="AE29" i="40"/>
  <c r="AE80" i="34"/>
  <c r="AE80" i="35"/>
  <c r="J21" i="38"/>
  <c r="AE21" i="38"/>
  <c r="K21" i="38"/>
  <c r="AF21" i="38"/>
  <c r="U22" i="38"/>
  <c r="AP22" i="38"/>
  <c r="AP74" i="38" s="1"/>
  <c r="BK74" i="38" s="1"/>
  <c r="F29" i="37"/>
  <c r="F81" i="37" s="1"/>
  <c r="AA80" i="57" s="1"/>
  <c r="F81" i="45"/>
  <c r="J73" i="34"/>
  <c r="X81" i="36"/>
  <c r="AS81" i="38"/>
  <c r="O78" i="35"/>
  <c r="K73" i="34"/>
  <c r="L74" i="38"/>
  <c r="C74" i="38"/>
  <c r="AJ76" i="38"/>
  <c r="AJ75" i="38"/>
  <c r="R73" i="34"/>
  <c r="AM73" i="34" s="1"/>
  <c r="Q72" i="34"/>
  <c r="AL72" i="34" s="1"/>
  <c r="Q21" i="38"/>
  <c r="Q73" i="34"/>
  <c r="AL73" i="34" s="1"/>
  <c r="C29" i="37"/>
  <c r="C81" i="45"/>
  <c r="Y29" i="40"/>
  <c r="Y80" i="34"/>
  <c r="Y80" i="35"/>
  <c r="N21" i="38"/>
  <c r="N73" i="38" s="1"/>
  <c r="AI21" i="38"/>
  <c r="L29" i="37"/>
  <c r="L81" i="45"/>
  <c r="AH29" i="40"/>
  <c r="AH80" i="34"/>
  <c r="AH80" i="35"/>
  <c r="O22" i="38"/>
  <c r="AJ22" i="38"/>
  <c r="AJ74" i="38" s="1"/>
  <c r="AF81" i="36"/>
  <c r="BA81" i="38"/>
  <c r="D74" i="38"/>
  <c r="Z81" i="36"/>
  <c r="AU81" i="38"/>
  <c r="AJ81" i="36"/>
  <c r="BE81" i="38"/>
  <c r="AG80" i="36"/>
  <c r="BB80" i="38"/>
  <c r="D77" i="35"/>
  <c r="AO29" i="40"/>
  <c r="AO80" i="34"/>
  <c r="AO80" i="35"/>
  <c r="R77" i="35"/>
  <c r="AM77" i="35" s="1"/>
  <c r="Z29" i="40"/>
  <c r="Z80" i="34"/>
  <c r="Z80" i="35"/>
  <c r="AF29" i="40"/>
  <c r="AF80" i="34"/>
  <c r="AF80" i="35"/>
  <c r="C21" i="38"/>
  <c r="C73" i="38" s="1"/>
  <c r="X21" i="38"/>
  <c r="H21" i="38"/>
  <c r="AC21" i="38"/>
  <c r="AC73" i="38" s="1"/>
  <c r="R73" i="38"/>
  <c r="S73" i="34"/>
  <c r="S21" i="38"/>
  <c r="AN21" i="38"/>
  <c r="L73" i="34"/>
  <c r="L21" i="38"/>
  <c r="L73" i="38" s="1"/>
  <c r="AG21" i="38"/>
  <c r="AG73" i="38" s="1"/>
  <c r="M21" i="38"/>
  <c r="AH21" i="38"/>
  <c r="B74" i="34"/>
  <c r="B22" i="38"/>
  <c r="B74" i="38" s="1"/>
  <c r="W22" i="38"/>
  <c r="W74" i="38" s="1"/>
  <c r="H29" i="37"/>
  <c r="H81" i="45"/>
  <c r="K29" i="37"/>
  <c r="K81" i="45"/>
  <c r="H77" i="35"/>
  <c r="H78" i="35"/>
  <c r="AB81" i="36"/>
  <c r="AW81" i="38"/>
  <c r="C73" i="34"/>
  <c r="G77" i="35"/>
  <c r="N73" i="34"/>
  <c r="B77" i="35"/>
  <c r="O75" i="38"/>
  <c r="O76" i="38"/>
  <c r="B75" i="38"/>
  <c r="I21" i="38"/>
  <c r="I73" i="38" s="1"/>
  <c r="AD21" i="38"/>
  <c r="E21" i="38"/>
  <c r="E73" i="38" s="1"/>
  <c r="Z21" i="38"/>
  <c r="AA29" i="40"/>
  <c r="AA80" i="34"/>
  <c r="AA80" i="35"/>
  <c r="M29" i="37"/>
  <c r="M81" i="37" s="1"/>
  <c r="AH80" i="57" s="1"/>
  <c r="M81" i="45"/>
  <c r="E73" i="34"/>
  <c r="B29" i="37"/>
  <c r="B81" i="45"/>
  <c r="M77" i="35"/>
  <c r="AN29" i="40"/>
  <c r="AN80" i="34"/>
  <c r="AN80" i="35"/>
  <c r="D73" i="34"/>
  <c r="D21" i="38"/>
  <c r="D73" i="38" s="1"/>
  <c r="Y21" i="38"/>
  <c r="J29" i="37"/>
  <c r="J81" i="45"/>
  <c r="D29" i="37"/>
  <c r="D81" i="45"/>
  <c r="N29" i="37"/>
  <c r="N81" i="37" s="1"/>
  <c r="AI80" i="57" s="1"/>
  <c r="N81" i="45"/>
  <c r="W81" i="36"/>
  <c r="AR81" i="38"/>
  <c r="AB80" i="36"/>
  <c r="AW80" i="38"/>
  <c r="AC81" i="36"/>
  <c r="AX81" i="38"/>
  <c r="Y74" i="38"/>
  <c r="AC74" i="38"/>
  <c r="AO74" i="38"/>
  <c r="E74" i="38"/>
  <c r="T74" i="38"/>
  <c r="K77" i="35"/>
  <c r="I73" i="34"/>
  <c r="AD81" i="36"/>
  <c r="AY81" i="38"/>
  <c r="O74" i="34"/>
  <c r="O73" i="34"/>
  <c r="D80" i="45"/>
  <c r="L80" i="45"/>
  <c r="H80" i="45"/>
  <c r="D76" i="35"/>
  <c r="B73" i="34"/>
  <c r="F77" i="35"/>
  <c r="Q76" i="35"/>
  <c r="AL76" i="35" s="1"/>
  <c r="U73" i="34"/>
  <c r="AP73" i="34" s="1"/>
  <c r="E72" i="34"/>
  <c r="N72" i="34"/>
  <c r="H72" i="34"/>
  <c r="H76" i="35"/>
  <c r="O77" i="35"/>
  <c r="N76" i="35"/>
  <c r="L76" i="35"/>
  <c r="G76" i="35"/>
  <c r="K76" i="35"/>
  <c r="G29" i="37" l="1"/>
  <c r="G81" i="37" s="1"/>
  <c r="AB80" i="57" s="1"/>
  <c r="G81" i="45"/>
  <c r="E80" i="45"/>
  <c r="E29" i="37"/>
  <c r="E81" i="45"/>
  <c r="O29" i="37"/>
  <c r="O81" i="45"/>
  <c r="M73" i="38"/>
  <c r="X73" i="38"/>
  <c r="AF80" i="36"/>
  <c r="BA80" i="38"/>
  <c r="L81" i="37"/>
  <c r="AG80" i="57" s="1"/>
  <c r="Q72" i="38"/>
  <c r="Q73" i="38"/>
  <c r="J73" i="38"/>
  <c r="F73" i="38"/>
  <c r="AC80" i="36"/>
  <c r="AX80" i="38"/>
  <c r="J28" i="37"/>
  <c r="O20" i="38"/>
  <c r="AJ20" i="38"/>
  <c r="J20" i="38"/>
  <c r="J72" i="38" s="1"/>
  <c r="AE20" i="38"/>
  <c r="AE72" i="38" s="1"/>
  <c r="H20" i="38"/>
  <c r="AC20" i="38"/>
  <c r="N20" i="38"/>
  <c r="N72" i="38" s="1"/>
  <c r="AI20" i="38"/>
  <c r="AI72" i="38" s="1"/>
  <c r="U21" i="38"/>
  <c r="AP21" i="38"/>
  <c r="F20" i="38"/>
  <c r="F72" i="38" s="1"/>
  <c r="AA20" i="38"/>
  <c r="AA72" i="38" s="1"/>
  <c r="C72" i="34"/>
  <c r="C20" i="38"/>
  <c r="X20" i="38"/>
  <c r="X72" i="38" s="1"/>
  <c r="T28" i="37"/>
  <c r="T80" i="37" s="1"/>
  <c r="AO79" i="57" s="1"/>
  <c r="T80" i="45"/>
  <c r="E76" i="35"/>
  <c r="H81" i="37"/>
  <c r="AC80" i="57" s="1"/>
  <c r="AN73" i="38"/>
  <c r="R76" i="35"/>
  <c r="AM76" i="35" s="1"/>
  <c r="O74" i="38"/>
  <c r="AH80" i="36"/>
  <c r="BC80" i="38"/>
  <c r="C81" i="37"/>
  <c r="X80" i="57" s="1"/>
  <c r="AF73" i="38"/>
  <c r="J72" i="34"/>
  <c r="AE80" i="36"/>
  <c r="AZ80" i="38"/>
  <c r="F72" i="34"/>
  <c r="J76" i="35"/>
  <c r="T76" i="35"/>
  <c r="AI29" i="40"/>
  <c r="AI80" i="34"/>
  <c r="AI80" i="35"/>
  <c r="E20" i="38"/>
  <c r="Z20" i="38"/>
  <c r="X29" i="40"/>
  <c r="X80" i="34"/>
  <c r="X80" i="35"/>
  <c r="K72" i="34"/>
  <c r="K20" i="38"/>
  <c r="AF20" i="38"/>
  <c r="AF72" i="38" s="1"/>
  <c r="I29" i="37"/>
  <c r="I81" i="45"/>
  <c r="AJ29" i="40"/>
  <c r="AJ80" i="34"/>
  <c r="AJ80" i="35"/>
  <c r="R72" i="34"/>
  <c r="AM72" i="34" s="1"/>
  <c r="R20" i="38"/>
  <c r="R72" i="38" s="1"/>
  <c r="B21" i="38"/>
  <c r="W21" i="38"/>
  <c r="W73" i="38" s="1"/>
  <c r="T20" i="38"/>
  <c r="AO20" i="38"/>
  <c r="D20" i="38"/>
  <c r="D72" i="38" s="1"/>
  <c r="Y20" i="38"/>
  <c r="Y72" i="38" s="1"/>
  <c r="E28" i="37"/>
  <c r="L28" i="37"/>
  <c r="L80" i="37" s="1"/>
  <c r="AG79" i="57" s="1"/>
  <c r="J81" i="37"/>
  <c r="AE80" i="57" s="1"/>
  <c r="D72" i="34"/>
  <c r="AN80" i="36"/>
  <c r="BI80" i="38"/>
  <c r="AA80" i="36"/>
  <c r="AV80" i="38"/>
  <c r="K81" i="37"/>
  <c r="AF80" i="57" s="1"/>
  <c r="S73" i="38"/>
  <c r="AI73" i="38"/>
  <c r="K73" i="38"/>
  <c r="K72" i="38"/>
  <c r="B76" i="35"/>
  <c r="G72" i="34"/>
  <c r="G21" i="38"/>
  <c r="AB21" i="38"/>
  <c r="G73" i="34"/>
  <c r="S72" i="34"/>
  <c r="S20" i="38"/>
  <c r="S72" i="38" s="1"/>
  <c r="AN20" i="38"/>
  <c r="AN72" i="38" s="1"/>
  <c r="AO28" i="40"/>
  <c r="AO79" i="34"/>
  <c r="AO79" i="35"/>
  <c r="I76" i="35"/>
  <c r="I77" i="35"/>
  <c r="O72" i="34"/>
  <c r="O21" i="38"/>
  <c r="O72" i="38" s="1"/>
  <c r="AJ21" i="38"/>
  <c r="T72" i="34"/>
  <c r="T21" i="38"/>
  <c r="AO21" i="38"/>
  <c r="T73" i="34"/>
  <c r="F80" i="45"/>
  <c r="F28" i="37"/>
  <c r="C76" i="35"/>
  <c r="I72" i="34"/>
  <c r="I20" i="38"/>
  <c r="AD20" i="38"/>
  <c r="AD72" i="38" s="1"/>
  <c r="M72" i="34"/>
  <c r="M20" i="38"/>
  <c r="M72" i="38" s="1"/>
  <c r="AH20" i="38"/>
  <c r="L20" i="38"/>
  <c r="AG20" i="38"/>
  <c r="G20" i="38"/>
  <c r="AB20" i="38"/>
  <c r="S76" i="35"/>
  <c r="W29" i="40"/>
  <c r="W80" i="34"/>
  <c r="W80" i="35"/>
  <c r="H28" i="37"/>
  <c r="H80" i="37" s="1"/>
  <c r="AC79" i="57" s="1"/>
  <c r="D28" i="37"/>
  <c r="Y73" i="38"/>
  <c r="D81" i="37"/>
  <c r="Y80" i="57" s="1"/>
  <c r="J80" i="45"/>
  <c r="M76" i="35"/>
  <c r="B81" i="37"/>
  <c r="W80" i="57" s="1"/>
  <c r="Z73" i="38"/>
  <c r="AH73" i="38"/>
  <c r="AH72" i="38"/>
  <c r="L72" i="34"/>
  <c r="H73" i="38"/>
  <c r="H72" i="38"/>
  <c r="Z80" i="36"/>
  <c r="AU80" i="38"/>
  <c r="AO80" i="36"/>
  <c r="BJ80" i="38"/>
  <c r="Y80" i="36"/>
  <c r="AT80" i="38"/>
  <c r="AD73" i="38"/>
  <c r="U74" i="38"/>
  <c r="AE73" i="38"/>
  <c r="AD80" i="36"/>
  <c r="AY80" i="38"/>
  <c r="E75" i="35"/>
  <c r="G80" i="45"/>
  <c r="B72" i="34"/>
  <c r="S71" i="34"/>
  <c r="B75" i="35"/>
  <c r="H75" i="35"/>
  <c r="S75" i="35"/>
  <c r="O71" i="34"/>
  <c r="D71" i="34"/>
  <c r="L71" i="34"/>
  <c r="I71" i="34"/>
  <c r="J75" i="35"/>
  <c r="L75" i="35"/>
  <c r="I80" i="45"/>
  <c r="H71" i="34"/>
  <c r="T75" i="35"/>
  <c r="AJ78" i="35"/>
  <c r="AD28" i="40" l="1"/>
  <c r="AD79" i="34"/>
  <c r="AD79" i="35"/>
  <c r="M28" i="37"/>
  <c r="M80" i="45"/>
  <c r="AO79" i="36"/>
  <c r="BJ79" i="38"/>
  <c r="D75" i="35"/>
  <c r="B73" i="38"/>
  <c r="AJ80" i="36"/>
  <c r="BE80" i="38"/>
  <c r="E80" i="37"/>
  <c r="Z79" i="57" s="1"/>
  <c r="E81" i="37"/>
  <c r="Z80" i="57" s="1"/>
  <c r="K28" i="37"/>
  <c r="K80" i="37" s="1"/>
  <c r="AF79" i="57" s="1"/>
  <c r="K80" i="45"/>
  <c r="U72" i="34"/>
  <c r="AP72" i="34" s="1"/>
  <c r="U20" i="38"/>
  <c r="AP20" i="38"/>
  <c r="N75" i="35"/>
  <c r="T27" i="37"/>
  <c r="G73" i="38"/>
  <c r="G72" i="38"/>
  <c r="I75" i="35"/>
  <c r="Z27" i="40"/>
  <c r="Z78" i="34"/>
  <c r="Z78" i="35"/>
  <c r="R71" i="34"/>
  <c r="AM71" i="34" s="1"/>
  <c r="R19" i="38"/>
  <c r="Y28" i="40"/>
  <c r="Y79" i="34"/>
  <c r="Y79" i="35"/>
  <c r="F76" i="35"/>
  <c r="I28" i="37"/>
  <c r="E19" i="38"/>
  <c r="E71" i="38" s="1"/>
  <c r="Z19" i="38"/>
  <c r="Z71" i="38" s="1"/>
  <c r="K75" i="35"/>
  <c r="Q75" i="35"/>
  <c r="AL75" i="35" s="1"/>
  <c r="AG28" i="40"/>
  <c r="AG79" i="34"/>
  <c r="AG79" i="35"/>
  <c r="K19" i="38"/>
  <c r="K71" i="38" s="1"/>
  <c r="AF19" i="38"/>
  <c r="J71" i="34"/>
  <c r="J19" i="38"/>
  <c r="AE19" i="38"/>
  <c r="S28" i="37"/>
  <c r="S80" i="45"/>
  <c r="G28" i="37"/>
  <c r="G80" i="37" s="1"/>
  <c r="AB79" i="57" s="1"/>
  <c r="Z72" i="38"/>
  <c r="L72" i="38"/>
  <c r="T72" i="38"/>
  <c r="T73" i="38"/>
  <c r="AJ73" i="38"/>
  <c r="AJ72" i="38"/>
  <c r="AC72" i="38"/>
  <c r="J80" i="37"/>
  <c r="AE79" i="57" s="1"/>
  <c r="E72" i="38"/>
  <c r="AI80" i="36"/>
  <c r="BD80" i="38"/>
  <c r="T79" i="45"/>
  <c r="O81" i="37"/>
  <c r="AJ80" i="57" s="1"/>
  <c r="G19" i="38"/>
  <c r="AB19" i="38"/>
  <c r="AB71" i="38" s="1"/>
  <c r="D19" i="38"/>
  <c r="Y19" i="38"/>
  <c r="F80" i="37"/>
  <c r="AA79" i="57" s="1"/>
  <c r="AJ27" i="40"/>
  <c r="AJ78" i="34"/>
  <c r="AI28" i="40"/>
  <c r="AI79" i="34"/>
  <c r="AI79" i="35"/>
  <c r="AF28" i="40"/>
  <c r="AF79" i="34"/>
  <c r="AF79" i="35"/>
  <c r="F71" i="34"/>
  <c r="F19" i="38"/>
  <c r="AA19" i="38"/>
  <c r="X27" i="40"/>
  <c r="X78" i="34"/>
  <c r="X78" i="35"/>
  <c r="O76" i="35"/>
  <c r="M71" i="34"/>
  <c r="M19" i="38"/>
  <c r="AH19" i="38"/>
  <c r="I19" i="38"/>
  <c r="I71" i="38" s="1"/>
  <c r="AD19" i="38"/>
  <c r="C28" i="37"/>
  <c r="C80" i="37" s="1"/>
  <c r="X79" i="57" s="1"/>
  <c r="C80" i="45"/>
  <c r="AE28" i="40"/>
  <c r="AE79" i="34"/>
  <c r="AE79" i="35"/>
  <c r="T71" i="34"/>
  <c r="T19" i="38"/>
  <c r="T71" i="38" s="1"/>
  <c r="AO19" i="38"/>
  <c r="AO71" i="38" s="1"/>
  <c r="U73" i="38"/>
  <c r="W80" i="36"/>
  <c r="AR80" i="38"/>
  <c r="AD71" i="38"/>
  <c r="C75" i="35"/>
  <c r="E71" i="34"/>
  <c r="O73" i="38"/>
  <c r="N19" i="38"/>
  <c r="N71" i="38" s="1"/>
  <c r="AI19" i="38"/>
  <c r="Z28" i="40"/>
  <c r="Z79" i="34"/>
  <c r="Z79" i="35"/>
  <c r="L19" i="38"/>
  <c r="AG19" i="38"/>
  <c r="B20" i="38"/>
  <c r="B72" i="38" s="1"/>
  <c r="W20" i="38"/>
  <c r="W72" i="38" s="1"/>
  <c r="AN28" i="40"/>
  <c r="AN79" i="34"/>
  <c r="AN79" i="35"/>
  <c r="AO72" i="38"/>
  <c r="AO73" i="38"/>
  <c r="AB28" i="40"/>
  <c r="AB79" i="34"/>
  <c r="AB79" i="35"/>
  <c r="AC28" i="40"/>
  <c r="AC79" i="34"/>
  <c r="AC79" i="35"/>
  <c r="H19" i="38"/>
  <c r="AC19" i="38"/>
  <c r="AC71" i="38" s="1"/>
  <c r="Q19" i="38"/>
  <c r="Q71" i="34"/>
  <c r="AL71" i="34" s="1"/>
  <c r="O19" i="38"/>
  <c r="O71" i="38" s="1"/>
  <c r="AJ19" i="38"/>
  <c r="AJ71" i="38" s="1"/>
  <c r="S19" i="38"/>
  <c r="S71" i="38" s="1"/>
  <c r="AN19" i="38"/>
  <c r="AN71" i="38" s="1"/>
  <c r="AB27" i="40"/>
  <c r="AB78" i="34"/>
  <c r="AB78" i="35"/>
  <c r="AF27" i="40"/>
  <c r="AF78" i="34"/>
  <c r="AF78" i="35"/>
  <c r="AH28" i="40"/>
  <c r="AH79" i="34"/>
  <c r="AH79" i="35"/>
  <c r="D80" i="37"/>
  <c r="Y79" i="57" s="1"/>
  <c r="G71" i="34"/>
  <c r="AH71" i="38"/>
  <c r="I72" i="38"/>
  <c r="AB73" i="38"/>
  <c r="AB72" i="38"/>
  <c r="I80" i="37"/>
  <c r="AD79" i="57" s="1"/>
  <c r="I81" i="37"/>
  <c r="AD80" i="57" s="1"/>
  <c r="K71" i="34"/>
  <c r="X80" i="36"/>
  <c r="AS80" i="38"/>
  <c r="AG72" i="38"/>
  <c r="C72" i="38"/>
  <c r="AP73" i="38"/>
  <c r="BK73" i="38" s="1"/>
  <c r="AP72" i="38"/>
  <c r="BK72" i="38" s="1"/>
  <c r="N71" i="34"/>
  <c r="R75" i="35"/>
  <c r="AM75" i="35" s="1"/>
  <c r="E74" i="35"/>
  <c r="I27" i="37"/>
  <c r="Q70" i="34"/>
  <c r="AL70" i="34" s="1"/>
  <c r="F70" i="34"/>
  <c r="I74" i="35"/>
  <c r="K74" i="35"/>
  <c r="S74" i="35"/>
  <c r="N70" i="34"/>
  <c r="R18" i="38"/>
  <c r="K70" i="34"/>
  <c r="M70" i="34"/>
  <c r="L70" i="34"/>
  <c r="H74" i="35"/>
  <c r="H70" i="34"/>
  <c r="D74" i="35"/>
  <c r="O75" i="35"/>
  <c r="AJ77" i="35" l="1"/>
  <c r="AJ26" i="40"/>
  <c r="AJ77" i="34"/>
  <c r="D27" i="37"/>
  <c r="D79" i="45"/>
  <c r="C70" i="34"/>
  <c r="C19" i="38"/>
  <c r="X19" i="38"/>
  <c r="C71" i="34"/>
  <c r="B19" i="38"/>
  <c r="B71" i="38" s="1"/>
  <c r="W19" i="38"/>
  <c r="G70" i="34"/>
  <c r="G18" i="38"/>
  <c r="G70" i="38" s="1"/>
  <c r="AB18" i="38"/>
  <c r="AB70" i="38" s="1"/>
  <c r="AA27" i="40"/>
  <c r="AA78" i="34"/>
  <c r="AA78" i="35"/>
  <c r="O28" i="37"/>
  <c r="O80" i="37" s="1"/>
  <c r="AJ79" i="57" s="1"/>
  <c r="O80" i="45"/>
  <c r="AF26" i="40"/>
  <c r="AF77" i="34"/>
  <c r="AF77" i="35"/>
  <c r="T74" i="35"/>
  <c r="S18" i="38"/>
  <c r="AN18" i="38"/>
  <c r="W26" i="40"/>
  <c r="W77" i="34"/>
  <c r="W77" i="35"/>
  <c r="B27" i="37"/>
  <c r="AJ28" i="40"/>
  <c r="AJ79" i="34"/>
  <c r="AJ79" i="35"/>
  <c r="AC27" i="40"/>
  <c r="AC78" i="34"/>
  <c r="AC78" i="35"/>
  <c r="M74" i="35"/>
  <c r="M75" i="35"/>
  <c r="W28" i="40"/>
  <c r="W79" i="34"/>
  <c r="W79" i="35"/>
  <c r="Y27" i="40"/>
  <c r="Y78" i="34"/>
  <c r="Y78" i="35"/>
  <c r="N28" i="37"/>
  <c r="N80" i="37" s="1"/>
  <c r="AI79" i="57" s="1"/>
  <c r="N80" i="45"/>
  <c r="AF78" i="36"/>
  <c r="BA78" i="38"/>
  <c r="H71" i="38"/>
  <c r="AC79" i="36"/>
  <c r="AX79" i="38"/>
  <c r="AN79" i="36"/>
  <c r="BI79" i="38"/>
  <c r="AF79" i="36"/>
  <c r="BA79" i="38"/>
  <c r="Y71" i="38"/>
  <c r="AE71" i="38"/>
  <c r="R71" i="38"/>
  <c r="R70" i="38"/>
  <c r="M80" i="37"/>
  <c r="AH79" i="57" s="1"/>
  <c r="AD79" i="36"/>
  <c r="AY79" i="38"/>
  <c r="D70" i="34"/>
  <c r="D18" i="38"/>
  <c r="D70" i="38" s="1"/>
  <c r="Y18" i="38"/>
  <c r="O70" i="34"/>
  <c r="O18" i="38"/>
  <c r="AJ18" i="38"/>
  <c r="T18" i="38"/>
  <c r="AO18" i="38"/>
  <c r="Z26" i="40"/>
  <c r="Z77" i="34"/>
  <c r="Z77" i="35"/>
  <c r="AH27" i="40"/>
  <c r="AH78" i="34"/>
  <c r="AH78" i="35"/>
  <c r="U71" i="34"/>
  <c r="AP71" i="34" s="1"/>
  <c r="U19" i="38"/>
  <c r="U71" i="38" s="1"/>
  <c r="AP19" i="38"/>
  <c r="AO27" i="40"/>
  <c r="AO78" i="34"/>
  <c r="AO78" i="35"/>
  <c r="J70" i="34"/>
  <c r="J18" i="38"/>
  <c r="J70" i="38" s="1"/>
  <c r="AE18" i="38"/>
  <c r="AE70" i="38" s="1"/>
  <c r="L74" i="35"/>
  <c r="L27" i="37"/>
  <c r="L79" i="45"/>
  <c r="AE27" i="40"/>
  <c r="AE78" i="34"/>
  <c r="AE78" i="35"/>
  <c r="AE26" i="40"/>
  <c r="AE77" i="34"/>
  <c r="AE77" i="35"/>
  <c r="G74" i="35"/>
  <c r="G75" i="35"/>
  <c r="AN27" i="40"/>
  <c r="AN78" i="34"/>
  <c r="AN78" i="35"/>
  <c r="M79" i="45"/>
  <c r="M27" i="37"/>
  <c r="M79" i="37" s="1"/>
  <c r="AH78" i="57" s="1"/>
  <c r="B79" i="45"/>
  <c r="B28" i="37"/>
  <c r="B80" i="45"/>
  <c r="AH79" i="36"/>
  <c r="BC79" i="38"/>
  <c r="W71" i="38"/>
  <c r="Z79" i="36"/>
  <c r="AU79" i="38"/>
  <c r="T70" i="34"/>
  <c r="AE79" i="36"/>
  <c r="AZ79" i="38"/>
  <c r="M71" i="38"/>
  <c r="X78" i="36"/>
  <c r="AS78" i="38"/>
  <c r="AJ78" i="36"/>
  <c r="BE78" i="38"/>
  <c r="D71" i="38"/>
  <c r="L71" i="38"/>
  <c r="J71" i="38"/>
  <c r="I79" i="37"/>
  <c r="AD78" i="57" s="1"/>
  <c r="R70" i="34"/>
  <c r="AM70" i="34" s="1"/>
  <c r="Z78" i="36"/>
  <c r="AU78" i="38"/>
  <c r="T79" i="37"/>
  <c r="AO78" i="57" s="1"/>
  <c r="AP71" i="38"/>
  <c r="BK71" i="38" s="1"/>
  <c r="AG27" i="40"/>
  <c r="AG78" i="34"/>
  <c r="AG78" i="35"/>
  <c r="AA28" i="40"/>
  <c r="AA79" i="34"/>
  <c r="AA79" i="35"/>
  <c r="AN26" i="40"/>
  <c r="AN77" i="34"/>
  <c r="AN77" i="35"/>
  <c r="E70" i="34"/>
  <c r="E18" i="38"/>
  <c r="E70" i="38" s="1"/>
  <c r="Z18" i="38"/>
  <c r="AC26" i="40"/>
  <c r="AC77" i="34"/>
  <c r="AC77" i="35"/>
  <c r="W27" i="40"/>
  <c r="W78" i="34"/>
  <c r="W78" i="35"/>
  <c r="AD27" i="40"/>
  <c r="AD78" i="34"/>
  <c r="AD78" i="35"/>
  <c r="AH26" i="40"/>
  <c r="AH77" i="34"/>
  <c r="AH77" i="35"/>
  <c r="S70" i="34"/>
  <c r="AA71" i="38"/>
  <c r="AG71" i="38"/>
  <c r="AI71" i="38"/>
  <c r="S80" i="37"/>
  <c r="AN79" i="57" s="1"/>
  <c r="AG79" i="36"/>
  <c r="BB79" i="38"/>
  <c r="I79" i="45"/>
  <c r="C18" i="38"/>
  <c r="X18" i="38"/>
  <c r="H18" i="38"/>
  <c r="H70" i="38" s="1"/>
  <c r="AC18" i="38"/>
  <c r="AC70" i="38" s="1"/>
  <c r="I18" i="38"/>
  <c r="AD18" i="38"/>
  <c r="AD70" i="38" s="1"/>
  <c r="L18" i="38"/>
  <c r="L70" i="38" s="1"/>
  <c r="AG18" i="38"/>
  <c r="AG70" i="38" s="1"/>
  <c r="M18" i="38"/>
  <c r="M70" i="38" s="1"/>
  <c r="AH18" i="38"/>
  <c r="AH70" i="38" s="1"/>
  <c r="K18" i="38"/>
  <c r="K70" i="38" s="1"/>
  <c r="AF18" i="38"/>
  <c r="AF70" i="38" s="1"/>
  <c r="N18" i="38"/>
  <c r="AI18" i="38"/>
  <c r="AI70" i="38" s="1"/>
  <c r="X28" i="40"/>
  <c r="X79" i="34"/>
  <c r="X79" i="35"/>
  <c r="F18" i="38"/>
  <c r="F70" i="38" s="1"/>
  <c r="AA18" i="38"/>
  <c r="Q18" i="38"/>
  <c r="Q70" i="38" s="1"/>
  <c r="AI27" i="40"/>
  <c r="AI78" i="34"/>
  <c r="AI78" i="35"/>
  <c r="AB78" i="36"/>
  <c r="AW78" i="38"/>
  <c r="Q71" i="38"/>
  <c r="AB79" i="36"/>
  <c r="AW79" i="38"/>
  <c r="B71" i="34"/>
  <c r="N70" i="38"/>
  <c r="I70" i="34"/>
  <c r="F71" i="38"/>
  <c r="AI79" i="36"/>
  <c r="BD79" i="38"/>
  <c r="G71" i="38"/>
  <c r="AF71" i="38"/>
  <c r="Q74" i="35"/>
  <c r="AL74" i="35" s="1"/>
  <c r="F75" i="35"/>
  <c r="Y79" i="36"/>
  <c r="AT79" i="38"/>
  <c r="N74" i="35"/>
  <c r="U72" i="38"/>
  <c r="T69" i="34"/>
  <c r="Q73" i="35"/>
  <c r="AL73" i="35" s="1"/>
  <c r="I73" i="35"/>
  <c r="O69" i="34"/>
  <c r="D73" i="35"/>
  <c r="E73" i="35"/>
  <c r="G73" i="35"/>
  <c r="O74" i="35"/>
  <c r="I69" i="34"/>
  <c r="S73" i="35"/>
  <c r="L73" i="35"/>
  <c r="K69" i="34"/>
  <c r="J69" i="34"/>
  <c r="F69" i="34"/>
  <c r="F74" i="35"/>
  <c r="C74" i="35" l="1"/>
  <c r="B18" i="38"/>
  <c r="B70" i="38" s="1"/>
  <c r="W18" i="38"/>
  <c r="E69" i="34"/>
  <c r="E17" i="38"/>
  <c r="Z17" i="38"/>
  <c r="R69" i="34"/>
  <c r="AM69" i="34" s="1"/>
  <c r="R17" i="38"/>
  <c r="R69" i="38" s="1"/>
  <c r="H73" i="35"/>
  <c r="L69" i="34"/>
  <c r="L17" i="38"/>
  <c r="AG17" i="38"/>
  <c r="D69" i="34"/>
  <c r="D17" i="38"/>
  <c r="Y17" i="38"/>
  <c r="AB26" i="40"/>
  <c r="AB77" i="34"/>
  <c r="AB77" i="35"/>
  <c r="J27" i="37"/>
  <c r="J79" i="45"/>
  <c r="S27" i="37"/>
  <c r="S79" i="45"/>
  <c r="AD78" i="36"/>
  <c r="AY78" i="38"/>
  <c r="AN77" i="36"/>
  <c r="BI77" i="38"/>
  <c r="AA79" i="36"/>
  <c r="AV79" i="38"/>
  <c r="AG78" i="36"/>
  <c r="BB78" i="38"/>
  <c r="AN78" i="36"/>
  <c r="BI78" i="38"/>
  <c r="AE78" i="36"/>
  <c r="AZ78" i="38"/>
  <c r="AO78" i="36"/>
  <c r="BJ78" i="38"/>
  <c r="T70" i="38"/>
  <c r="S70" i="38"/>
  <c r="AA78" i="36"/>
  <c r="AV78" i="38"/>
  <c r="AJ77" i="36"/>
  <c r="BE77" i="38"/>
  <c r="AD26" i="40"/>
  <c r="AD77" i="34"/>
  <c r="AD77" i="35"/>
  <c r="J73" i="35"/>
  <c r="J74" i="35"/>
  <c r="L69" i="38"/>
  <c r="AH77" i="36"/>
  <c r="BC77" i="38"/>
  <c r="B79" i="37"/>
  <c r="W78" i="57" s="1"/>
  <c r="B80" i="37"/>
  <c r="W79" i="57" s="1"/>
  <c r="AE77" i="36"/>
  <c r="AZ77" i="38"/>
  <c r="Z77" i="36"/>
  <c r="AU77" i="38"/>
  <c r="W79" i="36"/>
  <c r="AR79" i="38"/>
  <c r="AJ79" i="36"/>
  <c r="BE79" i="38"/>
  <c r="T73" i="35"/>
  <c r="X71" i="38"/>
  <c r="X70" i="38"/>
  <c r="D79" i="37"/>
  <c r="Y78" i="57" s="1"/>
  <c r="U70" i="34"/>
  <c r="AP70" i="34" s="1"/>
  <c r="U18" i="38"/>
  <c r="AP18" i="38"/>
  <c r="N17" i="38"/>
  <c r="AI17" i="38"/>
  <c r="AI69" i="38" s="1"/>
  <c r="Y25" i="40"/>
  <c r="Y76" i="34"/>
  <c r="Y76" i="35"/>
  <c r="F17" i="38"/>
  <c r="F69" i="38" s="1"/>
  <c r="AA17" i="38"/>
  <c r="M69" i="34"/>
  <c r="M17" i="38"/>
  <c r="M69" i="38" s="1"/>
  <c r="AH17" i="38"/>
  <c r="AH69" i="38" s="1"/>
  <c r="AA26" i="40"/>
  <c r="AA77" i="34"/>
  <c r="AA77" i="35"/>
  <c r="AG26" i="40"/>
  <c r="AG77" i="34"/>
  <c r="AG77" i="35"/>
  <c r="S69" i="34"/>
  <c r="S17" i="38"/>
  <c r="AN17" i="38"/>
  <c r="Y26" i="40"/>
  <c r="Y77" i="34"/>
  <c r="Y77" i="35"/>
  <c r="K27" i="37"/>
  <c r="K79" i="37" s="1"/>
  <c r="AF78" i="57" s="1"/>
  <c r="K79" i="45"/>
  <c r="X26" i="40"/>
  <c r="X77" i="34"/>
  <c r="X77" i="35"/>
  <c r="H27" i="37"/>
  <c r="H79" i="45"/>
  <c r="N27" i="37"/>
  <c r="N79" i="37" s="1"/>
  <c r="AI78" i="57" s="1"/>
  <c r="AA69" i="38"/>
  <c r="N69" i="34"/>
  <c r="I70" i="38"/>
  <c r="AC77" i="36"/>
  <c r="AX77" i="38"/>
  <c r="L79" i="37"/>
  <c r="AG78" i="57" s="1"/>
  <c r="AH78" i="36"/>
  <c r="BC78" i="38"/>
  <c r="AJ70" i="38"/>
  <c r="Y69" i="38"/>
  <c r="Y78" i="36"/>
  <c r="AT78" i="38"/>
  <c r="AC78" i="36"/>
  <c r="AX78" i="38"/>
  <c r="W77" i="36"/>
  <c r="AR77" i="38"/>
  <c r="AF77" i="36"/>
  <c r="BA77" i="38"/>
  <c r="C70" i="38"/>
  <c r="C71" i="38"/>
  <c r="R74" i="35"/>
  <c r="AM74" i="35" s="1"/>
  <c r="F27" i="37"/>
  <c r="F79" i="45"/>
  <c r="G17" i="38"/>
  <c r="G69" i="38" s="1"/>
  <c r="AB17" i="38"/>
  <c r="AB69" i="38" s="1"/>
  <c r="K73" i="35"/>
  <c r="T17" i="38"/>
  <c r="T69" i="38" s="1"/>
  <c r="AO17" i="38"/>
  <c r="E27" i="37"/>
  <c r="E79" i="37" s="1"/>
  <c r="Z78" i="57" s="1"/>
  <c r="E79" i="45"/>
  <c r="AO26" i="40"/>
  <c r="AO77" i="34"/>
  <c r="AO77" i="35"/>
  <c r="J17" i="38"/>
  <c r="AE17" i="38"/>
  <c r="AE69" i="38" s="1"/>
  <c r="K17" i="38"/>
  <c r="K69" i="38" s="1"/>
  <c r="AF17" i="38"/>
  <c r="AF69" i="38" s="1"/>
  <c r="H69" i="34"/>
  <c r="H17" i="38"/>
  <c r="AC17" i="38"/>
  <c r="AC69" i="38" s="1"/>
  <c r="I78" i="45"/>
  <c r="I26" i="37"/>
  <c r="I78" i="37" s="1"/>
  <c r="AD77" i="57" s="1"/>
  <c r="B74" i="35"/>
  <c r="C27" i="37"/>
  <c r="C79" i="37" s="1"/>
  <c r="X78" i="57" s="1"/>
  <c r="C79" i="45"/>
  <c r="I17" i="38"/>
  <c r="I69" i="38" s="1"/>
  <c r="AD17" i="38"/>
  <c r="AD69" i="38" s="1"/>
  <c r="O17" i="38"/>
  <c r="O69" i="38" s="1"/>
  <c r="AJ17" i="38"/>
  <c r="AJ69" i="38" s="1"/>
  <c r="AI26" i="40"/>
  <c r="AI77" i="34"/>
  <c r="AI77" i="35"/>
  <c r="C92" i="50"/>
  <c r="C17" i="38"/>
  <c r="C69" i="38" s="1"/>
  <c r="X17" i="38"/>
  <c r="X69" i="38" s="1"/>
  <c r="AI78" i="36"/>
  <c r="BD78" i="38"/>
  <c r="X79" i="36"/>
  <c r="AS79" i="38"/>
  <c r="C69" i="34"/>
  <c r="AA70" i="38"/>
  <c r="W78" i="36"/>
  <c r="AR78" i="38"/>
  <c r="Z70" i="38"/>
  <c r="Z69" i="38"/>
  <c r="J69" i="38"/>
  <c r="AO70" i="38"/>
  <c r="AO69" i="38"/>
  <c r="O70" i="38"/>
  <c r="D69" i="38"/>
  <c r="Y70" i="38"/>
  <c r="N79" i="45"/>
  <c r="AN70" i="38"/>
  <c r="AN69" i="38"/>
  <c r="M73" i="35"/>
  <c r="G69" i="34"/>
  <c r="B70" i="34"/>
  <c r="H78" i="45"/>
  <c r="N26" i="37"/>
  <c r="AG74" i="35"/>
  <c r="B73" i="35"/>
  <c r="Q72" i="35"/>
  <c r="AL72" i="35" s="1"/>
  <c r="I68" i="34"/>
  <c r="O68" i="34"/>
  <c r="E26" i="37"/>
  <c r="F73" i="35"/>
  <c r="R73" i="35"/>
  <c r="AM73" i="35" s="1"/>
  <c r="B69" i="34"/>
  <c r="S72" i="35"/>
  <c r="E72" i="35"/>
  <c r="O26" i="37"/>
  <c r="D68" i="34"/>
  <c r="C73" i="35"/>
  <c r="J72" i="35"/>
  <c r="K72" i="35"/>
  <c r="K26" i="37"/>
  <c r="K78" i="37" s="1"/>
  <c r="AF77" i="57" s="1"/>
  <c r="D92" i="50" l="1"/>
  <c r="S68" i="34"/>
  <c r="S16" i="38"/>
  <c r="AN16" i="38"/>
  <c r="AH25" i="40"/>
  <c r="AH76" i="34"/>
  <c r="AH76" i="35"/>
  <c r="L16" i="38"/>
  <c r="AG16" i="38"/>
  <c r="AG68" i="38" s="1"/>
  <c r="U17" i="38"/>
  <c r="AP17" i="38"/>
  <c r="F193" i="54"/>
  <c r="F91" i="50"/>
  <c r="O73" i="35"/>
  <c r="C78" i="45"/>
  <c r="C26" i="37"/>
  <c r="C78" i="37" s="1"/>
  <c r="X77" i="57" s="1"/>
  <c r="H194" i="54"/>
  <c r="H92" i="50"/>
  <c r="AC25" i="40"/>
  <c r="AC76" i="34"/>
  <c r="AC76" i="35"/>
  <c r="F194" i="54"/>
  <c r="F92" i="50"/>
  <c r="S77" i="45"/>
  <c r="S26" i="37"/>
  <c r="S78" i="37" s="1"/>
  <c r="AN77" i="57" s="1"/>
  <c r="C193" i="54"/>
  <c r="C91" i="50"/>
  <c r="H193" i="54"/>
  <c r="H91" i="50"/>
  <c r="F195" i="54"/>
  <c r="F93" i="50"/>
  <c r="H16" i="38"/>
  <c r="H68" i="38" s="1"/>
  <c r="AC16" i="38"/>
  <c r="E68" i="34"/>
  <c r="E16" i="38"/>
  <c r="Z16" i="38"/>
  <c r="Z68" i="38" s="1"/>
  <c r="F16" i="38"/>
  <c r="AA16" i="38"/>
  <c r="J68" i="34"/>
  <c r="J16" i="38"/>
  <c r="J68" i="38" s="1"/>
  <c r="AE16" i="38"/>
  <c r="AB25" i="40"/>
  <c r="AB76" i="34"/>
  <c r="AB76" i="35"/>
  <c r="C16" i="38"/>
  <c r="X16" i="38"/>
  <c r="X68" i="38" s="1"/>
  <c r="F26" i="37"/>
  <c r="L26" i="37"/>
  <c r="L78" i="37" s="1"/>
  <c r="AG77" i="57" s="1"/>
  <c r="L78" i="45"/>
  <c r="B77" i="45"/>
  <c r="B26" i="37"/>
  <c r="B78" i="45"/>
  <c r="C68" i="34"/>
  <c r="K78" i="45"/>
  <c r="Y76" i="36"/>
  <c r="AT76" i="38"/>
  <c r="AP69" i="38"/>
  <c r="BK69" i="38" s="1"/>
  <c r="AD77" i="36"/>
  <c r="AY77" i="38"/>
  <c r="L68" i="34"/>
  <c r="E69" i="38"/>
  <c r="E68" i="38"/>
  <c r="B92" i="50"/>
  <c r="R68" i="34"/>
  <c r="AM68" i="34" s="1"/>
  <c r="R16" i="38"/>
  <c r="G72" i="35"/>
  <c r="G27" i="37"/>
  <c r="G79" i="37" s="1"/>
  <c r="AB78" i="57" s="1"/>
  <c r="G79" i="45"/>
  <c r="N16" i="38"/>
  <c r="N68" i="38" s="1"/>
  <c r="AI16" i="38"/>
  <c r="B17" i="38"/>
  <c r="W17" i="38"/>
  <c r="W69" i="38" s="1"/>
  <c r="H90" i="50"/>
  <c r="AD25" i="40"/>
  <c r="AD76" i="34"/>
  <c r="AD76" i="35"/>
  <c r="G16" i="38"/>
  <c r="AB16" i="38"/>
  <c r="AE25" i="40"/>
  <c r="AE76" i="34"/>
  <c r="AE76" i="35"/>
  <c r="AO25" i="40"/>
  <c r="AO76" i="34"/>
  <c r="AO76" i="35"/>
  <c r="AJ24" i="40"/>
  <c r="AJ75" i="34"/>
  <c r="AJ75" i="35"/>
  <c r="AG23" i="40"/>
  <c r="AG74" i="34"/>
  <c r="C90" i="50"/>
  <c r="AD74" i="35"/>
  <c r="AD23" i="40"/>
  <c r="AD74" i="34"/>
  <c r="N78" i="37"/>
  <c r="AI77" i="57" s="1"/>
  <c r="C194" i="50"/>
  <c r="O193" i="58" s="1"/>
  <c r="F78" i="37"/>
  <c r="AA77" i="57" s="1"/>
  <c r="F79" i="37"/>
  <c r="AA78" i="57" s="1"/>
  <c r="H79" i="37"/>
  <c r="AC78" i="57" s="1"/>
  <c r="X77" i="36"/>
  <c r="AS77" i="38"/>
  <c r="S68" i="38"/>
  <c r="F68" i="34"/>
  <c r="U70" i="38"/>
  <c r="U69" i="38"/>
  <c r="J79" i="37"/>
  <c r="AE78" i="57" s="1"/>
  <c r="AB77" i="36"/>
  <c r="AW77" i="38"/>
  <c r="M72" i="35"/>
  <c r="I72" i="35"/>
  <c r="AJ25" i="40"/>
  <c r="AJ76" i="34"/>
  <c r="AJ76" i="35"/>
  <c r="B25" i="37"/>
  <c r="F90" i="50"/>
  <c r="T68" i="34"/>
  <c r="T16" i="38"/>
  <c r="AO16" i="38"/>
  <c r="AO68" i="38" s="1"/>
  <c r="AN23" i="40"/>
  <c r="AN74" i="34"/>
  <c r="AN74" i="35"/>
  <c r="S25" i="37"/>
  <c r="AN24" i="40"/>
  <c r="AN75" i="34"/>
  <c r="AN75" i="35"/>
  <c r="N72" i="35"/>
  <c r="N73" i="35"/>
  <c r="AI77" i="36"/>
  <c r="BD77" i="38"/>
  <c r="H69" i="38"/>
  <c r="E78" i="45"/>
  <c r="F78" i="45"/>
  <c r="AA77" i="36"/>
  <c r="AV77" i="38"/>
  <c r="N69" i="38"/>
  <c r="U69" i="34"/>
  <c r="AP69" i="34" s="1"/>
  <c r="AP70" i="38"/>
  <c r="BK70" i="38" s="1"/>
  <c r="S79" i="37"/>
  <c r="AN78" i="57" s="1"/>
  <c r="AG69" i="38"/>
  <c r="H72" i="35"/>
  <c r="W70" i="38"/>
  <c r="C195" i="54"/>
  <c r="C93" i="50"/>
  <c r="D16" i="38"/>
  <c r="D68" i="38" s="1"/>
  <c r="Y16" i="38"/>
  <c r="Y68" i="38" s="1"/>
  <c r="AD24" i="40"/>
  <c r="AD75" i="34"/>
  <c r="AD75" i="35"/>
  <c r="E78" i="37"/>
  <c r="Z77" i="57" s="1"/>
  <c r="O16" i="38"/>
  <c r="AJ16" i="38"/>
  <c r="AJ68" i="38" s="1"/>
  <c r="I16" i="38"/>
  <c r="AD16" i="38"/>
  <c r="AD68" i="38" s="1"/>
  <c r="H195" i="54"/>
  <c r="H93" i="50"/>
  <c r="K68" i="34"/>
  <c r="K16" i="38"/>
  <c r="AF16" i="38"/>
  <c r="H25" i="37"/>
  <c r="AF24" i="40"/>
  <c r="AF75" i="34"/>
  <c r="AF75" i="35"/>
  <c r="Y24" i="40"/>
  <c r="Y75" i="34"/>
  <c r="Y75" i="35"/>
  <c r="H77" i="45"/>
  <c r="H26" i="37"/>
  <c r="H77" i="37" s="1"/>
  <c r="AC76" i="57" s="1"/>
  <c r="O78" i="45"/>
  <c r="O27" i="37"/>
  <c r="O79" i="45"/>
  <c r="C194" i="54"/>
  <c r="I68" i="38"/>
  <c r="L72" i="35"/>
  <c r="H68" i="34"/>
  <c r="AO77" i="36"/>
  <c r="BJ77" i="38"/>
  <c r="G68" i="34"/>
  <c r="N78" i="45"/>
  <c r="Y77" i="36"/>
  <c r="AT77" i="38"/>
  <c r="D72" i="35"/>
  <c r="AG77" i="36"/>
  <c r="BB77" i="38"/>
  <c r="N68" i="34"/>
  <c r="S69" i="38"/>
  <c r="S78" i="45"/>
  <c r="O72" i="35"/>
  <c r="S71" i="35"/>
  <c r="F294" i="54"/>
  <c r="S67" i="34"/>
  <c r="G71" i="35"/>
  <c r="R72" i="35"/>
  <c r="AM72" i="35" s="1"/>
  <c r="D194" i="54"/>
  <c r="K67" i="34"/>
  <c r="O67" i="34"/>
  <c r="L71" i="35"/>
  <c r="D67" i="34"/>
  <c r="F67" i="34"/>
  <c r="R67" i="34"/>
  <c r="AM67" i="34" s="1"/>
  <c r="D90" i="50" l="1"/>
  <c r="J92" i="50"/>
  <c r="AC24" i="40"/>
  <c r="AC75" i="34"/>
  <c r="AC75" i="35"/>
  <c r="H67" i="34"/>
  <c r="H15" i="38"/>
  <c r="AC15" i="38"/>
  <c r="AC67" i="38" s="1"/>
  <c r="E67" i="34"/>
  <c r="E15" i="38"/>
  <c r="E67" i="38" s="1"/>
  <c r="Z15" i="38"/>
  <c r="H192" i="54"/>
  <c r="H89" i="50"/>
  <c r="H192" i="50" s="1"/>
  <c r="T191" i="58" s="1"/>
  <c r="D195" i="54"/>
  <c r="D93" i="50"/>
  <c r="Y23" i="40"/>
  <c r="Y74" i="34"/>
  <c r="Y74" i="35"/>
  <c r="C77" i="45"/>
  <c r="C25" i="37"/>
  <c r="C77" i="37" s="1"/>
  <c r="X76" i="57" s="1"/>
  <c r="H295" i="54"/>
  <c r="H196" i="54"/>
  <c r="H94" i="50"/>
  <c r="U68" i="34"/>
  <c r="AP68" i="34" s="1"/>
  <c r="U16" i="38"/>
  <c r="AP16" i="38"/>
  <c r="AP68" i="38" s="1"/>
  <c r="BK68" i="38" s="1"/>
  <c r="I25" i="37"/>
  <c r="I77" i="45"/>
  <c r="AI25" i="40"/>
  <c r="AI76" i="34"/>
  <c r="AI76" i="35"/>
  <c r="M67" i="34"/>
  <c r="M16" i="38"/>
  <c r="AH16" i="38"/>
  <c r="M68" i="34"/>
  <c r="E77" i="45"/>
  <c r="E25" i="37"/>
  <c r="E77" i="37" s="1"/>
  <c r="Z76" i="57" s="1"/>
  <c r="G92" i="50"/>
  <c r="AH24" i="40"/>
  <c r="AH75" i="34"/>
  <c r="AH75" i="35"/>
  <c r="N77" i="45"/>
  <c r="N25" i="37"/>
  <c r="C192" i="54"/>
  <c r="C191" i="54"/>
  <c r="C89" i="50"/>
  <c r="C192" i="50" s="1"/>
  <c r="O191" i="58" s="1"/>
  <c r="C67" i="34"/>
  <c r="C15" i="38"/>
  <c r="C67" i="38" s="1"/>
  <c r="X15" i="38"/>
  <c r="AE23" i="40"/>
  <c r="AE74" i="34"/>
  <c r="AH23" i="40"/>
  <c r="AH74" i="34"/>
  <c r="AH74" i="35"/>
  <c r="Z24" i="40"/>
  <c r="Z75" i="34"/>
  <c r="Z75" i="35"/>
  <c r="Y75" i="36"/>
  <c r="AT75" i="38"/>
  <c r="AD75" i="36"/>
  <c r="AY75" i="38"/>
  <c r="T68" i="38"/>
  <c r="F192" i="54"/>
  <c r="AO76" i="36"/>
  <c r="BJ76" i="38"/>
  <c r="AB68" i="38"/>
  <c r="AD76" i="36"/>
  <c r="AY76" i="38"/>
  <c r="R68" i="38"/>
  <c r="B78" i="37"/>
  <c r="W77" i="57" s="1"/>
  <c r="B77" i="37"/>
  <c r="W76" i="57" s="1"/>
  <c r="C68" i="38"/>
  <c r="AE68" i="38"/>
  <c r="F68" i="38"/>
  <c r="S77" i="37"/>
  <c r="AN76" i="57" s="1"/>
  <c r="H194" i="50"/>
  <c r="T193" i="58" s="1"/>
  <c r="B195" i="54"/>
  <c r="B93" i="50"/>
  <c r="AN25" i="40"/>
  <c r="AN76" i="34"/>
  <c r="AN76" i="35"/>
  <c r="W25" i="40"/>
  <c r="W76" i="34"/>
  <c r="W76" i="35"/>
  <c r="F295" i="54"/>
  <c r="F196" i="54"/>
  <c r="F94" i="50"/>
  <c r="J71" i="35"/>
  <c r="AO23" i="40"/>
  <c r="AO74" i="34"/>
  <c r="AO74" i="35"/>
  <c r="K15" i="38"/>
  <c r="AF15" i="38"/>
  <c r="AF67" i="38" s="1"/>
  <c r="G67" i="34"/>
  <c r="G15" i="38"/>
  <c r="AB15" i="38"/>
  <c r="AB67" i="38" s="1"/>
  <c r="E92" i="50"/>
  <c r="B90" i="50"/>
  <c r="M15" i="38"/>
  <c r="AH15" i="38"/>
  <c r="AG25" i="40"/>
  <c r="AG76" i="34"/>
  <c r="AG76" i="35"/>
  <c r="C88" i="50"/>
  <c r="C293" i="54"/>
  <c r="S15" i="38"/>
  <c r="S67" i="38" s="1"/>
  <c r="AN15" i="38"/>
  <c r="N15" i="38"/>
  <c r="N67" i="38" s="1"/>
  <c r="AI15" i="38"/>
  <c r="AI67" i="38" s="1"/>
  <c r="B193" i="54"/>
  <c r="B91" i="50"/>
  <c r="F89" i="50"/>
  <c r="F294" i="50" s="1"/>
  <c r="R292" i="58" s="1"/>
  <c r="AF23" i="40"/>
  <c r="AF74" i="34"/>
  <c r="AF74" i="35"/>
  <c r="N71" i="35"/>
  <c r="T71" i="35"/>
  <c r="T72" i="35"/>
  <c r="AJ23" i="40"/>
  <c r="AJ74" i="34"/>
  <c r="AJ74" i="35"/>
  <c r="X23" i="40"/>
  <c r="X74" i="34"/>
  <c r="AA24" i="40"/>
  <c r="AA75" i="34"/>
  <c r="AA75" i="35"/>
  <c r="AI24" i="40"/>
  <c r="AI75" i="34"/>
  <c r="AI75" i="35"/>
  <c r="W24" i="40"/>
  <c r="W75" i="34"/>
  <c r="W75" i="35"/>
  <c r="O68" i="38"/>
  <c r="AN75" i="36"/>
  <c r="BI75" i="38"/>
  <c r="K71" i="35"/>
  <c r="AD74" i="36"/>
  <c r="AY74" i="38"/>
  <c r="AJ75" i="36"/>
  <c r="BE75" i="38"/>
  <c r="G68" i="38"/>
  <c r="G67" i="38"/>
  <c r="B69" i="38"/>
  <c r="N67" i="34"/>
  <c r="B194" i="54"/>
  <c r="AC68" i="38"/>
  <c r="C193" i="50"/>
  <c r="O192" i="58" s="1"/>
  <c r="L68" i="38"/>
  <c r="AH76" i="36"/>
  <c r="BC76" i="38"/>
  <c r="AF25" i="40"/>
  <c r="AF76" i="34"/>
  <c r="AF76" i="35"/>
  <c r="AC23" i="40"/>
  <c r="AC74" i="34"/>
  <c r="AC74" i="35"/>
  <c r="Q16" i="38"/>
  <c r="R15" i="38"/>
  <c r="R67" i="38" s="1"/>
  <c r="D15" i="38"/>
  <c r="D67" i="38" s="1"/>
  <c r="Y15" i="38"/>
  <c r="X24" i="40"/>
  <c r="X75" i="34"/>
  <c r="X75" i="35"/>
  <c r="AO24" i="40"/>
  <c r="AO75" i="34"/>
  <c r="AO75" i="35"/>
  <c r="J67" i="34"/>
  <c r="J15" i="38"/>
  <c r="AE15" i="38"/>
  <c r="AE67" i="38" s="1"/>
  <c r="L15" i="38"/>
  <c r="AG15" i="38"/>
  <c r="AG67" i="38" s="1"/>
  <c r="G78" i="45"/>
  <c r="G26" i="37"/>
  <c r="G78" i="37" s="1"/>
  <c r="AB77" i="57" s="1"/>
  <c r="K77" i="45"/>
  <c r="K25" i="37"/>
  <c r="AA25" i="40"/>
  <c r="AA76" i="34"/>
  <c r="AA76" i="35"/>
  <c r="Q71" i="35"/>
  <c r="AL71" i="35" s="1"/>
  <c r="T25" i="37"/>
  <c r="J26" i="37"/>
  <c r="J78" i="45"/>
  <c r="AE24" i="40"/>
  <c r="AE75" i="34"/>
  <c r="AE75" i="35"/>
  <c r="AA23" i="40"/>
  <c r="AA74" i="34"/>
  <c r="AA74" i="35"/>
  <c r="Z23" i="40"/>
  <c r="Z74" i="34"/>
  <c r="Z74" i="35"/>
  <c r="AB24" i="40"/>
  <c r="AB75" i="34"/>
  <c r="AB75" i="35"/>
  <c r="AE73" i="35"/>
  <c r="AE22" i="40"/>
  <c r="AE73" i="34"/>
  <c r="O79" i="37"/>
  <c r="AJ78" i="57" s="1"/>
  <c r="O78" i="37"/>
  <c r="AJ77" i="57" s="1"/>
  <c r="AF68" i="38"/>
  <c r="H195" i="50"/>
  <c r="T194" i="58" s="1"/>
  <c r="E71" i="35"/>
  <c r="C195" i="50"/>
  <c r="O194" i="58" s="1"/>
  <c r="C294" i="50"/>
  <c r="O292" i="58" s="1"/>
  <c r="AN74" i="36"/>
  <c r="BI74" i="38"/>
  <c r="AJ76" i="36"/>
  <c r="BE76" i="38"/>
  <c r="C72" i="35"/>
  <c r="H78" i="37"/>
  <c r="AC77" i="57" s="1"/>
  <c r="AG74" i="36"/>
  <c r="BB74" i="38"/>
  <c r="H193" i="50"/>
  <c r="T192" i="58" s="1"/>
  <c r="F194" i="50"/>
  <c r="R193" i="58" s="1"/>
  <c r="L67" i="34"/>
  <c r="AN68" i="38"/>
  <c r="AN67" i="38"/>
  <c r="M71" i="35"/>
  <c r="W74" i="35"/>
  <c r="W23" i="40"/>
  <c r="W74" i="34"/>
  <c r="C295" i="54"/>
  <c r="C196" i="54"/>
  <c r="C94" i="50"/>
  <c r="T77" i="45"/>
  <c r="T26" i="37"/>
  <c r="T78" i="45"/>
  <c r="F15" i="38"/>
  <c r="AA15" i="38"/>
  <c r="AA67" i="38" s="1"/>
  <c r="Q68" i="34"/>
  <c r="AL68" i="34" s="1"/>
  <c r="Q17" i="38"/>
  <c r="Q69" i="34"/>
  <c r="AL69" i="34" s="1"/>
  <c r="X25" i="40"/>
  <c r="X76" i="34"/>
  <c r="X76" i="35"/>
  <c r="O77" i="45"/>
  <c r="O25" i="37"/>
  <c r="O77" i="37" s="1"/>
  <c r="AJ76" i="57" s="1"/>
  <c r="M26" i="37"/>
  <c r="M78" i="45"/>
  <c r="O15" i="38"/>
  <c r="O67" i="38" s="1"/>
  <c r="AJ15" i="38"/>
  <c r="AJ67" i="38" s="1"/>
  <c r="AG73" i="35"/>
  <c r="AG22" i="40"/>
  <c r="AG73" i="34"/>
  <c r="AI23" i="40"/>
  <c r="AI74" i="34"/>
  <c r="AI74" i="35"/>
  <c r="D193" i="54"/>
  <c r="D91" i="50"/>
  <c r="D194" i="50" s="1"/>
  <c r="P193" i="58" s="1"/>
  <c r="T67" i="34"/>
  <c r="T15" i="38"/>
  <c r="T67" i="38" s="1"/>
  <c r="AO15" i="38"/>
  <c r="I15" i="38"/>
  <c r="AD15" i="38"/>
  <c r="B72" i="35"/>
  <c r="AG24" i="40"/>
  <c r="AG75" i="34"/>
  <c r="AG75" i="35"/>
  <c r="F72" i="35"/>
  <c r="I91" i="50"/>
  <c r="Z25" i="40"/>
  <c r="Z76" i="34"/>
  <c r="Z76" i="35"/>
  <c r="AB23" i="40"/>
  <c r="AB74" i="34"/>
  <c r="AB74" i="35"/>
  <c r="D26" i="37"/>
  <c r="D78" i="45"/>
  <c r="X74" i="35"/>
  <c r="AF75" i="36"/>
  <c r="BA75" i="38"/>
  <c r="K68" i="38"/>
  <c r="K67" i="38"/>
  <c r="H294" i="54"/>
  <c r="I67" i="34"/>
  <c r="C294" i="54"/>
  <c r="I71" i="35"/>
  <c r="AE76" i="36"/>
  <c r="AZ76" i="38"/>
  <c r="D71" i="35"/>
  <c r="AI68" i="38"/>
  <c r="H71" i="35"/>
  <c r="AE74" i="35"/>
  <c r="AB76" i="36"/>
  <c r="AW76" i="38"/>
  <c r="AA68" i="38"/>
  <c r="F195" i="50"/>
  <c r="R194" i="58" s="1"/>
  <c r="AC76" i="36"/>
  <c r="AX76" i="38"/>
  <c r="F193" i="50"/>
  <c r="R192" i="58" s="1"/>
  <c r="U68" i="38"/>
  <c r="K76" i="45"/>
  <c r="B192" i="54"/>
  <c r="U67" i="34"/>
  <c r="AP67" i="34" s="1"/>
  <c r="D192" i="54"/>
  <c r="J70" i="35"/>
  <c r="C71" i="35"/>
  <c r="B71" i="35"/>
  <c r="E70" i="35"/>
  <c r="T76" i="45"/>
  <c r="K70" i="35"/>
  <c r="H70" i="35"/>
  <c r="F71" i="35"/>
  <c r="F192" i="50" l="1"/>
  <c r="R191" i="58" s="1"/>
  <c r="H294" i="50"/>
  <c r="T292" i="58" s="1"/>
  <c r="AB22" i="40"/>
  <c r="AB73" i="34"/>
  <c r="AB73" i="35"/>
  <c r="D196" i="54"/>
  <c r="D295" i="54"/>
  <c r="D94" i="50"/>
  <c r="E193" i="54"/>
  <c r="E91" i="50"/>
  <c r="F14" i="38"/>
  <c r="AA14" i="38"/>
  <c r="B15" i="38"/>
  <c r="W15" i="38"/>
  <c r="H197" i="54"/>
  <c r="H296" i="54"/>
  <c r="H95" i="50"/>
  <c r="B67" i="34"/>
  <c r="B16" i="38"/>
  <c r="W16" i="38"/>
  <c r="B68" i="34"/>
  <c r="AJ22" i="40"/>
  <c r="AJ73" i="34"/>
  <c r="J193" i="54"/>
  <c r="J91" i="50"/>
  <c r="J194" i="50" s="1"/>
  <c r="V193" i="58" s="1"/>
  <c r="Y22" i="40"/>
  <c r="Y73" i="34"/>
  <c r="Y73" i="35"/>
  <c r="M25" i="37"/>
  <c r="B196" i="54"/>
  <c r="B295" i="54"/>
  <c r="B94" i="50"/>
  <c r="R14" i="38"/>
  <c r="R66" i="38" s="1"/>
  <c r="K90" i="50"/>
  <c r="Z76" i="36"/>
  <c r="AU76" i="38"/>
  <c r="AG75" i="36"/>
  <c r="BB75" i="38"/>
  <c r="I67" i="38"/>
  <c r="D70" i="35"/>
  <c r="AE75" i="36"/>
  <c r="AZ75" i="38"/>
  <c r="X75" i="36"/>
  <c r="AS75" i="38"/>
  <c r="J67" i="38"/>
  <c r="AI75" i="36"/>
  <c r="BD75" i="38"/>
  <c r="AJ74" i="36"/>
  <c r="BE74" i="38"/>
  <c r="AO74" i="36"/>
  <c r="BJ74" i="38"/>
  <c r="W76" i="36"/>
  <c r="AR76" i="38"/>
  <c r="B195" i="50"/>
  <c r="N194" i="58" s="1"/>
  <c r="X67" i="38"/>
  <c r="AH75" i="36"/>
  <c r="BC75" i="38"/>
  <c r="M68" i="38"/>
  <c r="M67" i="38"/>
  <c r="AI76" i="36"/>
  <c r="BD76" i="38"/>
  <c r="Y74" i="36"/>
  <c r="AT74" i="38"/>
  <c r="G193" i="54"/>
  <c r="G91" i="50"/>
  <c r="G194" i="50" s="1"/>
  <c r="S193" i="58" s="1"/>
  <c r="O24" i="37"/>
  <c r="AN22" i="40"/>
  <c r="AN73" i="34"/>
  <c r="AN73" i="35"/>
  <c r="I76" i="45"/>
  <c r="I24" i="37"/>
  <c r="I76" i="37" s="1"/>
  <c r="AD75" i="57" s="1"/>
  <c r="AH22" i="40"/>
  <c r="AH73" i="34"/>
  <c r="AH73" i="35"/>
  <c r="I194" i="54"/>
  <c r="I92" i="50"/>
  <c r="H24" i="37"/>
  <c r="H76" i="45"/>
  <c r="E90" i="50"/>
  <c r="X22" i="40"/>
  <c r="X73" i="34"/>
  <c r="X73" i="35"/>
  <c r="C197" i="54"/>
  <c r="C296" i="54"/>
  <c r="C95" i="50"/>
  <c r="G90" i="50"/>
  <c r="L14" i="38"/>
  <c r="AG14" i="38"/>
  <c r="G25" i="37"/>
  <c r="G77" i="37" s="1"/>
  <c r="AB76" i="57" s="1"/>
  <c r="H88" i="50"/>
  <c r="H191" i="50" s="1"/>
  <c r="T190" i="58" s="1"/>
  <c r="H293" i="54"/>
  <c r="J14" i="38"/>
  <c r="J66" i="38" s="1"/>
  <c r="AE14" i="38"/>
  <c r="AE66" i="38" s="1"/>
  <c r="AI22" i="40"/>
  <c r="AI73" i="34"/>
  <c r="K24" i="37"/>
  <c r="K76" i="37" s="1"/>
  <c r="AF75" i="57" s="1"/>
  <c r="O66" i="34"/>
  <c r="O14" i="38"/>
  <c r="AJ14" i="38"/>
  <c r="AJ66" i="38" s="1"/>
  <c r="D14" i="38"/>
  <c r="D66" i="38" s="1"/>
  <c r="Y14" i="38"/>
  <c r="I14" i="38"/>
  <c r="I66" i="38" s="1"/>
  <c r="AD14" i="38"/>
  <c r="AD66" i="38" s="1"/>
  <c r="L25" i="37"/>
  <c r="L77" i="37" s="1"/>
  <c r="AG76" i="57" s="1"/>
  <c r="L77" i="45"/>
  <c r="AD22" i="40"/>
  <c r="AD73" i="34"/>
  <c r="AD73" i="35"/>
  <c r="D25" i="37"/>
  <c r="D77" i="37" s="1"/>
  <c r="Y76" i="57" s="1"/>
  <c r="D78" i="37"/>
  <c r="Y77" i="57" s="1"/>
  <c r="AB74" i="36"/>
  <c r="AW74" i="38"/>
  <c r="I66" i="34"/>
  <c r="D193" i="50"/>
  <c r="P192" i="58" s="1"/>
  <c r="AG73" i="36"/>
  <c r="BB73" i="38"/>
  <c r="O76" i="45"/>
  <c r="X76" i="36"/>
  <c r="AS76" i="38"/>
  <c r="AA66" i="38"/>
  <c r="T77" i="37"/>
  <c r="AO76" i="57" s="1"/>
  <c r="T78" i="37"/>
  <c r="AO77" i="57" s="1"/>
  <c r="AJ73" i="35"/>
  <c r="AA74" i="36"/>
  <c r="AV74" i="38"/>
  <c r="O71" i="35"/>
  <c r="L66" i="38"/>
  <c r="J66" i="34"/>
  <c r="AO75" i="36"/>
  <c r="BJ75" i="38"/>
  <c r="Y67" i="38"/>
  <c r="Y66" i="38"/>
  <c r="R66" i="34"/>
  <c r="AM66" i="34" s="1"/>
  <c r="AF76" i="36"/>
  <c r="BA76" i="38"/>
  <c r="W75" i="36"/>
  <c r="AR75" i="38"/>
  <c r="X74" i="36"/>
  <c r="AS74" i="38"/>
  <c r="AH74" i="36"/>
  <c r="BC74" i="38"/>
  <c r="D195" i="50"/>
  <c r="P194" i="58" s="1"/>
  <c r="H191" i="54"/>
  <c r="T24" i="37"/>
  <c r="R71" i="35"/>
  <c r="AM71" i="35" s="1"/>
  <c r="I193" i="54"/>
  <c r="I90" i="50"/>
  <c r="I193" i="50" s="1"/>
  <c r="U192" i="58" s="1"/>
  <c r="W22" i="40"/>
  <c r="W73" i="34"/>
  <c r="W73" i="35"/>
  <c r="S66" i="34"/>
  <c r="S14" i="38"/>
  <c r="AN14" i="38"/>
  <c r="AN66" i="38" s="1"/>
  <c r="N14" i="38"/>
  <c r="AI14" i="38"/>
  <c r="AI66" i="38" s="1"/>
  <c r="J90" i="50"/>
  <c r="F191" i="54"/>
  <c r="F88" i="50"/>
  <c r="F191" i="50" s="1"/>
  <c r="R190" i="58" s="1"/>
  <c r="F293" i="54"/>
  <c r="J195" i="54"/>
  <c r="J93" i="50"/>
  <c r="F296" i="54"/>
  <c r="F197" i="54"/>
  <c r="F95" i="50"/>
  <c r="G195" i="54"/>
  <c r="G93" i="50"/>
  <c r="Q15" i="38"/>
  <c r="E66" i="34"/>
  <c r="E14" i="38"/>
  <c r="Z14" i="38"/>
  <c r="Z66" i="38" s="1"/>
  <c r="C66" i="34"/>
  <c r="C14" i="38"/>
  <c r="C66" i="38" s="1"/>
  <c r="X14" i="38"/>
  <c r="J77" i="45"/>
  <c r="J76" i="45"/>
  <c r="J25" i="37"/>
  <c r="J77" i="37" s="1"/>
  <c r="AE76" i="57" s="1"/>
  <c r="J24" i="37"/>
  <c r="D77" i="45"/>
  <c r="AO67" i="38"/>
  <c r="M78" i="37"/>
  <c r="AH77" i="57" s="1"/>
  <c r="M77" i="37"/>
  <c r="AH76" i="57" s="1"/>
  <c r="F66" i="38"/>
  <c r="Z74" i="36"/>
  <c r="AU74" i="38"/>
  <c r="J78" i="37"/>
  <c r="AE77" i="57" s="1"/>
  <c r="Q70" i="35"/>
  <c r="AL70" i="35" s="1"/>
  <c r="AA76" i="36"/>
  <c r="AV76" i="38"/>
  <c r="I70" i="35"/>
  <c r="G77" i="45"/>
  <c r="L66" i="34"/>
  <c r="AC74" i="36"/>
  <c r="AX74" i="38"/>
  <c r="T70" i="35"/>
  <c r="L67" i="38"/>
  <c r="AI73" i="35"/>
  <c r="B194" i="50"/>
  <c r="N193" i="58" s="1"/>
  <c r="B193" i="50"/>
  <c r="N192" i="58" s="1"/>
  <c r="F67" i="38"/>
  <c r="Z75" i="36"/>
  <c r="AU75" i="38"/>
  <c r="I77" i="37"/>
  <c r="AD76" i="57" s="1"/>
  <c r="M70" i="35"/>
  <c r="C190" i="54"/>
  <c r="C87" i="50"/>
  <c r="C190" i="50" s="1"/>
  <c r="O189" i="58" s="1"/>
  <c r="C292" i="54"/>
  <c r="T66" i="34"/>
  <c r="T14" i="38"/>
  <c r="T66" i="38" s="1"/>
  <c r="AO14" i="38"/>
  <c r="AO66" i="38" s="1"/>
  <c r="K66" i="34"/>
  <c r="K14" i="38"/>
  <c r="AF14" i="38"/>
  <c r="AF66" i="38" s="1"/>
  <c r="S70" i="35"/>
  <c r="L70" i="35"/>
  <c r="E195" i="54"/>
  <c r="E93" i="50"/>
  <c r="E76" i="45"/>
  <c r="E24" i="37"/>
  <c r="E76" i="37" s="1"/>
  <c r="Z75" i="57" s="1"/>
  <c r="I195" i="54"/>
  <c r="I93" i="50"/>
  <c r="D294" i="54"/>
  <c r="D89" i="50"/>
  <c r="D192" i="50" s="1"/>
  <c r="P191" i="58" s="1"/>
  <c r="U15" i="38"/>
  <c r="AP15" i="38"/>
  <c r="G70" i="35"/>
  <c r="B294" i="54"/>
  <c r="B89" i="50"/>
  <c r="B294" i="50" s="1"/>
  <c r="N292" i="58" s="1"/>
  <c r="Z22" i="40"/>
  <c r="Z73" i="34"/>
  <c r="Z73" i="35"/>
  <c r="G66" i="34"/>
  <c r="G14" i="38"/>
  <c r="G66" i="38" s="1"/>
  <c r="AB14" i="38"/>
  <c r="AB66" i="38" s="1"/>
  <c r="H66" i="34"/>
  <c r="H14" i="38"/>
  <c r="H66" i="38" s="1"/>
  <c r="AC14" i="38"/>
  <c r="AC66" i="38" s="1"/>
  <c r="M66" i="34"/>
  <c r="M14" i="38"/>
  <c r="M66" i="38" s="1"/>
  <c r="AH14" i="38"/>
  <c r="AH66" i="38" s="1"/>
  <c r="F25" i="37"/>
  <c r="F77" i="37" s="1"/>
  <c r="AA76" i="57" s="1"/>
  <c r="F77" i="45"/>
  <c r="AA72" i="35"/>
  <c r="AA21" i="40"/>
  <c r="AA72" i="34"/>
  <c r="AD67" i="38"/>
  <c r="AI74" i="36"/>
  <c r="BD74" i="38"/>
  <c r="M77" i="45"/>
  <c r="Q68" i="38"/>
  <c r="Q69" i="38"/>
  <c r="F66" i="34"/>
  <c r="C196" i="50"/>
  <c r="O195" i="58" s="1"/>
  <c r="C295" i="50"/>
  <c r="O293" i="58" s="1"/>
  <c r="W74" i="36"/>
  <c r="AR74" i="38"/>
  <c r="AE73" i="36"/>
  <c r="AZ73" i="38"/>
  <c r="AB75" i="36"/>
  <c r="AW75" i="38"/>
  <c r="K77" i="37"/>
  <c r="AF76" i="57" s="1"/>
  <c r="D66" i="34"/>
  <c r="Q67" i="34"/>
  <c r="AL67" i="34" s="1"/>
  <c r="AA75" i="36"/>
  <c r="AV75" i="38"/>
  <c r="AF74" i="36"/>
  <c r="BA74" i="38"/>
  <c r="N66" i="34"/>
  <c r="C293" i="50"/>
  <c r="O291" i="58" s="1"/>
  <c r="AG76" i="36"/>
  <c r="BB76" i="38"/>
  <c r="E194" i="54"/>
  <c r="F295" i="50"/>
  <c r="R293" i="58" s="1"/>
  <c r="F196" i="50"/>
  <c r="R195" i="58" s="1"/>
  <c r="AN76" i="36"/>
  <c r="BI76" i="38"/>
  <c r="AE74" i="36"/>
  <c r="AZ74" i="38"/>
  <c r="C191" i="50"/>
  <c r="O190" i="58" s="1"/>
  <c r="N77" i="37"/>
  <c r="AI76" i="57" s="1"/>
  <c r="G194" i="54"/>
  <c r="AH68" i="38"/>
  <c r="AH67" i="38"/>
  <c r="H196" i="50"/>
  <c r="T195" i="58" s="1"/>
  <c r="H295" i="50"/>
  <c r="T293" i="58" s="1"/>
  <c r="Z67" i="38"/>
  <c r="H67" i="38"/>
  <c r="AC75" i="36"/>
  <c r="AX75" i="38"/>
  <c r="J194" i="54"/>
  <c r="D76" i="45"/>
  <c r="L76" i="45"/>
  <c r="B70" i="35"/>
  <c r="R13" i="38"/>
  <c r="R65" i="38" s="1"/>
  <c r="G65" i="34"/>
  <c r="F70" i="35"/>
  <c r="C189" i="54"/>
  <c r="K69" i="35"/>
  <c r="J192" i="54"/>
  <c r="S65" i="34"/>
  <c r="U66" i="34"/>
  <c r="AP66" i="34" s="1"/>
  <c r="O23" i="37"/>
  <c r="G192" i="54"/>
  <c r="J69" i="35"/>
  <c r="G69" i="35"/>
  <c r="E65" i="34"/>
  <c r="H65" i="34"/>
  <c r="M69" i="35"/>
  <c r="E69" i="35"/>
  <c r="C70" i="35"/>
  <c r="S69" i="35"/>
  <c r="G24" i="37"/>
  <c r="G76" i="37" s="1"/>
  <c r="AB75" i="57" s="1"/>
  <c r="D69" i="35"/>
  <c r="I69" i="35"/>
  <c r="O70" i="35"/>
  <c r="K23" i="37" l="1"/>
  <c r="K192" i="54"/>
  <c r="K89" i="50"/>
  <c r="K192" i="50" s="1"/>
  <c r="W191" i="58" s="1"/>
  <c r="T74" i="45"/>
  <c r="T23" i="37"/>
  <c r="AN21" i="40"/>
  <c r="AN72" i="34"/>
  <c r="AN72" i="35"/>
  <c r="K294" i="54"/>
  <c r="K195" i="54"/>
  <c r="K93" i="50"/>
  <c r="H23" i="37"/>
  <c r="H75" i="37" s="1"/>
  <c r="AC74" i="57" s="1"/>
  <c r="D197" i="54"/>
  <c r="D296" i="54"/>
  <c r="D95" i="50"/>
  <c r="H69" i="35"/>
  <c r="C13" i="38"/>
  <c r="X13" i="38"/>
  <c r="B191" i="54"/>
  <c r="B88" i="50"/>
  <c r="B191" i="50" s="1"/>
  <c r="N190" i="58" s="1"/>
  <c r="B293" i="54"/>
  <c r="C297" i="54"/>
  <c r="C198" i="54"/>
  <c r="C96" i="50"/>
  <c r="I13" i="38"/>
  <c r="AD13" i="38"/>
  <c r="T22" i="37"/>
  <c r="F65" i="34"/>
  <c r="F13" i="38"/>
  <c r="AA13" i="38"/>
  <c r="L65" i="34"/>
  <c r="L13" i="38"/>
  <c r="L65" i="38" s="1"/>
  <c r="AG13" i="38"/>
  <c r="M65" i="34"/>
  <c r="M13" i="38"/>
  <c r="AH13" i="38"/>
  <c r="AH65" i="38" s="1"/>
  <c r="N23" i="37"/>
  <c r="B24" i="37"/>
  <c r="B76" i="45"/>
  <c r="N75" i="45"/>
  <c r="N24" i="37"/>
  <c r="N76" i="45"/>
  <c r="Z73" i="36"/>
  <c r="AU73" i="38"/>
  <c r="C65" i="34"/>
  <c r="G195" i="50"/>
  <c r="S194" i="58" s="1"/>
  <c r="J294" i="54"/>
  <c r="T75" i="45"/>
  <c r="O66" i="38"/>
  <c r="G76" i="45"/>
  <c r="H76" i="37"/>
  <c r="AC75" i="57" s="1"/>
  <c r="AN73" i="36"/>
  <c r="BI73" i="38"/>
  <c r="G193" i="50"/>
  <c r="S192" i="58" s="1"/>
  <c r="D295" i="50"/>
  <c r="P293" i="58" s="1"/>
  <c r="D196" i="50"/>
  <c r="P195" i="58" s="1"/>
  <c r="AC22" i="40"/>
  <c r="AC73" i="34"/>
  <c r="AC73" i="35"/>
  <c r="K13" i="38"/>
  <c r="K65" i="38" s="1"/>
  <c r="AF13" i="38"/>
  <c r="E89" i="50"/>
  <c r="N70" i="35"/>
  <c r="Q14" i="38"/>
  <c r="Q66" i="38" s="1"/>
  <c r="N13" i="38"/>
  <c r="AI13" i="38"/>
  <c r="AI65" i="38" s="1"/>
  <c r="K193" i="54"/>
  <c r="K91" i="50"/>
  <c r="U14" i="38"/>
  <c r="AP14" i="38"/>
  <c r="D88" i="50"/>
  <c r="D191" i="50" s="1"/>
  <c r="P190" i="58" s="1"/>
  <c r="D293" i="54"/>
  <c r="F190" i="54"/>
  <c r="F87" i="50"/>
  <c r="F292" i="54"/>
  <c r="AE21" i="40"/>
  <c r="AE72" i="34"/>
  <c r="AE72" i="35"/>
  <c r="G196" i="54"/>
  <c r="G295" i="54"/>
  <c r="G94" i="50"/>
  <c r="D13" i="38"/>
  <c r="Y13" i="38"/>
  <c r="L75" i="45"/>
  <c r="L24" i="37"/>
  <c r="B192" i="50"/>
  <c r="N191" i="58" s="1"/>
  <c r="I195" i="50"/>
  <c r="U194" i="58" s="1"/>
  <c r="L69" i="35"/>
  <c r="G294" i="54"/>
  <c r="R70" i="35"/>
  <c r="AM70" i="35" s="1"/>
  <c r="AD73" i="36"/>
  <c r="AY73" i="38"/>
  <c r="AI73" i="36"/>
  <c r="BD73" i="38"/>
  <c r="H293" i="50"/>
  <c r="T291" i="58" s="1"/>
  <c r="AG66" i="38"/>
  <c r="AG65" i="38"/>
  <c r="H75" i="45"/>
  <c r="T69" i="35"/>
  <c r="H197" i="50"/>
  <c r="T196" i="58" s="1"/>
  <c r="H296" i="50"/>
  <c r="T294" i="58" s="1"/>
  <c r="E194" i="50"/>
  <c r="Q193" i="58" s="1"/>
  <c r="E193" i="50"/>
  <c r="Q192" i="58" s="1"/>
  <c r="AB73" i="36"/>
  <c r="AW73" i="38"/>
  <c r="E73" i="45"/>
  <c r="E22" i="37"/>
  <c r="I295" i="54"/>
  <c r="I196" i="54"/>
  <c r="I94" i="50"/>
  <c r="AF22" i="40"/>
  <c r="AF73" i="34"/>
  <c r="AF73" i="35"/>
  <c r="M24" i="37"/>
  <c r="M76" i="37" s="1"/>
  <c r="AH75" i="57" s="1"/>
  <c r="G89" i="50"/>
  <c r="G192" i="50" s="1"/>
  <c r="S191" i="58" s="1"/>
  <c r="E75" i="45"/>
  <c r="E74" i="45"/>
  <c r="E23" i="37"/>
  <c r="B296" i="54"/>
  <c r="B197" i="54"/>
  <c r="B95" i="50"/>
  <c r="E295" i="54"/>
  <c r="E196" i="54"/>
  <c r="E94" i="50"/>
  <c r="K194" i="54"/>
  <c r="K92" i="50"/>
  <c r="I89" i="50"/>
  <c r="I294" i="50" s="1"/>
  <c r="U292" i="58" s="1"/>
  <c r="AI21" i="40"/>
  <c r="AI72" i="34"/>
  <c r="AI72" i="35"/>
  <c r="G13" i="38"/>
  <c r="AB13" i="38"/>
  <c r="AF21" i="40"/>
  <c r="AF72" i="34"/>
  <c r="AF72" i="35"/>
  <c r="E21" i="37"/>
  <c r="L23" i="37"/>
  <c r="AP67" i="38"/>
  <c r="BK67" i="38" s="1"/>
  <c r="AP66" i="38"/>
  <c r="BK66" i="38" s="1"/>
  <c r="I294" i="54"/>
  <c r="E195" i="50"/>
  <c r="Q194" i="58" s="1"/>
  <c r="E294" i="50"/>
  <c r="Q292" i="58" s="1"/>
  <c r="C292" i="50"/>
  <c r="O290" i="58" s="1"/>
  <c r="X65" i="38"/>
  <c r="Q67" i="38"/>
  <c r="N66" i="38"/>
  <c r="N65" i="38"/>
  <c r="I192" i="54"/>
  <c r="D294" i="50"/>
  <c r="P292" i="58" s="1"/>
  <c r="D65" i="34"/>
  <c r="C197" i="50"/>
  <c r="O196" i="58" s="1"/>
  <c r="C296" i="50"/>
  <c r="O294" i="58" s="1"/>
  <c r="E192" i="54"/>
  <c r="I194" i="50"/>
  <c r="U193" i="58" s="1"/>
  <c r="O76" i="37"/>
  <c r="AJ75" i="57" s="1"/>
  <c r="O75" i="37"/>
  <c r="AJ74" i="57" s="1"/>
  <c r="X66" i="38"/>
  <c r="R65" i="34"/>
  <c r="AM65" i="34" s="1"/>
  <c r="Y73" i="36"/>
  <c r="AT73" i="38"/>
  <c r="W67" i="38"/>
  <c r="W68" i="38"/>
  <c r="AO22" i="40"/>
  <c r="AO73" i="34"/>
  <c r="AO73" i="35"/>
  <c r="F297" i="54"/>
  <c r="F198" i="54"/>
  <c r="F96" i="50"/>
  <c r="AG21" i="40"/>
  <c r="AG72" i="34"/>
  <c r="AG72" i="35"/>
  <c r="S24" i="37"/>
  <c r="S76" i="37" s="1"/>
  <c r="AN75" i="57" s="1"/>
  <c r="S76" i="45"/>
  <c r="J295" i="54"/>
  <c r="J196" i="54"/>
  <c r="J94" i="50"/>
  <c r="H190" i="54"/>
  <c r="H87" i="50"/>
  <c r="H190" i="50" s="1"/>
  <c r="T189" i="58" s="1"/>
  <c r="H292" i="54"/>
  <c r="H198" i="54"/>
  <c r="H297" i="54"/>
  <c r="H96" i="50"/>
  <c r="I75" i="45"/>
  <c r="I23" i="37"/>
  <c r="J65" i="34"/>
  <c r="J13" i="38"/>
  <c r="J65" i="38" s="1"/>
  <c r="AE13" i="38"/>
  <c r="H13" i="38"/>
  <c r="H65" i="38" s="1"/>
  <c r="AC13" i="38"/>
  <c r="O65" i="34"/>
  <c r="O13" i="38"/>
  <c r="AJ13" i="38"/>
  <c r="E13" i="38"/>
  <c r="E65" i="38" s="1"/>
  <c r="Z13" i="38"/>
  <c r="Z65" i="38" s="1"/>
  <c r="AA22" i="40"/>
  <c r="AA73" i="34"/>
  <c r="AA73" i="35"/>
  <c r="T13" i="38"/>
  <c r="T65" i="38" s="1"/>
  <c r="AO13" i="38"/>
  <c r="AO65" i="38" s="1"/>
  <c r="S13" i="38"/>
  <c r="S65" i="38" s="1"/>
  <c r="AN13" i="38"/>
  <c r="AN65" i="38" s="1"/>
  <c r="C24" i="37"/>
  <c r="C76" i="37" s="1"/>
  <c r="X75" i="57" s="1"/>
  <c r="C76" i="45"/>
  <c r="J89" i="50"/>
  <c r="J294" i="50" s="1"/>
  <c r="V292" i="58" s="1"/>
  <c r="C86" i="50"/>
  <c r="C291" i="54"/>
  <c r="B66" i="34"/>
  <c r="B14" i="38"/>
  <c r="W14" i="38"/>
  <c r="W66" i="38" s="1"/>
  <c r="F76" i="45"/>
  <c r="F24" i="37"/>
  <c r="F76" i="37" s="1"/>
  <c r="AA75" i="57" s="1"/>
  <c r="D24" i="37"/>
  <c r="D76" i="37" s="1"/>
  <c r="Y75" i="57" s="1"/>
  <c r="AA72" i="36"/>
  <c r="AV72" i="38"/>
  <c r="U67" i="38"/>
  <c r="U66" i="38"/>
  <c r="D191" i="54"/>
  <c r="E294" i="54"/>
  <c r="K65" i="34"/>
  <c r="T65" i="34"/>
  <c r="J76" i="37"/>
  <c r="AE75" i="57" s="1"/>
  <c r="E66" i="38"/>
  <c r="Q66" i="34"/>
  <c r="AL66" i="34" s="1"/>
  <c r="F197" i="50"/>
  <c r="R196" i="58" s="1"/>
  <c r="F296" i="50"/>
  <c r="R294" i="58" s="1"/>
  <c r="J195" i="50"/>
  <c r="V194" i="58" s="1"/>
  <c r="F190" i="50"/>
  <c r="R189" i="58" s="1"/>
  <c r="F293" i="50"/>
  <c r="R291" i="58" s="1"/>
  <c r="N65" i="34"/>
  <c r="W73" i="36"/>
  <c r="AR73" i="38"/>
  <c r="T76" i="37"/>
  <c r="AO75" i="57" s="1"/>
  <c r="T75" i="37"/>
  <c r="AO74" i="57" s="1"/>
  <c r="K66" i="38"/>
  <c r="S66" i="38"/>
  <c r="I65" i="34"/>
  <c r="K75" i="45"/>
  <c r="X73" i="36"/>
  <c r="AS73" i="38"/>
  <c r="AH73" i="36"/>
  <c r="BC73" i="38"/>
  <c r="O75" i="45"/>
  <c r="B295" i="50"/>
  <c r="N293" i="58" s="1"/>
  <c r="B196" i="50"/>
  <c r="N195" i="58" s="1"/>
  <c r="M76" i="45"/>
  <c r="J193" i="50"/>
  <c r="V192" i="58" s="1"/>
  <c r="AJ73" i="36"/>
  <c r="BE73" i="38"/>
  <c r="B67" i="38"/>
  <c r="B68" i="38"/>
  <c r="AA65" i="38"/>
  <c r="N74" i="45"/>
  <c r="T73" i="45"/>
  <c r="F64" i="34"/>
  <c r="G64" i="34"/>
  <c r="K22" i="37"/>
  <c r="S23" i="37"/>
  <c r="G68" i="35"/>
  <c r="F189" i="54"/>
  <c r="Q65" i="34"/>
  <c r="AL65" i="34" s="1"/>
  <c r="D68" i="35"/>
  <c r="I22" i="37"/>
  <c r="H68" i="35"/>
  <c r="J68" i="35"/>
  <c r="M75" i="45"/>
  <c r="R69" i="35"/>
  <c r="AM69" i="35" s="1"/>
  <c r="K64" i="34"/>
  <c r="L68" i="35"/>
  <c r="H189" i="54"/>
  <c r="N21" i="37"/>
  <c r="N69" i="35"/>
  <c r="M68" i="35"/>
  <c r="C75" i="45"/>
  <c r="K68" i="35"/>
  <c r="F69" i="35"/>
  <c r="C85" i="50" l="1"/>
  <c r="C188" i="50" s="1"/>
  <c r="O187" i="58" s="1"/>
  <c r="C290" i="54"/>
  <c r="K196" i="54"/>
  <c r="K295" i="54"/>
  <c r="K94" i="50"/>
  <c r="J12" i="38"/>
  <c r="J64" i="38" s="1"/>
  <c r="AE12" i="38"/>
  <c r="C12" i="38"/>
  <c r="X12" i="38"/>
  <c r="X64" i="38" s="1"/>
  <c r="I88" i="50"/>
  <c r="I191" i="50" s="1"/>
  <c r="U190" i="58" s="1"/>
  <c r="I293" i="54"/>
  <c r="AB20" i="40"/>
  <c r="AB71" i="34"/>
  <c r="AB71" i="35"/>
  <c r="G75" i="45"/>
  <c r="G23" i="37"/>
  <c r="E12" i="38"/>
  <c r="E64" i="38" s="1"/>
  <c r="Z12" i="38"/>
  <c r="Z64" i="38" s="1"/>
  <c r="T64" i="34"/>
  <c r="T12" i="38"/>
  <c r="AO12" i="38"/>
  <c r="G197" i="54"/>
  <c r="G296" i="54"/>
  <c r="G95" i="50"/>
  <c r="E296" i="54"/>
  <c r="E197" i="54"/>
  <c r="E95" i="50"/>
  <c r="C69" i="35"/>
  <c r="S12" i="38"/>
  <c r="AN12" i="38"/>
  <c r="J73" i="45"/>
  <c r="J22" i="37"/>
  <c r="D21" i="37"/>
  <c r="C188" i="54"/>
  <c r="AJ65" i="38"/>
  <c r="AC65" i="38"/>
  <c r="I74" i="45"/>
  <c r="AO73" i="36"/>
  <c r="BJ73" i="38"/>
  <c r="G65" i="38"/>
  <c r="AI72" i="36"/>
  <c r="BD72" i="38"/>
  <c r="K194" i="50"/>
  <c r="W193" i="58" s="1"/>
  <c r="AF73" i="36"/>
  <c r="BA73" i="38"/>
  <c r="E73" i="37"/>
  <c r="Z72" i="57" s="1"/>
  <c r="L76" i="37"/>
  <c r="AG75" i="57" s="1"/>
  <c r="L75" i="37"/>
  <c r="AG74" i="57" s="1"/>
  <c r="D65" i="38"/>
  <c r="F292" i="50"/>
  <c r="R290" i="58" s="1"/>
  <c r="B76" i="37"/>
  <c r="W75" i="57" s="1"/>
  <c r="M65" i="38"/>
  <c r="C64" i="34"/>
  <c r="AN72" i="36"/>
  <c r="BI72" i="38"/>
  <c r="K74" i="45"/>
  <c r="AB21" i="40"/>
  <c r="AB72" i="34"/>
  <c r="AB72" i="35"/>
  <c r="X21" i="40"/>
  <c r="X72" i="34"/>
  <c r="X72" i="35"/>
  <c r="H86" i="50"/>
  <c r="H291" i="54"/>
  <c r="I197" i="54"/>
  <c r="I296" i="54"/>
  <c r="I95" i="50"/>
  <c r="K88" i="50"/>
  <c r="K191" i="50" s="1"/>
  <c r="W190" i="58" s="1"/>
  <c r="L64" i="34"/>
  <c r="L12" i="38"/>
  <c r="L64" i="38" s="1"/>
  <c r="AG12" i="38"/>
  <c r="AG64" i="38" s="1"/>
  <c r="C298" i="54"/>
  <c r="C199" i="54"/>
  <c r="C97" i="50"/>
  <c r="AO21" i="40"/>
  <c r="AO72" i="34"/>
  <c r="AO72" i="35"/>
  <c r="M23" i="37"/>
  <c r="M75" i="37" s="1"/>
  <c r="AH74" i="57" s="1"/>
  <c r="H22" i="37"/>
  <c r="B13" i="38"/>
  <c r="W13" i="38"/>
  <c r="W65" i="38" s="1"/>
  <c r="M12" i="38"/>
  <c r="M64" i="38" s="1"/>
  <c r="AH12" i="38"/>
  <c r="AH64" i="38" s="1"/>
  <c r="B297" i="54"/>
  <c r="B198" i="54"/>
  <c r="B96" i="50"/>
  <c r="H12" i="38"/>
  <c r="AC12" i="38"/>
  <c r="AE20" i="40"/>
  <c r="AE71" i="34"/>
  <c r="AE71" i="35"/>
  <c r="D73" i="45"/>
  <c r="D22" i="37"/>
  <c r="D73" i="37" s="1"/>
  <c r="Y72" i="57" s="1"/>
  <c r="F22" i="37"/>
  <c r="S64" i="34"/>
  <c r="J64" i="34"/>
  <c r="K293" i="54"/>
  <c r="E75" i="37"/>
  <c r="Z74" i="57" s="1"/>
  <c r="E74" i="37"/>
  <c r="Z73" i="57" s="1"/>
  <c r="I295" i="50"/>
  <c r="U293" i="58" s="1"/>
  <c r="I196" i="50"/>
  <c r="U195" i="58" s="1"/>
  <c r="G295" i="50"/>
  <c r="S293" i="58" s="1"/>
  <c r="G196" i="50"/>
  <c r="S195" i="58" s="1"/>
  <c r="D293" i="50"/>
  <c r="P291" i="58" s="1"/>
  <c r="AC73" i="36"/>
  <c r="AX73" i="38"/>
  <c r="E192" i="50"/>
  <c r="Q191" i="58" s="1"/>
  <c r="G294" i="50"/>
  <c r="S292" i="58" s="1"/>
  <c r="N75" i="37"/>
  <c r="AI74" i="57" s="1"/>
  <c r="N76" i="37"/>
  <c r="AI75" i="57" s="1"/>
  <c r="M64" i="34"/>
  <c r="AD65" i="38"/>
  <c r="H74" i="45"/>
  <c r="T74" i="37"/>
  <c r="AO73" i="57" s="1"/>
  <c r="K191" i="54"/>
  <c r="AN20" i="40"/>
  <c r="AN71" i="34"/>
  <c r="AN71" i="35"/>
  <c r="W21" i="40"/>
  <c r="W72" i="34"/>
  <c r="W72" i="35"/>
  <c r="B190" i="54"/>
  <c r="B87" i="50"/>
  <c r="B292" i="54"/>
  <c r="AJ21" i="40"/>
  <c r="AJ72" i="34"/>
  <c r="AJ72" i="35"/>
  <c r="E68" i="35"/>
  <c r="I68" i="35"/>
  <c r="D64" i="34"/>
  <c r="D12" i="38"/>
  <c r="Y12" i="38"/>
  <c r="Y64" i="38" s="1"/>
  <c r="K12" i="38"/>
  <c r="K64" i="38" s="1"/>
  <c r="AF12" i="38"/>
  <c r="O12" i="38"/>
  <c r="AJ12" i="38"/>
  <c r="AJ64" i="38" s="1"/>
  <c r="AH21" i="40"/>
  <c r="AH72" i="34"/>
  <c r="AH72" i="35"/>
  <c r="J197" i="54"/>
  <c r="J296" i="54"/>
  <c r="J95" i="50"/>
  <c r="AC21" i="40"/>
  <c r="AC72" i="34"/>
  <c r="AC72" i="35"/>
  <c r="Q13" i="38"/>
  <c r="Q65" i="38" s="1"/>
  <c r="G88" i="50"/>
  <c r="G293" i="54"/>
  <c r="S75" i="37"/>
  <c r="AN74" i="57" s="1"/>
  <c r="F12" i="38"/>
  <c r="AA12" i="38"/>
  <c r="AA64" i="38" s="1"/>
  <c r="T21" i="37"/>
  <c r="T73" i="37" s="1"/>
  <c r="AO72" i="57" s="1"/>
  <c r="J74" i="45"/>
  <c r="J23" i="37"/>
  <c r="J75" i="45"/>
  <c r="B75" i="45"/>
  <c r="B23" i="37"/>
  <c r="B75" i="37" s="1"/>
  <c r="W74" i="57" s="1"/>
  <c r="D74" i="45"/>
  <c r="D23" i="37"/>
  <c r="D75" i="45"/>
  <c r="B65" i="38"/>
  <c r="C291" i="50"/>
  <c r="O289" i="58" s="1"/>
  <c r="O64" i="34"/>
  <c r="H64" i="34"/>
  <c r="H297" i="50"/>
  <c r="T295" i="58" s="1"/>
  <c r="H198" i="50"/>
  <c r="T197" i="58" s="1"/>
  <c r="H189" i="50"/>
  <c r="T188" i="58" s="1"/>
  <c r="H292" i="50"/>
  <c r="T290" i="58" s="1"/>
  <c r="J295" i="50"/>
  <c r="V293" i="58" s="1"/>
  <c r="J196" i="50"/>
  <c r="V195" i="58" s="1"/>
  <c r="AG72" i="36"/>
  <c r="BB72" i="38"/>
  <c r="AF72" i="36"/>
  <c r="BA72" i="38"/>
  <c r="B197" i="50"/>
  <c r="N196" i="58" s="1"/>
  <c r="B296" i="50"/>
  <c r="N294" i="58" s="1"/>
  <c r="G191" i="54"/>
  <c r="B69" i="35"/>
  <c r="AE72" i="36"/>
  <c r="AZ72" i="38"/>
  <c r="T68" i="35"/>
  <c r="I65" i="38"/>
  <c r="Y21" i="40"/>
  <c r="Y72" i="34"/>
  <c r="Y72" i="35"/>
  <c r="D87" i="50"/>
  <c r="D292" i="54"/>
  <c r="C23" i="37"/>
  <c r="O74" i="45"/>
  <c r="O22" i="37"/>
  <c r="D198" i="54"/>
  <c r="D297" i="54"/>
  <c r="D96" i="50"/>
  <c r="I64" i="34"/>
  <c r="I12" i="38"/>
  <c r="I64" i="38" s="1"/>
  <c r="AD12" i="38"/>
  <c r="U65" i="34"/>
  <c r="AP65" i="34" s="1"/>
  <c r="U13" i="38"/>
  <c r="U65" i="38" s="1"/>
  <c r="AP13" i="38"/>
  <c r="Z21" i="40"/>
  <c r="Z72" i="34"/>
  <c r="Z72" i="35"/>
  <c r="H298" i="54"/>
  <c r="H199" i="54"/>
  <c r="H97" i="50"/>
  <c r="E191" i="54"/>
  <c r="E88" i="50"/>
  <c r="E293" i="54"/>
  <c r="S68" i="35"/>
  <c r="Q69" i="35"/>
  <c r="AL69" i="35" s="1"/>
  <c r="J88" i="50"/>
  <c r="J293" i="54"/>
  <c r="F199" i="54"/>
  <c r="F298" i="54"/>
  <c r="F97" i="50"/>
  <c r="R64" i="34"/>
  <c r="AM64" i="34" s="1"/>
  <c r="R12" i="38"/>
  <c r="R64" i="38" s="1"/>
  <c r="F86" i="50"/>
  <c r="F189" i="50" s="1"/>
  <c r="R188" i="58" s="1"/>
  <c r="F291" i="54"/>
  <c r="AC20" i="40"/>
  <c r="AC71" i="34"/>
  <c r="AC71" i="35"/>
  <c r="AD21" i="40"/>
  <c r="AD72" i="34"/>
  <c r="AD72" i="35"/>
  <c r="O69" i="35"/>
  <c r="N64" i="34"/>
  <c r="N12" i="38"/>
  <c r="N64" i="38" s="1"/>
  <c r="AI12" i="38"/>
  <c r="AI64" i="38" s="1"/>
  <c r="G12" i="38"/>
  <c r="G64" i="38" s="1"/>
  <c r="AB12" i="38"/>
  <c r="AB64" i="38" s="1"/>
  <c r="AF20" i="40"/>
  <c r="AF71" i="34"/>
  <c r="AF71" i="35"/>
  <c r="AH20" i="40"/>
  <c r="AH71" i="34"/>
  <c r="AH71" i="35"/>
  <c r="AH70" i="35"/>
  <c r="AH19" i="40"/>
  <c r="AH70" i="34"/>
  <c r="N73" i="45"/>
  <c r="N22" i="37"/>
  <c r="N73" i="37" s="1"/>
  <c r="AI72" i="57" s="1"/>
  <c r="J21" i="37"/>
  <c r="F75" i="45"/>
  <c r="F74" i="45"/>
  <c r="F23" i="37"/>
  <c r="B65" i="34"/>
  <c r="J191" i="54"/>
  <c r="AA73" i="36"/>
  <c r="AV73" i="38"/>
  <c r="E64" i="34"/>
  <c r="AE65" i="38"/>
  <c r="AE64" i="38"/>
  <c r="I75" i="37"/>
  <c r="AD74" i="57" s="1"/>
  <c r="I74" i="37"/>
  <c r="AD73" i="57" s="1"/>
  <c r="S75" i="45"/>
  <c r="F198" i="50"/>
  <c r="R197" i="58" s="1"/>
  <c r="F297" i="50"/>
  <c r="R295" i="58" s="1"/>
  <c r="J192" i="50"/>
  <c r="V191" i="58" s="1"/>
  <c r="C189" i="50"/>
  <c r="O188" i="58" s="1"/>
  <c r="AB65" i="38"/>
  <c r="I191" i="54"/>
  <c r="E196" i="50"/>
  <c r="Q195" i="58" s="1"/>
  <c r="E295" i="50"/>
  <c r="Q293" i="58" s="1"/>
  <c r="B66" i="38"/>
  <c r="Y65" i="38"/>
  <c r="D190" i="54"/>
  <c r="K193" i="50"/>
  <c r="W192" i="58" s="1"/>
  <c r="AF65" i="38"/>
  <c r="AF64" i="38"/>
  <c r="O65" i="38"/>
  <c r="I192" i="50"/>
  <c r="U191" i="58" s="1"/>
  <c r="F65" i="38"/>
  <c r="F64" i="38"/>
  <c r="C198" i="50"/>
  <c r="O197" i="58" s="1"/>
  <c r="C297" i="50"/>
  <c r="O295" i="58" s="1"/>
  <c r="B293" i="50"/>
  <c r="N291" i="58" s="1"/>
  <c r="C65" i="38"/>
  <c r="C64" i="38"/>
  <c r="D197" i="50"/>
  <c r="P196" i="58" s="1"/>
  <c r="D296" i="50"/>
  <c r="P294" i="58" s="1"/>
  <c r="K195" i="50"/>
  <c r="W194" i="58" s="1"/>
  <c r="K294" i="50"/>
  <c r="W292" i="58" s="1"/>
  <c r="K75" i="37"/>
  <c r="AF74" i="57" s="1"/>
  <c r="K74" i="37"/>
  <c r="AF73" i="57" s="1"/>
  <c r="B22" i="37"/>
  <c r="J20" i="37"/>
  <c r="C187" i="54"/>
  <c r="E67" i="35"/>
  <c r="I67" i="35"/>
  <c r="L67" i="35"/>
  <c r="R68" i="35"/>
  <c r="AM68" i="35" s="1"/>
  <c r="T67" i="35"/>
  <c r="G67" i="35"/>
  <c r="J63" i="34"/>
  <c r="K63" i="34"/>
  <c r="S67" i="35"/>
  <c r="G74" i="45"/>
  <c r="F188" i="54"/>
  <c r="O68" i="35"/>
  <c r="H63" i="34"/>
  <c r="K67" i="35"/>
  <c r="M22" i="37"/>
  <c r="M74" i="37" s="1"/>
  <c r="AH73" i="57" s="1"/>
  <c r="H21" i="37"/>
  <c r="S74" i="45" l="1"/>
  <c r="S22" i="37"/>
  <c r="G198" i="54"/>
  <c r="G297" i="54"/>
  <c r="G96" i="50"/>
  <c r="Z20" i="40"/>
  <c r="Z71" i="34"/>
  <c r="Z71" i="35"/>
  <c r="D63" i="34"/>
  <c r="D11" i="38"/>
  <c r="Y11" i="38"/>
  <c r="N63" i="34"/>
  <c r="N11" i="38"/>
  <c r="AI11" i="38"/>
  <c r="AJ20" i="40"/>
  <c r="AJ71" i="34"/>
  <c r="AJ71" i="35"/>
  <c r="H67" i="35"/>
  <c r="N68" i="35"/>
  <c r="F68" i="35"/>
  <c r="G11" i="38"/>
  <c r="AB11" i="38"/>
  <c r="AD20" i="40"/>
  <c r="AD71" i="34"/>
  <c r="AD71" i="35"/>
  <c r="I11" i="38"/>
  <c r="AD11" i="38"/>
  <c r="AO20" i="40"/>
  <c r="AO71" i="34"/>
  <c r="AO71" i="35"/>
  <c r="H85" i="50"/>
  <c r="H188" i="50" s="1"/>
  <c r="T187" i="58" s="1"/>
  <c r="H290" i="54"/>
  <c r="C11" i="38"/>
  <c r="X11" i="38"/>
  <c r="X63" i="38" s="1"/>
  <c r="F11" i="38"/>
  <c r="F63" i="38" s="1"/>
  <c r="AA11" i="38"/>
  <c r="AA63" i="38" s="1"/>
  <c r="AI19" i="40"/>
  <c r="AI70" i="34"/>
  <c r="L22" i="37"/>
  <c r="L74" i="45"/>
  <c r="B74" i="37"/>
  <c r="W73" i="57" s="1"/>
  <c r="AC71" i="36"/>
  <c r="AX71" i="38"/>
  <c r="F298" i="50"/>
  <c r="R296" i="58" s="1"/>
  <c r="F199" i="50"/>
  <c r="R198" i="58" s="1"/>
  <c r="J293" i="50"/>
  <c r="V291" i="58" s="1"/>
  <c r="Z72" i="36"/>
  <c r="AU72" i="38"/>
  <c r="O74" i="37"/>
  <c r="AJ73" i="57" s="1"/>
  <c r="D75" i="37"/>
  <c r="Y74" i="57" s="1"/>
  <c r="D74" i="37"/>
  <c r="Y73" i="57" s="1"/>
  <c r="F63" i="34"/>
  <c r="G293" i="50"/>
  <c r="S291" i="58" s="1"/>
  <c r="J197" i="50"/>
  <c r="V196" i="58" s="1"/>
  <c r="J296" i="50"/>
  <c r="V294" i="58" s="1"/>
  <c r="B190" i="50"/>
  <c r="N189" i="58" s="1"/>
  <c r="B292" i="50"/>
  <c r="N290" i="58" s="1"/>
  <c r="O64" i="38"/>
  <c r="AO72" i="36"/>
  <c r="BJ72" i="38"/>
  <c r="H188" i="54"/>
  <c r="AN64" i="38"/>
  <c r="G197" i="50"/>
  <c r="S196" i="58" s="1"/>
  <c r="G296" i="50"/>
  <c r="S294" i="58" s="1"/>
  <c r="T64" i="38"/>
  <c r="B199" i="54"/>
  <c r="B298" i="54"/>
  <c r="B97" i="50"/>
  <c r="Y19" i="40"/>
  <c r="Y70" i="34"/>
  <c r="Y70" i="35"/>
  <c r="X19" i="40"/>
  <c r="X70" i="34"/>
  <c r="X70" i="35"/>
  <c r="AA20" i="40"/>
  <c r="AA71" i="34"/>
  <c r="AA71" i="35"/>
  <c r="O11" i="38"/>
  <c r="AJ11" i="38"/>
  <c r="M11" i="38"/>
  <c r="M63" i="38" s="1"/>
  <c r="AH11" i="38"/>
  <c r="F85" i="50"/>
  <c r="F290" i="54"/>
  <c r="B86" i="50"/>
  <c r="B291" i="54"/>
  <c r="C22" i="37"/>
  <c r="B12" i="38"/>
  <c r="W12" i="38"/>
  <c r="G87" i="50"/>
  <c r="G190" i="50" s="1"/>
  <c r="S189" i="58" s="1"/>
  <c r="G292" i="54"/>
  <c r="E87" i="50"/>
  <c r="E292" i="54"/>
  <c r="E297" i="54"/>
  <c r="E198" i="54"/>
  <c r="E96" i="50"/>
  <c r="AG19" i="40"/>
  <c r="AG70" i="34"/>
  <c r="AG70" i="35"/>
  <c r="H299" i="54"/>
  <c r="H200" i="54"/>
  <c r="H98" i="50"/>
  <c r="D199" i="54"/>
  <c r="D298" i="54"/>
  <c r="D97" i="50"/>
  <c r="D189" i="54"/>
  <c r="D86" i="50"/>
  <c r="D189" i="50" s="1"/>
  <c r="P188" i="58" s="1"/>
  <c r="D291" i="54"/>
  <c r="C84" i="50"/>
  <c r="C187" i="50" s="1"/>
  <c r="O186" i="58" s="1"/>
  <c r="C289" i="54"/>
  <c r="E63" i="34"/>
  <c r="E11" i="38"/>
  <c r="Z11" i="38"/>
  <c r="D20" i="37"/>
  <c r="D72" i="37" s="1"/>
  <c r="Y71" i="57" s="1"/>
  <c r="G63" i="34"/>
  <c r="AD72" i="36"/>
  <c r="AY72" i="38"/>
  <c r="E190" i="54"/>
  <c r="AP65" i="38"/>
  <c r="BK65" i="38" s="1"/>
  <c r="AD63" i="38"/>
  <c r="D297" i="50"/>
  <c r="P295" i="58" s="1"/>
  <c r="D198" i="50"/>
  <c r="P197" i="58" s="1"/>
  <c r="D190" i="50"/>
  <c r="P189" i="58" s="1"/>
  <c r="D292" i="50"/>
  <c r="P290" i="58" s="1"/>
  <c r="Y72" i="36"/>
  <c r="AT72" i="38"/>
  <c r="AI70" i="35"/>
  <c r="O63" i="34"/>
  <c r="AN71" i="36"/>
  <c r="BI71" i="38"/>
  <c r="AE71" i="36"/>
  <c r="AZ71" i="38"/>
  <c r="B297" i="50"/>
  <c r="N295" i="58" s="1"/>
  <c r="B198" i="50"/>
  <c r="N197" i="58" s="1"/>
  <c r="B64" i="34"/>
  <c r="M74" i="45"/>
  <c r="C298" i="50"/>
  <c r="O296" i="58" s="1"/>
  <c r="C199" i="50"/>
  <c r="O198" i="58" s="1"/>
  <c r="D72" i="45"/>
  <c r="S64" i="38"/>
  <c r="E197" i="50"/>
  <c r="Q196" i="58" s="1"/>
  <c r="E296" i="50"/>
  <c r="Q294" i="58" s="1"/>
  <c r="G75" i="37"/>
  <c r="AB74" i="57" s="1"/>
  <c r="I293" i="50"/>
  <c r="U291" i="58" s="1"/>
  <c r="C63" i="38"/>
  <c r="F200" i="54"/>
  <c r="F299" i="54"/>
  <c r="F98" i="50"/>
  <c r="AG20" i="40"/>
  <c r="AG71" i="34"/>
  <c r="AG71" i="35"/>
  <c r="H11" i="38"/>
  <c r="H63" i="38" s="1"/>
  <c r="AC11" i="38"/>
  <c r="AF19" i="40"/>
  <c r="AF70" i="34"/>
  <c r="AF70" i="35"/>
  <c r="Y20" i="40"/>
  <c r="Y71" i="34"/>
  <c r="Y71" i="35"/>
  <c r="J11" i="38"/>
  <c r="AE11" i="38"/>
  <c r="AE63" i="38" s="1"/>
  <c r="L11" i="38"/>
  <c r="AG11" i="38"/>
  <c r="AG63" i="38" s="1"/>
  <c r="Z19" i="40"/>
  <c r="Z70" i="34"/>
  <c r="Z70" i="35"/>
  <c r="I297" i="54"/>
  <c r="I198" i="54"/>
  <c r="I96" i="50"/>
  <c r="K73" i="45"/>
  <c r="K21" i="37"/>
  <c r="K73" i="37" s="1"/>
  <c r="AF72" i="57" s="1"/>
  <c r="X194" i="50"/>
  <c r="D67" i="35"/>
  <c r="J67" i="35"/>
  <c r="AJ19" i="40"/>
  <c r="AJ70" i="34"/>
  <c r="AJ70" i="35"/>
  <c r="AC19" i="40"/>
  <c r="AC70" i="34"/>
  <c r="AC70" i="35"/>
  <c r="AO19" i="40"/>
  <c r="AO70" i="34"/>
  <c r="AO70" i="35"/>
  <c r="J72" i="37"/>
  <c r="AE71" i="57" s="1"/>
  <c r="AF71" i="36"/>
  <c r="BA71" i="38"/>
  <c r="F188" i="50"/>
  <c r="R187" i="58" s="1"/>
  <c r="F291" i="50"/>
  <c r="R289" i="58" s="1"/>
  <c r="I63" i="38"/>
  <c r="C75" i="37"/>
  <c r="X74" i="57" s="1"/>
  <c r="C74" i="37"/>
  <c r="X73" i="57" s="1"/>
  <c r="J74" i="37"/>
  <c r="AE73" i="57" s="1"/>
  <c r="J75" i="37"/>
  <c r="AE74" i="57" s="1"/>
  <c r="G190" i="54"/>
  <c r="AH72" i="36"/>
  <c r="BC72" i="38"/>
  <c r="D63" i="38"/>
  <c r="AJ72" i="36"/>
  <c r="BE72" i="38"/>
  <c r="B189" i="54"/>
  <c r="W72" i="36"/>
  <c r="AR72" i="38"/>
  <c r="AD64" i="38"/>
  <c r="AC63" i="38"/>
  <c r="M63" i="34"/>
  <c r="H74" i="37"/>
  <c r="AC73" i="57" s="1"/>
  <c r="H73" i="37"/>
  <c r="AC72" i="57" s="1"/>
  <c r="L63" i="34"/>
  <c r="I197" i="50"/>
  <c r="U196" i="58" s="1"/>
  <c r="I296" i="50"/>
  <c r="U294" i="58" s="1"/>
  <c r="H291" i="50"/>
  <c r="T289" i="58" s="1"/>
  <c r="AB72" i="36"/>
  <c r="AW72" i="38"/>
  <c r="D64" i="38"/>
  <c r="G191" i="50"/>
  <c r="S190" i="58" s="1"/>
  <c r="AC64" i="38"/>
  <c r="J73" i="37"/>
  <c r="AE72" i="57" s="1"/>
  <c r="C68" i="35"/>
  <c r="C63" i="34"/>
  <c r="K295" i="50"/>
  <c r="W293" i="58" s="1"/>
  <c r="K196" i="50"/>
  <c r="W195" i="58" s="1"/>
  <c r="C290" i="50"/>
  <c r="O288" i="58" s="1"/>
  <c r="X20" i="40"/>
  <c r="X71" i="34"/>
  <c r="X71" i="35"/>
  <c r="K197" i="54"/>
  <c r="K296" i="54"/>
  <c r="K95" i="50"/>
  <c r="U12" i="38"/>
  <c r="U64" i="38" s="1"/>
  <c r="AP12" i="38"/>
  <c r="G22" i="37"/>
  <c r="G74" i="37" s="1"/>
  <c r="AB73" i="57" s="1"/>
  <c r="N72" i="45"/>
  <c r="N20" i="37"/>
  <c r="O73" i="45"/>
  <c r="O21" i="37"/>
  <c r="O73" i="37" s="1"/>
  <c r="AJ72" i="57" s="1"/>
  <c r="AI20" i="40"/>
  <c r="AI71" i="34"/>
  <c r="AI71" i="35"/>
  <c r="K11" i="38"/>
  <c r="K63" i="38" s="1"/>
  <c r="AF11" i="38"/>
  <c r="AF63" i="38" s="1"/>
  <c r="I87" i="50"/>
  <c r="I292" i="54"/>
  <c r="K190" i="54"/>
  <c r="K87" i="50"/>
  <c r="K190" i="50" s="1"/>
  <c r="W189" i="58" s="1"/>
  <c r="K292" i="54"/>
  <c r="M67" i="35"/>
  <c r="S63" i="34"/>
  <c r="S11" i="38"/>
  <c r="S63" i="38" s="1"/>
  <c r="AN11" i="38"/>
  <c r="AN63" i="38" s="1"/>
  <c r="J198" i="54"/>
  <c r="J297" i="54"/>
  <c r="J96" i="50"/>
  <c r="I73" i="45"/>
  <c r="I21" i="37"/>
  <c r="AN19" i="40"/>
  <c r="AN70" i="34"/>
  <c r="AN70" i="35"/>
  <c r="J190" i="54"/>
  <c r="J87" i="50"/>
  <c r="J190" i="50" s="1"/>
  <c r="V189" i="58" s="1"/>
  <c r="J292" i="54"/>
  <c r="C299" i="54"/>
  <c r="C200" i="54"/>
  <c r="C98" i="50"/>
  <c r="W20" i="40"/>
  <c r="W71" i="34"/>
  <c r="W71" i="35"/>
  <c r="F75" i="37"/>
  <c r="AA74" i="57" s="1"/>
  <c r="F74" i="37"/>
  <c r="AA73" i="57" s="1"/>
  <c r="J72" i="45"/>
  <c r="AH70" i="36"/>
  <c r="BC70" i="38"/>
  <c r="AH71" i="36"/>
  <c r="BC71" i="38"/>
  <c r="AB63" i="38"/>
  <c r="N63" i="38"/>
  <c r="Q68" i="35"/>
  <c r="AL68" i="35" s="1"/>
  <c r="E191" i="50"/>
  <c r="Q190" i="58" s="1"/>
  <c r="E293" i="50"/>
  <c r="Q291" i="58" s="1"/>
  <c r="H199" i="50"/>
  <c r="T198" i="58" s="1"/>
  <c r="H298" i="50"/>
  <c r="T296" i="58" s="1"/>
  <c r="U64" i="34"/>
  <c r="AP64" i="34" s="1"/>
  <c r="I63" i="34"/>
  <c r="C74" i="45"/>
  <c r="B74" i="45"/>
  <c r="AC72" i="36"/>
  <c r="AX72" i="38"/>
  <c r="N74" i="37"/>
  <c r="AI73" i="57" s="1"/>
  <c r="J191" i="50"/>
  <c r="V190" i="58" s="1"/>
  <c r="H64" i="38"/>
  <c r="H73" i="45"/>
  <c r="X72" i="36"/>
  <c r="AS72" i="38"/>
  <c r="K293" i="50"/>
  <c r="W291" i="58" s="1"/>
  <c r="AO64" i="38"/>
  <c r="AB71" i="36"/>
  <c r="AW71" i="38"/>
  <c r="I190" i="54"/>
  <c r="G62" i="34"/>
  <c r="U63" i="34"/>
  <c r="AP63" i="34" s="1"/>
  <c r="S66" i="35"/>
  <c r="H62" i="34"/>
  <c r="L62" i="34"/>
  <c r="K66" i="35"/>
  <c r="J66" i="35"/>
  <c r="S21" i="37"/>
  <c r="G73" i="45"/>
  <c r="R10" i="38"/>
  <c r="X193" i="50"/>
  <c r="M66" i="35"/>
  <c r="D66" i="35"/>
  <c r="Q67" i="35"/>
  <c r="AL67" i="35" s="1"/>
  <c r="R67" i="35"/>
  <c r="AM67" i="35" s="1"/>
  <c r="H187" i="54"/>
  <c r="D188" i="54"/>
  <c r="C186" i="54"/>
  <c r="E62" i="34"/>
  <c r="F62" i="34"/>
  <c r="X195" i="50"/>
  <c r="O67" i="35"/>
  <c r="N67" i="35"/>
  <c r="C21" i="37"/>
  <c r="F67" i="35"/>
  <c r="I189" i="54"/>
  <c r="E66" i="35"/>
  <c r="AD19" i="40" l="1"/>
  <c r="AD70" i="34"/>
  <c r="AD70" i="35"/>
  <c r="AE18" i="40"/>
  <c r="AE69" i="34"/>
  <c r="AE69" i="35"/>
  <c r="B299" i="54"/>
  <c r="B200" i="54"/>
  <c r="B98" i="50"/>
  <c r="C300" i="54"/>
  <c r="C201" i="54"/>
  <c r="C99" i="50"/>
  <c r="I20" i="37"/>
  <c r="D10" i="38"/>
  <c r="D62" i="38" s="1"/>
  <c r="Y10" i="38"/>
  <c r="Y62" i="38" s="1"/>
  <c r="K71" i="45"/>
  <c r="K20" i="37"/>
  <c r="R62" i="34"/>
  <c r="AM62" i="34" s="1"/>
  <c r="R11" i="38"/>
  <c r="R63" i="38" s="1"/>
  <c r="R63" i="34"/>
  <c r="AM63" i="34" s="1"/>
  <c r="K297" i="54"/>
  <c r="K198" i="54"/>
  <c r="K96" i="50"/>
  <c r="H72" i="45"/>
  <c r="H20" i="37"/>
  <c r="AF18" i="40"/>
  <c r="AF69" i="34"/>
  <c r="AF69" i="35"/>
  <c r="AC18" i="40"/>
  <c r="AC69" i="34"/>
  <c r="AC69" i="35"/>
  <c r="K62" i="34"/>
  <c r="K10" i="38"/>
  <c r="AF10" i="38"/>
  <c r="AF62" i="38" s="1"/>
  <c r="C10" i="38"/>
  <c r="C62" i="38" s="1"/>
  <c r="X10" i="38"/>
  <c r="X62" i="38" s="1"/>
  <c r="B20" i="37"/>
  <c r="E20" i="37"/>
  <c r="E72" i="45"/>
  <c r="L20" i="37"/>
  <c r="F20" i="37"/>
  <c r="W71" i="36"/>
  <c r="AR71" i="38"/>
  <c r="I72" i="45"/>
  <c r="K62" i="38"/>
  <c r="X71" i="36"/>
  <c r="AS71" i="38"/>
  <c r="I198" i="50"/>
  <c r="U197" i="58" s="1"/>
  <c r="I297" i="50"/>
  <c r="U295" i="58" s="1"/>
  <c r="AG70" i="36"/>
  <c r="BB70" i="38"/>
  <c r="B291" i="50"/>
  <c r="N289" i="58" s="1"/>
  <c r="F290" i="50"/>
  <c r="R288" i="58" s="1"/>
  <c r="X70" i="36"/>
  <c r="AS70" i="38"/>
  <c r="B199" i="50"/>
  <c r="N198" i="58" s="1"/>
  <c r="B298" i="50"/>
  <c r="N296" i="58" s="1"/>
  <c r="C62" i="34"/>
  <c r="C67" i="35"/>
  <c r="G63" i="38"/>
  <c r="D62" i="34"/>
  <c r="J189" i="54"/>
  <c r="J86" i="50"/>
  <c r="J291" i="54"/>
  <c r="E199" i="54"/>
  <c r="E298" i="54"/>
  <c r="E97" i="50"/>
  <c r="G189" i="54"/>
  <c r="G86" i="50"/>
  <c r="G291" i="54"/>
  <c r="B85" i="50"/>
  <c r="B290" i="54"/>
  <c r="F201" i="54"/>
  <c r="F300" i="54"/>
  <c r="F99" i="50"/>
  <c r="T11" i="38"/>
  <c r="T63" i="38" s="1"/>
  <c r="AO11" i="38"/>
  <c r="T63" i="34"/>
  <c r="E10" i="38"/>
  <c r="Z10" i="38"/>
  <c r="Z62" i="38" s="1"/>
  <c r="B63" i="34"/>
  <c r="B11" i="38"/>
  <c r="B63" i="38" s="1"/>
  <c r="W11" i="38"/>
  <c r="L66" i="35"/>
  <c r="T66" i="35"/>
  <c r="AN18" i="40"/>
  <c r="AN69" i="34"/>
  <c r="AN69" i="35"/>
  <c r="O62" i="34"/>
  <c r="O10" i="38"/>
  <c r="AJ10" i="38"/>
  <c r="AJ62" i="38" s="1"/>
  <c r="G66" i="35"/>
  <c r="F84" i="50"/>
  <c r="F289" i="54"/>
  <c r="L10" i="38"/>
  <c r="L62" i="38" s="1"/>
  <c r="AG10" i="38"/>
  <c r="AG62" i="38" s="1"/>
  <c r="Q63" i="34"/>
  <c r="AL63" i="34" s="1"/>
  <c r="Q12" i="38"/>
  <c r="Q64" i="34"/>
  <c r="AL64" i="34" s="1"/>
  <c r="J10" i="38"/>
  <c r="AE10" i="38"/>
  <c r="AE62" i="38" s="1"/>
  <c r="M62" i="34"/>
  <c r="M10" i="38"/>
  <c r="M62" i="38" s="1"/>
  <c r="AH10" i="38"/>
  <c r="AH62" i="38" s="1"/>
  <c r="S62" i="34"/>
  <c r="S10" i="38"/>
  <c r="AN10" i="38"/>
  <c r="D19" i="37"/>
  <c r="D71" i="37" s="1"/>
  <c r="Y70" i="57" s="1"/>
  <c r="O72" i="45"/>
  <c r="O20" i="37"/>
  <c r="AD18" i="40"/>
  <c r="AD69" i="34"/>
  <c r="AD69" i="35"/>
  <c r="L73" i="45"/>
  <c r="L72" i="45"/>
  <c r="L21" i="37"/>
  <c r="L72" i="37" s="1"/>
  <c r="AG71" i="57" s="1"/>
  <c r="F72" i="45"/>
  <c r="F21" i="37"/>
  <c r="F73" i="45"/>
  <c r="C200" i="50"/>
  <c r="O199" i="58" s="1"/>
  <c r="C299" i="50"/>
  <c r="O297" i="58" s="1"/>
  <c r="J292" i="50"/>
  <c r="V290" i="58" s="1"/>
  <c r="AN62" i="38"/>
  <c r="Z70" i="36"/>
  <c r="AU70" i="38"/>
  <c r="AF70" i="36"/>
  <c r="BA70" i="38"/>
  <c r="F299" i="50"/>
  <c r="R297" i="58" s="1"/>
  <c r="F200" i="50"/>
  <c r="R199" i="58" s="1"/>
  <c r="AP64" i="38"/>
  <c r="BK64" i="38" s="1"/>
  <c r="D71" i="45"/>
  <c r="E297" i="50"/>
  <c r="Q295" i="58" s="1"/>
  <c r="E198" i="50"/>
  <c r="Q197" i="58" s="1"/>
  <c r="E190" i="50"/>
  <c r="Q189" i="58" s="1"/>
  <c r="E292" i="50"/>
  <c r="Q290" i="58" s="1"/>
  <c r="G292" i="50"/>
  <c r="S290" i="58" s="1"/>
  <c r="C73" i="37"/>
  <c r="X72" i="57" s="1"/>
  <c r="AJ63" i="38"/>
  <c r="AA71" i="36"/>
  <c r="AV71" i="38"/>
  <c r="B189" i="50"/>
  <c r="N188" i="58" s="1"/>
  <c r="Z71" i="36"/>
  <c r="AU71" i="38"/>
  <c r="S73" i="37"/>
  <c r="AN72" i="57" s="1"/>
  <c r="S74" i="37"/>
  <c r="AN73" i="57" s="1"/>
  <c r="AI18" i="40"/>
  <c r="AI69" i="34"/>
  <c r="AI69" i="35"/>
  <c r="F10" i="38"/>
  <c r="AA10" i="38"/>
  <c r="AA62" i="38" s="1"/>
  <c r="N62" i="34"/>
  <c r="N10" i="38"/>
  <c r="AI10" i="38"/>
  <c r="H201" i="54"/>
  <c r="H300" i="54"/>
  <c r="H99" i="50"/>
  <c r="J71" i="45"/>
  <c r="J19" i="37"/>
  <c r="J71" i="37" s="1"/>
  <c r="AE70" i="57" s="1"/>
  <c r="AB19" i="40"/>
  <c r="AB70" i="34"/>
  <c r="AB70" i="35"/>
  <c r="J199" i="54"/>
  <c r="J298" i="54"/>
  <c r="J97" i="50"/>
  <c r="K189" i="54"/>
  <c r="K86" i="50"/>
  <c r="K189" i="50" s="1"/>
  <c r="W188" i="58" s="1"/>
  <c r="K291" i="54"/>
  <c r="M73" i="45"/>
  <c r="M21" i="37"/>
  <c r="AE19" i="40"/>
  <c r="AE70" i="34"/>
  <c r="AE70" i="35"/>
  <c r="B67" i="35"/>
  <c r="B68" i="35"/>
  <c r="B73" i="45"/>
  <c r="B72" i="45"/>
  <c r="B21" i="37"/>
  <c r="AN70" i="36"/>
  <c r="BI70" i="38"/>
  <c r="J297" i="50"/>
  <c r="V295" i="58" s="1"/>
  <c r="J198" i="50"/>
  <c r="V197" i="58" s="1"/>
  <c r="N72" i="37"/>
  <c r="AI71" i="57" s="1"/>
  <c r="AC70" i="36"/>
  <c r="AX70" i="38"/>
  <c r="AJ70" i="36"/>
  <c r="BE70" i="38"/>
  <c r="K72" i="45"/>
  <c r="J62" i="38"/>
  <c r="Y71" i="36"/>
  <c r="AT71" i="38"/>
  <c r="Z63" i="38"/>
  <c r="H200" i="50"/>
  <c r="T199" i="58" s="1"/>
  <c r="H299" i="50"/>
  <c r="T297" i="58" s="1"/>
  <c r="C73" i="45"/>
  <c r="B188" i="54"/>
  <c r="F187" i="54"/>
  <c r="O62" i="38"/>
  <c r="AI70" i="36"/>
  <c r="BD70" i="38"/>
  <c r="H290" i="50"/>
  <c r="T288" i="58" s="1"/>
  <c r="AD71" i="36"/>
  <c r="AY71" i="38"/>
  <c r="H66" i="35"/>
  <c r="AJ71" i="36"/>
  <c r="BE71" i="38"/>
  <c r="Y63" i="38"/>
  <c r="G198" i="50"/>
  <c r="S197" i="58" s="1"/>
  <c r="G297" i="50"/>
  <c r="S295" i="58" s="1"/>
  <c r="S73" i="45"/>
  <c r="I298" i="54"/>
  <c r="I199" i="54"/>
  <c r="I97" i="50"/>
  <c r="I86" i="50"/>
  <c r="I291" i="54"/>
  <c r="W19" i="40"/>
  <c r="W70" i="34"/>
  <c r="W70" i="35"/>
  <c r="T20" i="37"/>
  <c r="T72" i="37" s="1"/>
  <c r="AO71" i="57" s="1"/>
  <c r="T72" i="45"/>
  <c r="C83" i="50"/>
  <c r="C186" i="50" s="1"/>
  <c r="O185" i="58" s="1"/>
  <c r="C288" i="54"/>
  <c r="D85" i="50"/>
  <c r="D188" i="50" s="1"/>
  <c r="P187" i="58" s="1"/>
  <c r="D290" i="54"/>
  <c r="H84" i="50"/>
  <c r="H187" i="50" s="1"/>
  <c r="T186" i="58" s="1"/>
  <c r="H289" i="54"/>
  <c r="E86" i="50"/>
  <c r="E291" i="54"/>
  <c r="AO18" i="40"/>
  <c r="AO69" i="34"/>
  <c r="AO69" i="35"/>
  <c r="G21" i="37"/>
  <c r="G73" i="37" s="1"/>
  <c r="AB72" i="57" s="1"/>
  <c r="D299" i="54"/>
  <c r="D200" i="54"/>
  <c r="D98" i="50"/>
  <c r="Q11" i="38"/>
  <c r="AA19" i="40"/>
  <c r="AA70" i="34"/>
  <c r="AA70" i="35"/>
  <c r="G199" i="54"/>
  <c r="G298" i="54"/>
  <c r="G97" i="50"/>
  <c r="H10" i="38"/>
  <c r="H62" i="38" s="1"/>
  <c r="AC10" i="38"/>
  <c r="AC62" i="38" s="1"/>
  <c r="U11" i="38"/>
  <c r="AP11" i="38"/>
  <c r="G10" i="38"/>
  <c r="G62" i="38" s="1"/>
  <c r="AB10" i="38"/>
  <c r="AB62" i="38" s="1"/>
  <c r="I10" i="38"/>
  <c r="AD10" i="38"/>
  <c r="AD62" i="38" s="1"/>
  <c r="K19" i="37"/>
  <c r="I73" i="37"/>
  <c r="AD72" i="57" s="1"/>
  <c r="I72" i="37"/>
  <c r="AD71" i="57" s="1"/>
  <c r="K292" i="50"/>
  <c r="W290" i="58" s="1"/>
  <c r="I292" i="50"/>
  <c r="U290" i="58" s="1"/>
  <c r="AI71" i="36"/>
  <c r="BD71" i="38"/>
  <c r="K197" i="50"/>
  <c r="W196" i="58" s="1"/>
  <c r="K296" i="50"/>
  <c r="W294" i="58" s="1"/>
  <c r="AO70" i="36"/>
  <c r="BJ70" i="38"/>
  <c r="I66" i="35"/>
  <c r="L63" i="38"/>
  <c r="J62" i="34"/>
  <c r="AG71" i="36"/>
  <c r="BB71" i="38"/>
  <c r="I190" i="50"/>
  <c r="U189" i="58" s="1"/>
  <c r="E63" i="38"/>
  <c r="E62" i="38"/>
  <c r="C289" i="50"/>
  <c r="O287" i="58" s="1"/>
  <c r="D291" i="50"/>
  <c r="P289" i="58" s="1"/>
  <c r="D298" i="50"/>
  <c r="P296" i="58" s="1"/>
  <c r="D199" i="50"/>
  <c r="P198" i="58" s="1"/>
  <c r="E189" i="54"/>
  <c r="W64" i="38"/>
  <c r="W63" i="38"/>
  <c r="AH63" i="38"/>
  <c r="Y70" i="36"/>
  <c r="AT70" i="38"/>
  <c r="J63" i="38"/>
  <c r="B64" i="38"/>
  <c r="O63" i="38"/>
  <c r="L74" i="37"/>
  <c r="AG73" i="57" s="1"/>
  <c r="AO71" i="36"/>
  <c r="BJ71" i="38"/>
  <c r="I62" i="34"/>
  <c r="AI63" i="38"/>
  <c r="Q62" i="34"/>
  <c r="AL62" i="34" s="1"/>
  <c r="I18" i="37"/>
  <c r="M61" i="34"/>
  <c r="H61" i="34"/>
  <c r="J61" i="34"/>
  <c r="U62" i="34"/>
  <c r="AP62" i="34" s="1"/>
  <c r="E65" i="35"/>
  <c r="X68" i="35"/>
  <c r="L19" i="37"/>
  <c r="AJ67" i="35"/>
  <c r="I65" i="35"/>
  <c r="N61" i="34"/>
  <c r="D65" i="35"/>
  <c r="M65" i="35"/>
  <c r="X192" i="50"/>
  <c r="F19" i="37"/>
  <c r="F71" i="37" s="1"/>
  <c r="AA70" i="57" s="1"/>
  <c r="M20" i="37"/>
  <c r="O19" i="37"/>
  <c r="B187" i="54"/>
  <c r="L65" i="35"/>
  <c r="AI68" i="35"/>
  <c r="C66" i="35"/>
  <c r="J18" i="37"/>
  <c r="B19" i="37"/>
  <c r="B71" i="37" s="1"/>
  <c r="W70" i="57" s="1"/>
  <c r="N66" i="35"/>
  <c r="H65" i="35"/>
  <c r="D70" i="45"/>
  <c r="T65" i="35"/>
  <c r="I71" i="45"/>
  <c r="G65" i="35"/>
  <c r="AA68" i="35"/>
  <c r="H19" i="37"/>
  <c r="S65" i="35"/>
  <c r="B66" i="35"/>
  <c r="X191" i="50" l="1"/>
  <c r="R62" i="38"/>
  <c r="L71" i="45"/>
  <c r="R66" i="35"/>
  <c r="AM66" i="35" s="1"/>
  <c r="S61" i="34"/>
  <c r="S9" i="38"/>
  <c r="S61" i="38" s="1"/>
  <c r="AN9" i="38"/>
  <c r="AN61" i="38" s="1"/>
  <c r="K69" i="45"/>
  <c r="K18" i="37"/>
  <c r="K17" i="37"/>
  <c r="N70" i="45"/>
  <c r="N19" i="37"/>
  <c r="N71" i="45"/>
  <c r="I291" i="50"/>
  <c r="U289" i="58" s="1"/>
  <c r="S62" i="38"/>
  <c r="AN69" i="36"/>
  <c r="BI69" i="38"/>
  <c r="AO63" i="38"/>
  <c r="B290" i="50"/>
  <c r="N288" i="58" s="1"/>
  <c r="G189" i="50"/>
  <c r="S188" i="58" s="1"/>
  <c r="G291" i="50"/>
  <c r="S289" i="58" s="1"/>
  <c r="E298" i="50"/>
  <c r="Q296" i="58" s="1"/>
  <c r="E199" i="50"/>
  <c r="Q198" i="58" s="1"/>
  <c r="J291" i="50"/>
  <c r="V289" i="58" s="1"/>
  <c r="B188" i="50"/>
  <c r="N187" i="58" s="1"/>
  <c r="B71" i="45"/>
  <c r="X196" i="50"/>
  <c r="D84" i="50"/>
  <c r="D289" i="54"/>
  <c r="O66" i="35"/>
  <c r="J70" i="37"/>
  <c r="AE69" i="57" s="1"/>
  <c r="C82" i="50"/>
  <c r="C185" i="50" s="1"/>
  <c r="O184" i="58" s="1"/>
  <c r="C287" i="54"/>
  <c r="AO17" i="40"/>
  <c r="AO68" i="34"/>
  <c r="AO68" i="35"/>
  <c r="AA18" i="40"/>
  <c r="AA69" i="34"/>
  <c r="AA69" i="35"/>
  <c r="E200" i="54"/>
  <c r="E299" i="54"/>
  <c r="E98" i="50"/>
  <c r="K199" i="54"/>
  <c r="K298" i="54"/>
  <c r="K97" i="50"/>
  <c r="X18" i="40"/>
  <c r="X69" i="34"/>
  <c r="X69" i="35"/>
  <c r="Z18" i="40"/>
  <c r="Z69" i="34"/>
  <c r="Z69" i="35"/>
  <c r="AE17" i="40"/>
  <c r="AE68" i="34"/>
  <c r="AE68" i="35"/>
  <c r="L61" i="34"/>
  <c r="L9" i="38"/>
  <c r="AG9" i="38"/>
  <c r="AG61" i="38" s="1"/>
  <c r="O61" i="34"/>
  <c r="O9" i="38"/>
  <c r="O61" i="38" s="1"/>
  <c r="AJ9" i="38"/>
  <c r="K61" i="34"/>
  <c r="K9" i="38"/>
  <c r="K61" i="38" s="1"/>
  <c r="AF9" i="38"/>
  <c r="AF61" i="38" s="1"/>
  <c r="D201" i="54"/>
  <c r="D300" i="54"/>
  <c r="D99" i="50"/>
  <c r="E188" i="54"/>
  <c r="E85" i="50"/>
  <c r="E290" i="54"/>
  <c r="C72" i="45"/>
  <c r="C20" i="37"/>
  <c r="C72" i="37" s="1"/>
  <c r="X71" i="57" s="1"/>
  <c r="E61" i="34"/>
  <c r="E9" i="38"/>
  <c r="Z9" i="38"/>
  <c r="N18" i="37"/>
  <c r="W17" i="40"/>
  <c r="W68" i="34"/>
  <c r="AJ68" i="35"/>
  <c r="AJ17" i="40"/>
  <c r="AJ68" i="34"/>
  <c r="AI62" i="38"/>
  <c r="I189" i="50"/>
  <c r="U188" i="58" s="1"/>
  <c r="U63" i="38"/>
  <c r="E291" i="50"/>
  <c r="Q289" i="58" s="1"/>
  <c r="H289" i="50"/>
  <c r="T287" i="58" s="1"/>
  <c r="D290" i="50"/>
  <c r="P288" i="58" s="1"/>
  <c r="C288" i="50"/>
  <c r="O286" i="58" s="1"/>
  <c r="W68" i="35"/>
  <c r="AE70" i="36"/>
  <c r="AZ70" i="38"/>
  <c r="H201" i="50"/>
  <c r="T200" i="58" s="1"/>
  <c r="H300" i="50"/>
  <c r="T298" i="58" s="1"/>
  <c r="N62" i="38"/>
  <c r="AI69" i="36"/>
  <c r="BD69" i="38"/>
  <c r="AD69" i="36"/>
  <c r="AY69" i="38"/>
  <c r="F289" i="50"/>
  <c r="R287" i="58" s="1"/>
  <c r="F62" i="38"/>
  <c r="F187" i="50"/>
  <c r="R186" i="58" s="1"/>
  <c r="AF69" i="36"/>
  <c r="BA69" i="38"/>
  <c r="K297" i="50"/>
  <c r="W295" i="58" s="1"/>
  <c r="K198" i="50"/>
  <c r="W197" i="58" s="1"/>
  <c r="B299" i="50"/>
  <c r="N297" i="58" s="1"/>
  <c r="B200" i="50"/>
  <c r="N199" i="58" s="1"/>
  <c r="AD70" i="36"/>
  <c r="AY70" i="38"/>
  <c r="AH17" i="40"/>
  <c r="AH68" i="34"/>
  <c r="AH68" i="35"/>
  <c r="I61" i="34"/>
  <c r="I9" i="38"/>
  <c r="I61" i="38" s="1"/>
  <c r="AD9" i="38"/>
  <c r="AD17" i="40"/>
  <c r="AD68" i="34"/>
  <c r="AD68" i="35"/>
  <c r="AF17" i="40"/>
  <c r="AF68" i="34"/>
  <c r="AF68" i="35"/>
  <c r="I188" i="54"/>
  <c r="I85" i="50"/>
  <c r="I290" i="54"/>
  <c r="Y17" i="40"/>
  <c r="Y68" i="34"/>
  <c r="Y68" i="35"/>
  <c r="F202" i="54"/>
  <c r="F301" i="54"/>
  <c r="F100" i="50"/>
  <c r="J85" i="50"/>
  <c r="J290" i="54"/>
  <c r="M9" i="38"/>
  <c r="AH9" i="38"/>
  <c r="AH61" i="38" s="1"/>
  <c r="G200" i="54"/>
  <c r="G299" i="54"/>
  <c r="G98" i="50"/>
  <c r="I70" i="45"/>
  <c r="I19" i="37"/>
  <c r="J299" i="54"/>
  <c r="J200" i="54"/>
  <c r="J98" i="50"/>
  <c r="G85" i="50"/>
  <c r="G290" i="54"/>
  <c r="AI17" i="40"/>
  <c r="AI68" i="34"/>
  <c r="T10" i="38"/>
  <c r="AO10" i="38"/>
  <c r="AO62" i="38" s="1"/>
  <c r="AJ18" i="40"/>
  <c r="AJ69" i="34"/>
  <c r="AJ69" i="35"/>
  <c r="AN17" i="40"/>
  <c r="AN68" i="34"/>
  <c r="AN68" i="35"/>
  <c r="F9" i="38"/>
  <c r="AA9" i="38"/>
  <c r="AA61" i="38" s="1"/>
  <c r="B10" i="38"/>
  <c r="W10" i="38"/>
  <c r="AJ16" i="40"/>
  <c r="AJ67" i="34"/>
  <c r="H202" i="54"/>
  <c r="H301" i="54"/>
  <c r="H100" i="50"/>
  <c r="T19" i="37"/>
  <c r="L71" i="37"/>
  <c r="AG70" i="57" s="1"/>
  <c r="X17" i="40"/>
  <c r="X68" i="34"/>
  <c r="J9" i="38"/>
  <c r="AE9" i="38"/>
  <c r="AE61" i="38" s="1"/>
  <c r="C9" i="38"/>
  <c r="X9" i="38"/>
  <c r="X61" i="38" s="1"/>
  <c r="H9" i="38"/>
  <c r="H61" i="38" s="1"/>
  <c r="AC9" i="38"/>
  <c r="AC61" i="38" s="1"/>
  <c r="AG17" i="40"/>
  <c r="AG68" i="34"/>
  <c r="AG68" i="35"/>
  <c r="Q61" i="34"/>
  <c r="AL61" i="34" s="1"/>
  <c r="Q10" i="38"/>
  <c r="L73" i="37"/>
  <c r="AG72" i="57" s="1"/>
  <c r="K70" i="45"/>
  <c r="G298" i="50"/>
  <c r="S296" i="58" s="1"/>
  <c r="G199" i="50"/>
  <c r="S198" i="58" s="1"/>
  <c r="J65" i="35"/>
  <c r="AO69" i="36"/>
  <c r="BJ69" i="38"/>
  <c r="T71" i="45"/>
  <c r="W70" i="36"/>
  <c r="AR70" i="38"/>
  <c r="I298" i="50"/>
  <c r="U296" i="58" s="1"/>
  <c r="I199" i="50"/>
  <c r="U198" i="58" s="1"/>
  <c r="B72" i="37"/>
  <c r="W71" i="57" s="1"/>
  <c r="B73" i="37"/>
  <c r="W72" i="57" s="1"/>
  <c r="M73" i="37"/>
  <c r="AH72" i="57" s="1"/>
  <c r="M72" i="37"/>
  <c r="AH71" i="57" s="1"/>
  <c r="K291" i="50"/>
  <c r="W289" i="58" s="1"/>
  <c r="J199" i="50"/>
  <c r="V198" i="58" s="1"/>
  <c r="J298" i="50"/>
  <c r="V296" i="58" s="1"/>
  <c r="F61" i="34"/>
  <c r="J189" i="50"/>
  <c r="V188" i="58" s="1"/>
  <c r="F73" i="37"/>
  <c r="AA72" i="57" s="1"/>
  <c r="F72" i="37"/>
  <c r="AA71" i="57" s="1"/>
  <c r="O72" i="37"/>
  <c r="AJ71" i="57" s="1"/>
  <c r="O71" i="37"/>
  <c r="AJ70" i="57" s="1"/>
  <c r="B62" i="38"/>
  <c r="E61" i="38"/>
  <c r="T62" i="34"/>
  <c r="G188" i="54"/>
  <c r="J188" i="54"/>
  <c r="F71" i="45"/>
  <c r="E72" i="37"/>
  <c r="Z71" i="57" s="1"/>
  <c r="AC69" i="36"/>
  <c r="AX69" i="38"/>
  <c r="H71" i="37"/>
  <c r="AC70" i="57" s="1"/>
  <c r="H72" i="37"/>
  <c r="AC71" i="57" s="1"/>
  <c r="C201" i="50"/>
  <c r="O200" i="58" s="1"/>
  <c r="C300" i="50"/>
  <c r="O298" i="58" s="1"/>
  <c r="AE69" i="36"/>
  <c r="AZ69" i="38"/>
  <c r="R61" i="34"/>
  <c r="AM61" i="34" s="1"/>
  <c r="R9" i="38"/>
  <c r="K188" i="54"/>
  <c r="K85" i="50"/>
  <c r="K290" i="54"/>
  <c r="K65" i="35"/>
  <c r="AA17" i="40"/>
  <c r="AA68" i="34"/>
  <c r="G20" i="37"/>
  <c r="H83" i="50"/>
  <c r="H186" i="50" s="1"/>
  <c r="T185" i="58" s="1"/>
  <c r="H288" i="54"/>
  <c r="D18" i="37"/>
  <c r="I299" i="54"/>
  <c r="I200" i="54"/>
  <c r="I98" i="50"/>
  <c r="S72" i="45"/>
  <c r="S20" i="37"/>
  <c r="S72" i="37" s="1"/>
  <c r="AN71" i="57" s="1"/>
  <c r="B84" i="50"/>
  <c r="B289" i="54"/>
  <c r="AH18" i="40"/>
  <c r="AH69" i="34"/>
  <c r="AH69" i="35"/>
  <c r="Y18" i="40"/>
  <c r="Y69" i="34"/>
  <c r="Y69" i="35"/>
  <c r="C202" i="54"/>
  <c r="C301" i="54"/>
  <c r="C100" i="50"/>
  <c r="AB18" i="40"/>
  <c r="AB69" i="34"/>
  <c r="AB69" i="35"/>
  <c r="B300" i="54"/>
  <c r="B201" i="54"/>
  <c r="B99" i="50"/>
  <c r="N9" i="38"/>
  <c r="N61" i="38" s="1"/>
  <c r="AI9" i="38"/>
  <c r="AI61" i="38" s="1"/>
  <c r="F83" i="50"/>
  <c r="F288" i="54"/>
  <c r="Q66" i="35"/>
  <c r="AL66" i="35" s="1"/>
  <c r="D61" i="34"/>
  <c r="D9" i="38"/>
  <c r="Y9" i="38"/>
  <c r="Y61" i="38" s="1"/>
  <c r="U10" i="38"/>
  <c r="AP10" i="38"/>
  <c r="AP62" i="38" s="1"/>
  <c r="BK62" i="38" s="1"/>
  <c r="Z17" i="40"/>
  <c r="Z68" i="34"/>
  <c r="Z68" i="35"/>
  <c r="E71" i="45"/>
  <c r="E19" i="37"/>
  <c r="E71" i="37" s="1"/>
  <c r="Z70" i="57" s="1"/>
  <c r="Q9" i="38"/>
  <c r="AG18" i="40"/>
  <c r="AG69" i="34"/>
  <c r="AG69" i="35"/>
  <c r="AB17" i="40"/>
  <c r="AB68" i="34"/>
  <c r="AB68" i="35"/>
  <c r="W18" i="40"/>
  <c r="W69" i="34"/>
  <c r="W69" i="35"/>
  <c r="AC17" i="40"/>
  <c r="AC68" i="34"/>
  <c r="AC68" i="35"/>
  <c r="AA70" i="36"/>
  <c r="AV70" i="38"/>
  <c r="D200" i="50"/>
  <c r="P199" i="58" s="1"/>
  <c r="D299" i="50"/>
  <c r="P297" i="58" s="1"/>
  <c r="G72" i="45"/>
  <c r="H186" i="54"/>
  <c r="D187" i="54"/>
  <c r="C185" i="54"/>
  <c r="F66" i="35"/>
  <c r="I62" i="38"/>
  <c r="M72" i="45"/>
  <c r="AB70" i="36"/>
  <c r="AW70" i="38"/>
  <c r="J70" i="45"/>
  <c r="E189" i="50"/>
  <c r="Q188" i="58" s="1"/>
  <c r="O71" i="45"/>
  <c r="M61" i="38"/>
  <c r="Q63" i="38"/>
  <c r="Q64" i="38"/>
  <c r="L61" i="38"/>
  <c r="F186" i="54"/>
  <c r="B62" i="34"/>
  <c r="F300" i="50"/>
  <c r="R298" i="58" s="1"/>
  <c r="F201" i="50"/>
  <c r="R200" i="58" s="1"/>
  <c r="AP63" i="38"/>
  <c r="BK63" i="38" s="1"/>
  <c r="C61" i="34"/>
  <c r="H71" i="45"/>
  <c r="K72" i="37"/>
  <c r="AF71" i="57" s="1"/>
  <c r="K71" i="37"/>
  <c r="AF70" i="57" s="1"/>
  <c r="E18" i="37"/>
  <c r="R60" i="34"/>
  <c r="AM60" i="34" s="1"/>
  <c r="K187" i="54"/>
  <c r="G19" i="37"/>
  <c r="X67" i="35"/>
  <c r="H64" i="35"/>
  <c r="C19" i="37"/>
  <c r="M64" i="35"/>
  <c r="U61" i="34"/>
  <c r="AP61" i="34" s="1"/>
  <c r="K60" i="34"/>
  <c r="Q8" i="38"/>
  <c r="N65" i="35"/>
  <c r="F65" i="35"/>
  <c r="F185" i="54"/>
  <c r="C60" i="34"/>
  <c r="O60" i="34"/>
  <c r="S60" i="34"/>
  <c r="N60" i="34"/>
  <c r="K64" i="35"/>
  <c r="O65" i="35"/>
  <c r="S71" i="45"/>
  <c r="D64" i="35"/>
  <c r="I187" i="54"/>
  <c r="I64" i="35"/>
  <c r="Q65" i="35"/>
  <c r="AL65" i="35" s="1"/>
  <c r="Q60" i="38" l="1"/>
  <c r="Q61" i="38"/>
  <c r="X197" i="50"/>
  <c r="B202" i="54"/>
  <c r="B301" i="54"/>
  <c r="B100" i="50"/>
  <c r="F8" i="38"/>
  <c r="AA8" i="38"/>
  <c r="AA60" i="38" s="1"/>
  <c r="J300" i="54"/>
  <c r="J201" i="54"/>
  <c r="J99" i="50"/>
  <c r="F70" i="45"/>
  <c r="F18" i="37"/>
  <c r="T18" i="37"/>
  <c r="E84" i="50"/>
  <c r="E289" i="54"/>
  <c r="C71" i="37"/>
  <c r="X70" i="57" s="1"/>
  <c r="C81" i="50"/>
  <c r="C184" i="50" s="1"/>
  <c r="O183" i="58" s="1"/>
  <c r="C286" i="54"/>
  <c r="L64" i="35"/>
  <c r="G84" i="50"/>
  <c r="G289" i="54"/>
  <c r="T9" i="38"/>
  <c r="T61" i="38" s="1"/>
  <c r="AO9" i="38"/>
  <c r="AO61" i="38" s="1"/>
  <c r="B9" i="38"/>
  <c r="W9" i="38"/>
  <c r="I69" i="45"/>
  <c r="I17" i="37"/>
  <c r="AG69" i="36"/>
  <c r="BB69" i="38"/>
  <c r="E70" i="45"/>
  <c r="Z68" i="36"/>
  <c r="AU68" i="38"/>
  <c r="B300" i="50"/>
  <c r="N298" i="58" s="1"/>
  <c r="B201" i="50"/>
  <c r="N200" i="58" s="1"/>
  <c r="B289" i="50"/>
  <c r="N287" i="58" s="1"/>
  <c r="H288" i="50"/>
  <c r="T286" i="58" s="1"/>
  <c r="G71" i="45"/>
  <c r="T71" i="37"/>
  <c r="AO70" i="57" s="1"/>
  <c r="T70" i="37"/>
  <c r="AO69" i="57" s="1"/>
  <c r="B61" i="38"/>
  <c r="F60" i="34"/>
  <c r="T61" i="34"/>
  <c r="G187" i="50"/>
  <c r="S186" i="58" s="1"/>
  <c r="G290" i="50"/>
  <c r="S288" i="58" s="1"/>
  <c r="J290" i="50"/>
  <c r="V288" i="58" s="1"/>
  <c r="AD61" i="38"/>
  <c r="W68" i="36"/>
  <c r="AR68" i="38"/>
  <c r="E188" i="50"/>
  <c r="Q187" i="58" s="1"/>
  <c r="E187" i="50"/>
  <c r="Q186" i="58" s="1"/>
  <c r="E290" i="50"/>
  <c r="Q288" i="58" s="1"/>
  <c r="D201" i="50"/>
  <c r="P200" i="58" s="1"/>
  <c r="D300" i="50"/>
  <c r="P298" i="58" s="1"/>
  <c r="AE68" i="36"/>
  <c r="AZ68" i="38"/>
  <c r="C287" i="50"/>
  <c r="O285" i="58" s="1"/>
  <c r="D187" i="50"/>
  <c r="P186" i="58" s="1"/>
  <c r="D289" i="50"/>
  <c r="P287" i="58" s="1"/>
  <c r="M8" i="38"/>
  <c r="AH8" i="38"/>
  <c r="AH60" i="38" s="1"/>
  <c r="D17" i="37"/>
  <c r="D69" i="37" s="1"/>
  <c r="Y68" i="57" s="1"/>
  <c r="AC68" i="36"/>
  <c r="AX68" i="38"/>
  <c r="J61" i="38"/>
  <c r="F60" i="38"/>
  <c r="T62" i="38"/>
  <c r="AJ61" i="38"/>
  <c r="Z69" i="36"/>
  <c r="AU69" i="38"/>
  <c r="K70" i="37"/>
  <c r="AF69" i="57" s="1"/>
  <c r="K69" i="37"/>
  <c r="AF68" i="57" s="1"/>
  <c r="S8" i="38"/>
  <c r="S60" i="38" s="1"/>
  <c r="AN8" i="38"/>
  <c r="AN60" i="38" s="1"/>
  <c r="AC16" i="40"/>
  <c r="AC67" i="34"/>
  <c r="AC67" i="35"/>
  <c r="J69" i="45"/>
  <c r="J17" i="37"/>
  <c r="J69" i="37" s="1"/>
  <c r="AE68" i="57" s="1"/>
  <c r="S19" i="37"/>
  <c r="G201" i="54"/>
  <c r="G300" i="54"/>
  <c r="G99" i="50"/>
  <c r="N8" i="38"/>
  <c r="AI8" i="38"/>
  <c r="AI60" i="38" s="1"/>
  <c r="E8" i="38"/>
  <c r="Z8" i="38"/>
  <c r="L60" i="34"/>
  <c r="L8" i="38"/>
  <c r="AG8" i="38"/>
  <c r="AG60" i="38" s="1"/>
  <c r="G60" i="34"/>
  <c r="G9" i="38"/>
  <c r="AB9" i="38"/>
  <c r="G61" i="34"/>
  <c r="H8" i="38"/>
  <c r="AC8" i="38"/>
  <c r="AC60" i="38" s="1"/>
  <c r="F302" i="54"/>
  <c r="F203" i="54"/>
  <c r="F101" i="50"/>
  <c r="D202" i="54"/>
  <c r="D301" i="54"/>
  <c r="D100" i="50"/>
  <c r="L70" i="45"/>
  <c r="L18" i="37"/>
  <c r="B65" i="35"/>
  <c r="E64" i="35"/>
  <c r="H302" i="54"/>
  <c r="H203" i="54"/>
  <c r="H101" i="50"/>
  <c r="M71" i="45"/>
  <c r="M19" i="37"/>
  <c r="M71" i="37" s="1"/>
  <c r="AH70" i="57" s="1"/>
  <c r="O70" i="45"/>
  <c r="O18" i="37"/>
  <c r="O70" i="37" s="1"/>
  <c r="AJ69" i="57" s="1"/>
  <c r="AF16" i="40"/>
  <c r="AF67" i="34"/>
  <c r="AF67" i="35"/>
  <c r="X16" i="40"/>
  <c r="X67" i="34"/>
  <c r="G64" i="35"/>
  <c r="AB68" i="36"/>
  <c r="AW68" i="38"/>
  <c r="D61" i="38"/>
  <c r="AB69" i="36"/>
  <c r="AW69" i="38"/>
  <c r="I299" i="50"/>
  <c r="U297" i="58" s="1"/>
  <c r="I200" i="50"/>
  <c r="U199" i="58" s="1"/>
  <c r="D70" i="37"/>
  <c r="Y69" i="57" s="1"/>
  <c r="X68" i="36"/>
  <c r="AS68" i="38"/>
  <c r="T70" i="45"/>
  <c r="B61" i="34"/>
  <c r="G200" i="50"/>
  <c r="S199" i="58" s="1"/>
  <c r="G299" i="50"/>
  <c r="S297" i="58" s="1"/>
  <c r="M60" i="38"/>
  <c r="I188" i="50"/>
  <c r="U187" i="58" s="1"/>
  <c r="I290" i="50"/>
  <c r="U288" i="58" s="1"/>
  <c r="Z61" i="38"/>
  <c r="AJ68" i="36"/>
  <c r="BE68" i="38"/>
  <c r="C71" i="45"/>
  <c r="J188" i="50"/>
  <c r="V187" i="58" s="1"/>
  <c r="Q62" i="38"/>
  <c r="R65" i="35"/>
  <c r="AM65" i="35" s="1"/>
  <c r="G8" i="38"/>
  <c r="AB8" i="38"/>
  <c r="I8" i="38"/>
  <c r="AD8" i="38"/>
  <c r="AD60" i="38" s="1"/>
  <c r="C8" i="38"/>
  <c r="C60" i="38" s="1"/>
  <c r="X8" i="38"/>
  <c r="X60" i="38" s="1"/>
  <c r="C302" i="54"/>
  <c r="C203" i="54"/>
  <c r="C101" i="50"/>
  <c r="E70" i="37"/>
  <c r="Z69" i="57" s="1"/>
  <c r="N17" i="37"/>
  <c r="N69" i="37" s="1"/>
  <c r="AI68" i="57" s="1"/>
  <c r="Y69" i="36"/>
  <c r="AT69" i="38"/>
  <c r="G72" i="37"/>
  <c r="AB71" i="57" s="1"/>
  <c r="G71" i="37"/>
  <c r="AB70" i="57" s="1"/>
  <c r="AG68" i="36"/>
  <c r="BB68" i="38"/>
  <c r="W61" i="38"/>
  <c r="AN68" i="36"/>
  <c r="BI68" i="38"/>
  <c r="AJ69" i="36"/>
  <c r="BE69" i="38"/>
  <c r="J200" i="50"/>
  <c r="V199" i="58" s="1"/>
  <c r="J299" i="50"/>
  <c r="V297" i="58" s="1"/>
  <c r="Y68" i="36"/>
  <c r="AT68" i="38"/>
  <c r="AF68" i="36"/>
  <c r="BA68" i="38"/>
  <c r="J64" i="35"/>
  <c r="K199" i="50"/>
  <c r="W198" i="58" s="1"/>
  <c r="K298" i="50"/>
  <c r="W296" i="58" s="1"/>
  <c r="AA69" i="36"/>
  <c r="AV69" i="38"/>
  <c r="H82" i="50"/>
  <c r="H185" i="50" s="1"/>
  <c r="T184" i="58" s="1"/>
  <c r="H287" i="54"/>
  <c r="O8" i="38"/>
  <c r="O60" i="38" s="1"/>
  <c r="AJ8" i="38"/>
  <c r="AJ60" i="38" s="1"/>
  <c r="I84" i="50"/>
  <c r="I289" i="54"/>
  <c r="C65" i="35"/>
  <c r="Z16" i="40"/>
  <c r="Z67" i="34"/>
  <c r="Z67" i="35"/>
  <c r="D186" i="54"/>
  <c r="D83" i="50"/>
  <c r="D288" i="54"/>
  <c r="F82" i="50"/>
  <c r="F287" i="54"/>
  <c r="K200" i="54"/>
  <c r="K299" i="54"/>
  <c r="K98" i="50"/>
  <c r="B186" i="54"/>
  <c r="B83" i="50"/>
  <c r="B186" i="50" s="1"/>
  <c r="N185" i="58" s="1"/>
  <c r="B288" i="54"/>
  <c r="B70" i="45"/>
  <c r="B18" i="37"/>
  <c r="I300" i="54"/>
  <c r="I201" i="54"/>
  <c r="I99" i="50"/>
  <c r="K8" i="38"/>
  <c r="K60" i="38" s="1"/>
  <c r="AF8" i="38"/>
  <c r="AF60" i="38" s="1"/>
  <c r="D60" i="34"/>
  <c r="D8" i="38"/>
  <c r="Y8" i="38"/>
  <c r="Y60" i="38" s="1"/>
  <c r="U9" i="38"/>
  <c r="U61" i="38" s="1"/>
  <c r="AP9" i="38"/>
  <c r="AP61" i="38" s="1"/>
  <c r="BK61" i="38" s="1"/>
  <c r="J187" i="54"/>
  <c r="J84" i="50"/>
  <c r="J187" i="50" s="1"/>
  <c r="V186" i="58" s="1"/>
  <c r="J289" i="54"/>
  <c r="E201" i="54"/>
  <c r="E300" i="54"/>
  <c r="E99" i="50"/>
  <c r="T64" i="35"/>
  <c r="K84" i="50"/>
  <c r="K289" i="54"/>
  <c r="S64" i="35"/>
  <c r="H70" i="45"/>
  <c r="H18" i="37"/>
  <c r="R8" i="38"/>
  <c r="R60" i="38" s="1"/>
  <c r="J60" i="34"/>
  <c r="J8" i="38"/>
  <c r="J60" i="38" s="1"/>
  <c r="AE8" i="38"/>
  <c r="AE60" i="38" s="1"/>
  <c r="X198" i="50"/>
  <c r="W69" i="36"/>
  <c r="AR69" i="38"/>
  <c r="Q60" i="34"/>
  <c r="AL60" i="34" s="1"/>
  <c r="F185" i="50"/>
  <c r="R184" i="58" s="1"/>
  <c r="F288" i="50"/>
  <c r="R286" i="58" s="1"/>
  <c r="N60" i="38"/>
  <c r="C202" i="50"/>
  <c r="O201" i="58" s="1"/>
  <c r="C301" i="50"/>
  <c r="O299" i="58" s="1"/>
  <c r="AH69" i="36"/>
  <c r="BC69" i="38"/>
  <c r="D69" i="45"/>
  <c r="H185" i="54"/>
  <c r="AA68" i="36"/>
  <c r="AV68" i="38"/>
  <c r="K187" i="50"/>
  <c r="W186" i="58" s="1"/>
  <c r="K290" i="50"/>
  <c r="W288" i="58" s="1"/>
  <c r="R61" i="38"/>
  <c r="C61" i="38"/>
  <c r="K188" i="50"/>
  <c r="W187" i="58" s="1"/>
  <c r="H60" i="34"/>
  <c r="H301" i="50"/>
  <c r="T299" i="58" s="1"/>
  <c r="H202" i="50"/>
  <c r="T201" i="58" s="1"/>
  <c r="AJ67" i="36"/>
  <c r="BE67" i="38"/>
  <c r="AI68" i="36"/>
  <c r="BD68" i="38"/>
  <c r="G187" i="54"/>
  <c r="I71" i="37"/>
  <c r="AD70" i="57" s="1"/>
  <c r="I70" i="37"/>
  <c r="AD69" i="57" s="1"/>
  <c r="M60" i="34"/>
  <c r="F301" i="50"/>
  <c r="R299" i="58" s="1"/>
  <c r="F202" i="50"/>
  <c r="R201" i="58" s="1"/>
  <c r="AD68" i="36"/>
  <c r="AY68" i="38"/>
  <c r="I60" i="34"/>
  <c r="AH68" i="36"/>
  <c r="BC68" i="38"/>
  <c r="W62" i="38"/>
  <c r="F186" i="50"/>
  <c r="R185" i="58" s="1"/>
  <c r="F61" i="38"/>
  <c r="U62" i="38"/>
  <c r="N69" i="45"/>
  <c r="E60" i="34"/>
  <c r="E187" i="54"/>
  <c r="X69" i="36"/>
  <c r="AS69" i="38"/>
  <c r="E299" i="50"/>
  <c r="Q297" i="58" s="1"/>
  <c r="E200" i="50"/>
  <c r="Q199" i="58" s="1"/>
  <c r="AO68" i="36"/>
  <c r="BJ68" i="38"/>
  <c r="C184" i="54"/>
  <c r="G188" i="50"/>
  <c r="S187" i="58" s="1"/>
  <c r="B187" i="50"/>
  <c r="N186" i="58" s="1"/>
  <c r="N70" i="37"/>
  <c r="AI69" i="57" s="1"/>
  <c r="N71" i="37"/>
  <c r="AI70" i="57" s="1"/>
  <c r="D63" i="35"/>
  <c r="G59" i="34"/>
  <c r="B60" i="34"/>
  <c r="C64" i="35"/>
  <c r="N64" i="35"/>
  <c r="L63" i="35"/>
  <c r="T63" i="35"/>
  <c r="K63" i="35"/>
  <c r="F64" i="35"/>
  <c r="F184" i="54"/>
  <c r="B185" i="54"/>
  <c r="B64" i="35"/>
  <c r="T17" i="37"/>
  <c r="G186" i="54"/>
  <c r="G63" i="35"/>
  <c r="I186" i="54"/>
  <c r="J63" i="35"/>
  <c r="X190" i="50"/>
  <c r="E63" i="35"/>
  <c r="M63" i="35"/>
  <c r="O17" i="37"/>
  <c r="O69" i="37" s="1"/>
  <c r="AJ68" i="57" s="1"/>
  <c r="H63" i="35"/>
  <c r="D82" i="50" l="1"/>
  <c r="D287" i="54"/>
  <c r="M7" i="38"/>
  <c r="AH7" i="38"/>
  <c r="AH59" i="38" s="1"/>
  <c r="J301" i="54"/>
  <c r="J202" i="54"/>
  <c r="J100" i="50"/>
  <c r="AE16" i="40"/>
  <c r="AE67" i="34"/>
  <c r="AE67" i="35"/>
  <c r="K83" i="50"/>
  <c r="K288" i="54"/>
  <c r="AJ15" i="40"/>
  <c r="AJ66" i="34"/>
  <c r="AN16" i="40"/>
  <c r="AN67" i="34"/>
  <c r="AN67" i="35"/>
  <c r="E186" i="54"/>
  <c r="E83" i="50"/>
  <c r="E288" i="54"/>
  <c r="J186" i="54"/>
  <c r="J83" i="50"/>
  <c r="J288" i="54"/>
  <c r="B302" i="54"/>
  <c r="B203" i="54"/>
  <c r="B101" i="50"/>
  <c r="I63" i="35"/>
  <c r="O7" i="38"/>
  <c r="O59" i="38" s="1"/>
  <c r="AJ7" i="38"/>
  <c r="AJ59" i="38" s="1"/>
  <c r="F69" i="45"/>
  <c r="F17" i="37"/>
  <c r="K201" i="54"/>
  <c r="K300" i="54"/>
  <c r="K99" i="50"/>
  <c r="AH16" i="40"/>
  <c r="AH67" i="34"/>
  <c r="AH67" i="35"/>
  <c r="D59" i="34"/>
  <c r="D7" i="38"/>
  <c r="Y7" i="38"/>
  <c r="Y59" i="38" s="1"/>
  <c r="H303" i="54"/>
  <c r="H204" i="54"/>
  <c r="H102" i="50"/>
  <c r="B17" i="37"/>
  <c r="B69" i="37" s="1"/>
  <c r="W68" i="57" s="1"/>
  <c r="C204" i="54"/>
  <c r="C303" i="54"/>
  <c r="C102" i="50"/>
  <c r="AA15" i="40"/>
  <c r="AA66" i="34"/>
  <c r="K7" i="38"/>
  <c r="K59" i="38" s="1"/>
  <c r="AF7" i="38"/>
  <c r="AF59" i="38" s="1"/>
  <c r="E202" i="54"/>
  <c r="E301" i="54"/>
  <c r="E100" i="50"/>
  <c r="AA16" i="40"/>
  <c r="AA67" i="34"/>
  <c r="AA67" i="35"/>
  <c r="F204" i="54"/>
  <c r="F303" i="54"/>
  <c r="F102" i="50"/>
  <c r="W15" i="40"/>
  <c r="W66" i="34"/>
  <c r="W66" i="35"/>
  <c r="S59" i="34"/>
  <c r="S7" i="38"/>
  <c r="AN7" i="38"/>
  <c r="AN59" i="38" s="1"/>
  <c r="E7" i="38"/>
  <c r="Z7" i="38"/>
  <c r="Z59" i="38" s="1"/>
  <c r="X189" i="50"/>
  <c r="E69" i="45"/>
  <c r="E17" i="37"/>
  <c r="E69" i="37" s="1"/>
  <c r="Z68" i="57" s="1"/>
  <c r="AE15" i="40"/>
  <c r="AE66" i="34"/>
  <c r="AE66" i="35"/>
  <c r="D16" i="37"/>
  <c r="AJ66" i="35"/>
  <c r="H70" i="37"/>
  <c r="AC69" i="57" s="1"/>
  <c r="K186" i="54"/>
  <c r="D185" i="54"/>
  <c r="Z67" i="36"/>
  <c r="AU67" i="38"/>
  <c r="O59" i="34"/>
  <c r="I60" i="38"/>
  <c r="D202" i="50"/>
  <c r="P201" i="58" s="1"/>
  <c r="D301" i="50"/>
  <c r="P299" i="58" s="1"/>
  <c r="D68" i="45"/>
  <c r="I69" i="37"/>
  <c r="AD68" i="57" s="1"/>
  <c r="C286" i="50"/>
  <c r="O284" i="58" s="1"/>
  <c r="T69" i="37"/>
  <c r="AO68" i="57" s="1"/>
  <c r="J300" i="50"/>
  <c r="V298" i="58" s="1"/>
  <c r="J201" i="50"/>
  <c r="V200" i="58" s="1"/>
  <c r="I83" i="50"/>
  <c r="I186" i="50" s="1"/>
  <c r="U185" i="58" s="1"/>
  <c r="I288" i="54"/>
  <c r="C70" i="45"/>
  <c r="C18" i="37"/>
  <c r="F81" i="50"/>
  <c r="F286" i="54"/>
  <c r="G202" i="54"/>
  <c r="G301" i="54"/>
  <c r="G100" i="50"/>
  <c r="S18" i="37"/>
  <c r="H17" i="37"/>
  <c r="L16" i="37"/>
  <c r="G70" i="45"/>
  <c r="G18" i="37"/>
  <c r="AB15" i="40"/>
  <c r="AB66" i="34"/>
  <c r="AB66" i="35"/>
  <c r="AN15" i="40"/>
  <c r="AN66" i="34"/>
  <c r="AN66" i="35"/>
  <c r="D203" i="54"/>
  <c r="D302" i="54"/>
  <c r="D101" i="50"/>
  <c r="I202" i="54"/>
  <c r="I301" i="54"/>
  <c r="I100" i="50"/>
  <c r="B82" i="50"/>
  <c r="B287" i="54"/>
  <c r="X66" i="35"/>
  <c r="X15" i="40"/>
  <c r="X66" i="34"/>
  <c r="AD16" i="40"/>
  <c r="AD67" i="34"/>
  <c r="AD67" i="35"/>
  <c r="AB16" i="40"/>
  <c r="AB67" i="34"/>
  <c r="AB67" i="35"/>
  <c r="C80" i="50"/>
  <c r="C285" i="54"/>
  <c r="W16" i="40"/>
  <c r="W67" i="34"/>
  <c r="W67" i="35"/>
  <c r="AI66" i="35"/>
  <c r="AI15" i="40"/>
  <c r="AI66" i="34"/>
  <c r="O64" i="35"/>
  <c r="AF15" i="40"/>
  <c r="AF66" i="34"/>
  <c r="AF66" i="35"/>
  <c r="C59" i="34"/>
  <c r="C7" i="38"/>
  <c r="X7" i="38"/>
  <c r="X59" i="38" s="1"/>
  <c r="J59" i="34"/>
  <c r="J7" i="38"/>
  <c r="AE7" i="38"/>
  <c r="AE59" i="38" s="1"/>
  <c r="Y15" i="40"/>
  <c r="Y66" i="34"/>
  <c r="Y66" i="35"/>
  <c r="L69" i="45"/>
  <c r="L68" i="45"/>
  <c r="L17" i="37"/>
  <c r="L68" i="37" s="1"/>
  <c r="AG67" i="57" s="1"/>
  <c r="H69" i="45"/>
  <c r="D59" i="38"/>
  <c r="K59" i="34"/>
  <c r="AF67" i="36"/>
  <c r="BA67" i="38"/>
  <c r="AA66" i="35"/>
  <c r="Z60" i="38"/>
  <c r="T69" i="45"/>
  <c r="M70" i="45"/>
  <c r="M18" i="37"/>
  <c r="M70" i="37" s="1"/>
  <c r="AH69" i="57" s="1"/>
  <c r="AO16" i="40"/>
  <c r="AO67" i="34"/>
  <c r="AO67" i="35"/>
  <c r="H184" i="54"/>
  <c r="H81" i="50"/>
  <c r="H286" i="54"/>
  <c r="AO15" i="40"/>
  <c r="AO66" i="34"/>
  <c r="AO66" i="35"/>
  <c r="Q59" i="34"/>
  <c r="AL59" i="34" s="1"/>
  <c r="Q7" i="38"/>
  <c r="AD15" i="40"/>
  <c r="AD66" i="34"/>
  <c r="AD66" i="35"/>
  <c r="AH15" i="40"/>
  <c r="AH66" i="34"/>
  <c r="AH66" i="35"/>
  <c r="K289" i="50"/>
  <c r="W287" i="58" s="1"/>
  <c r="B70" i="37"/>
  <c r="W69" i="57" s="1"/>
  <c r="B185" i="50"/>
  <c r="N184" i="58" s="1"/>
  <c r="B288" i="50"/>
  <c r="N286" i="58" s="1"/>
  <c r="K299" i="50"/>
  <c r="W297" i="58" s="1"/>
  <c r="K200" i="50"/>
  <c r="W199" i="58" s="1"/>
  <c r="F287" i="50"/>
  <c r="R285" i="58" s="1"/>
  <c r="D185" i="50"/>
  <c r="P184" i="58" s="1"/>
  <c r="D288" i="50"/>
  <c r="P286" i="58" s="1"/>
  <c r="I289" i="50"/>
  <c r="U287" i="58" s="1"/>
  <c r="H287" i="50"/>
  <c r="T285" i="58" s="1"/>
  <c r="C302" i="50"/>
  <c r="O300" i="58" s="1"/>
  <c r="C203" i="50"/>
  <c r="O202" i="58" s="1"/>
  <c r="C59" i="38"/>
  <c r="I187" i="50"/>
  <c r="U186" i="58" s="1"/>
  <c r="D60" i="38"/>
  <c r="X67" i="36"/>
  <c r="AS67" i="38"/>
  <c r="L70" i="37"/>
  <c r="AG69" i="57" s="1"/>
  <c r="AB61" i="38"/>
  <c r="AB60" i="38"/>
  <c r="L60" i="38"/>
  <c r="E60" i="38"/>
  <c r="E59" i="38"/>
  <c r="S71" i="37"/>
  <c r="AN70" i="57" s="1"/>
  <c r="S70" i="37"/>
  <c r="AN69" i="57" s="1"/>
  <c r="AC67" i="36"/>
  <c r="AX67" i="38"/>
  <c r="M59" i="38"/>
  <c r="G289" i="50"/>
  <c r="S287" i="58" s="1"/>
  <c r="C183" i="54"/>
  <c r="E186" i="50"/>
  <c r="Q185" i="58" s="1"/>
  <c r="E289" i="50"/>
  <c r="Q287" i="58" s="1"/>
  <c r="F70" i="37"/>
  <c r="AA69" i="57" s="1"/>
  <c r="F69" i="37"/>
  <c r="AA68" i="57" s="1"/>
  <c r="G83" i="50"/>
  <c r="G288" i="54"/>
  <c r="AG16" i="40"/>
  <c r="AG67" i="34"/>
  <c r="AG67" i="35"/>
  <c r="AG15" i="40"/>
  <c r="AG66" i="34"/>
  <c r="AG66" i="35"/>
  <c r="U60" i="34"/>
  <c r="AP60" i="34" s="1"/>
  <c r="U8" i="38"/>
  <c r="U60" i="38" s="1"/>
  <c r="AP8" i="38"/>
  <c r="AP60" i="38" s="1"/>
  <c r="BK60" i="38" s="1"/>
  <c r="Z15" i="40"/>
  <c r="Z66" i="34"/>
  <c r="Z66" i="35"/>
  <c r="B8" i="38"/>
  <c r="B60" i="38" s="1"/>
  <c r="W8" i="38"/>
  <c r="W60" i="38" s="1"/>
  <c r="AI16" i="40"/>
  <c r="AI67" i="34"/>
  <c r="AI67" i="35"/>
  <c r="G7" i="38"/>
  <c r="G59" i="38" s="1"/>
  <c r="AB7" i="38"/>
  <c r="AB59" i="38" s="1"/>
  <c r="Y16" i="40"/>
  <c r="Y67" i="34"/>
  <c r="Y67" i="35"/>
  <c r="S63" i="35"/>
  <c r="E300" i="50"/>
  <c r="Q298" i="58" s="1"/>
  <c r="E201" i="50"/>
  <c r="Q200" i="58" s="1"/>
  <c r="J289" i="50"/>
  <c r="V287" i="58" s="1"/>
  <c r="I201" i="50"/>
  <c r="U200" i="58" s="1"/>
  <c r="I300" i="50"/>
  <c r="U298" i="58" s="1"/>
  <c r="B69" i="45"/>
  <c r="O69" i="45"/>
  <c r="H302" i="50"/>
  <c r="T300" i="58" s="1"/>
  <c r="H203" i="50"/>
  <c r="T202" i="58" s="1"/>
  <c r="F203" i="50"/>
  <c r="R202" i="58" s="1"/>
  <c r="F302" i="50"/>
  <c r="R300" i="58" s="1"/>
  <c r="H60" i="38"/>
  <c r="G60" i="38"/>
  <c r="G61" i="38"/>
  <c r="E59" i="34"/>
  <c r="G300" i="50"/>
  <c r="S298" i="58" s="1"/>
  <c r="G201" i="50"/>
  <c r="S200" i="58" s="1"/>
  <c r="S70" i="45"/>
  <c r="Q64" i="35"/>
  <c r="AL64" i="35" s="1"/>
  <c r="M59" i="34"/>
  <c r="D186" i="50"/>
  <c r="P185" i="58" s="1"/>
  <c r="R64" i="35"/>
  <c r="AM64" i="35" s="1"/>
  <c r="B202" i="50"/>
  <c r="N201" i="58" s="1"/>
  <c r="B301" i="50"/>
  <c r="N299" i="58" s="1"/>
  <c r="E68" i="45"/>
  <c r="L67" i="45"/>
  <c r="E58" i="34"/>
  <c r="R63" i="35"/>
  <c r="AM63" i="35" s="1"/>
  <c r="Q6" i="38"/>
  <c r="H62" i="35"/>
  <c r="G62" i="35"/>
  <c r="D58" i="34"/>
  <c r="E185" i="54"/>
  <c r="C182" i="54"/>
  <c r="H183" i="54"/>
  <c r="S58" i="34"/>
  <c r="C58" i="34"/>
  <c r="E62" i="35"/>
  <c r="J62" i="35"/>
  <c r="S62" i="35"/>
  <c r="T62" i="35"/>
  <c r="L62" i="35"/>
  <c r="M17" i="37"/>
  <c r="H16" i="37"/>
  <c r="B184" i="54"/>
  <c r="S17" i="37"/>
  <c r="Q63" i="35"/>
  <c r="AL63" i="35" s="1"/>
  <c r="L69" i="37" l="1"/>
  <c r="AG68" i="57" s="1"/>
  <c r="D81" i="50"/>
  <c r="D286" i="54"/>
  <c r="T68" i="45"/>
  <c r="T16" i="37"/>
  <c r="M69" i="37"/>
  <c r="AH68" i="57" s="1"/>
  <c r="E203" i="54"/>
  <c r="E302" i="54"/>
  <c r="E101" i="50"/>
  <c r="J302" i="54"/>
  <c r="J203" i="54"/>
  <c r="J101" i="50"/>
  <c r="AG14" i="40"/>
  <c r="AG65" i="34"/>
  <c r="AG65" i="35"/>
  <c r="O68" i="45"/>
  <c r="O16" i="37"/>
  <c r="AC15" i="40"/>
  <c r="AC66" i="34"/>
  <c r="AC66" i="35"/>
  <c r="O6" i="38"/>
  <c r="O58" i="38" s="1"/>
  <c r="AJ6" i="38"/>
  <c r="AJ58" i="38" s="1"/>
  <c r="F7" i="38"/>
  <c r="AA7" i="38"/>
  <c r="AA59" i="38" s="1"/>
  <c r="F59" i="34"/>
  <c r="K16" i="37"/>
  <c r="K68" i="37" s="1"/>
  <c r="AF67" i="57" s="1"/>
  <c r="K68" i="45"/>
  <c r="B16" i="37"/>
  <c r="F80" i="50"/>
  <c r="F285" i="54"/>
  <c r="K202" i="54"/>
  <c r="K301" i="54"/>
  <c r="K100" i="50"/>
  <c r="D204" i="54"/>
  <c r="D303" i="54"/>
  <c r="D102" i="50"/>
  <c r="U59" i="34"/>
  <c r="AP59" i="34" s="1"/>
  <c r="U7" i="38"/>
  <c r="AP7" i="38"/>
  <c r="AP59" i="38" s="1"/>
  <c r="BK59" i="38" s="1"/>
  <c r="N16" i="37"/>
  <c r="N68" i="45"/>
  <c r="G58" i="34"/>
  <c r="G6" i="38"/>
  <c r="G58" i="38" s="1"/>
  <c r="AB6" i="38"/>
  <c r="AB58" i="38" s="1"/>
  <c r="AD66" i="36"/>
  <c r="AY66" i="38"/>
  <c r="H184" i="50"/>
  <c r="T183" i="58" s="1"/>
  <c r="H286" i="50"/>
  <c r="T284" i="58" s="1"/>
  <c r="M69" i="45"/>
  <c r="Y66" i="36"/>
  <c r="AT66" i="38"/>
  <c r="X66" i="36"/>
  <c r="AS66" i="38"/>
  <c r="S59" i="38"/>
  <c r="E202" i="50"/>
  <c r="Q201" i="58" s="1"/>
  <c r="E301" i="50"/>
  <c r="Q299" i="58" s="1"/>
  <c r="H204" i="50"/>
  <c r="T203" i="58" s="1"/>
  <c r="H303" i="50"/>
  <c r="T301" i="58" s="1"/>
  <c r="AN67" i="36"/>
  <c r="BI67" i="38"/>
  <c r="F63" i="35"/>
  <c r="D62" i="35"/>
  <c r="T58" i="34"/>
  <c r="T7" i="38"/>
  <c r="AO7" i="38"/>
  <c r="AD14" i="40"/>
  <c r="AD65" i="34"/>
  <c r="AD65" i="35"/>
  <c r="K62" i="35"/>
  <c r="F68" i="45"/>
  <c r="F16" i="37"/>
  <c r="F68" i="37" s="1"/>
  <c r="AA67" i="57" s="1"/>
  <c r="I302" i="54"/>
  <c r="I203" i="54"/>
  <c r="I101" i="50"/>
  <c r="C63" i="35"/>
  <c r="G69" i="45"/>
  <c r="G17" i="37"/>
  <c r="K185" i="54"/>
  <c r="K82" i="50"/>
  <c r="K185" i="50" s="1"/>
  <c r="W184" i="58" s="1"/>
  <c r="K287" i="54"/>
  <c r="H304" i="54"/>
  <c r="H205" i="54"/>
  <c r="H103" i="50"/>
  <c r="I185" i="54"/>
  <c r="I82" i="50"/>
  <c r="I287" i="54"/>
  <c r="H7" i="38"/>
  <c r="AC7" i="38"/>
  <c r="AC59" i="38" s="1"/>
  <c r="H59" i="34"/>
  <c r="T6" i="38"/>
  <c r="AO6" i="38"/>
  <c r="AO58" i="38" s="1"/>
  <c r="J67" i="45"/>
  <c r="J16" i="37"/>
  <c r="J68" i="45"/>
  <c r="Z66" i="36"/>
  <c r="AU66" i="38"/>
  <c r="G186" i="50"/>
  <c r="S185" i="58" s="1"/>
  <c r="G288" i="50"/>
  <c r="S286" i="58" s="1"/>
  <c r="AH66" i="36"/>
  <c r="BC66" i="38"/>
  <c r="Q59" i="38"/>
  <c r="Q58" i="38"/>
  <c r="D302" i="50"/>
  <c r="P300" i="58" s="1"/>
  <c r="D203" i="50"/>
  <c r="P202" i="58" s="1"/>
  <c r="AB66" i="36"/>
  <c r="AW66" i="38"/>
  <c r="S69" i="37"/>
  <c r="AN68" i="57" s="1"/>
  <c r="F183" i="54"/>
  <c r="W66" i="36"/>
  <c r="AR66" i="38"/>
  <c r="AH67" i="36"/>
  <c r="BC67" i="38"/>
  <c r="B203" i="50"/>
  <c r="N202" i="58" s="1"/>
  <c r="B302" i="50"/>
  <c r="N300" i="58" s="1"/>
  <c r="J186" i="50"/>
  <c r="V185" i="58" s="1"/>
  <c r="J288" i="50"/>
  <c r="V286" i="58" s="1"/>
  <c r="K186" i="50"/>
  <c r="W185" i="58" s="1"/>
  <c r="K288" i="50"/>
  <c r="W286" i="58" s="1"/>
  <c r="AE67" i="36"/>
  <c r="AZ67" i="38"/>
  <c r="D184" i="50"/>
  <c r="P183" i="58" s="1"/>
  <c r="D287" i="50"/>
  <c r="P285" i="58" s="1"/>
  <c r="G302" i="54"/>
  <c r="G203" i="54"/>
  <c r="G101" i="50"/>
  <c r="S6" i="38"/>
  <c r="S58" i="38" s="1"/>
  <c r="AN6" i="38"/>
  <c r="AN58" i="38" s="1"/>
  <c r="T59" i="34"/>
  <c r="T8" i="38"/>
  <c r="AO8" i="38"/>
  <c r="AO60" i="38" s="1"/>
  <c r="T60" i="34"/>
  <c r="C304" i="54"/>
  <c r="C205" i="54"/>
  <c r="C103" i="50"/>
  <c r="E82" i="50"/>
  <c r="E185" i="50" s="1"/>
  <c r="Q184" i="58" s="1"/>
  <c r="E287" i="54"/>
  <c r="D6" i="38"/>
  <c r="D58" i="38" s="1"/>
  <c r="Y6" i="38"/>
  <c r="Y58" i="38" s="1"/>
  <c r="I7" i="38"/>
  <c r="AD7" i="38"/>
  <c r="AD59" i="38" s="1"/>
  <c r="I59" i="34"/>
  <c r="M6" i="38"/>
  <c r="M58" i="38" s="1"/>
  <c r="AH6" i="38"/>
  <c r="AH58" i="38" s="1"/>
  <c r="R7" i="38"/>
  <c r="R59" i="34"/>
  <c r="AM59" i="34" s="1"/>
  <c r="AF14" i="40"/>
  <c r="AF65" i="34"/>
  <c r="AF65" i="35"/>
  <c r="L15" i="37"/>
  <c r="J15" i="37"/>
  <c r="X188" i="50"/>
  <c r="Y67" i="36"/>
  <c r="AT67" i="38"/>
  <c r="Q58" i="34"/>
  <c r="AL58" i="34" s="1"/>
  <c r="AO66" i="36"/>
  <c r="BJ66" i="38"/>
  <c r="AO67" i="36"/>
  <c r="BJ67" i="38"/>
  <c r="J59" i="38"/>
  <c r="AF66" i="36"/>
  <c r="BA66" i="38"/>
  <c r="C285" i="50"/>
  <c r="O283" i="58" s="1"/>
  <c r="AD67" i="36"/>
  <c r="AY67" i="38"/>
  <c r="I301" i="50"/>
  <c r="U299" i="58" s="1"/>
  <c r="I202" i="50"/>
  <c r="U201" i="58" s="1"/>
  <c r="AN66" i="36"/>
  <c r="BI66" i="38"/>
  <c r="G70" i="37"/>
  <c r="AB69" i="57" s="1"/>
  <c r="G69" i="37"/>
  <c r="AB68" i="57" s="1"/>
  <c r="H68" i="37"/>
  <c r="AC67" i="57" s="1"/>
  <c r="S69" i="45"/>
  <c r="C70" i="37"/>
  <c r="X69" i="57" s="1"/>
  <c r="I185" i="50"/>
  <c r="U184" i="58" s="1"/>
  <c r="I288" i="50"/>
  <c r="U286" i="58" s="1"/>
  <c r="H69" i="37"/>
  <c r="AC68" i="57" s="1"/>
  <c r="F204" i="50"/>
  <c r="R203" i="58" s="1"/>
  <c r="F303" i="50"/>
  <c r="R301" i="58" s="1"/>
  <c r="AA66" i="36"/>
  <c r="AV66" i="38"/>
  <c r="K201" i="50"/>
  <c r="W200" i="58" s="1"/>
  <c r="K300" i="50"/>
  <c r="W298" i="58" s="1"/>
  <c r="O58" i="34"/>
  <c r="E288" i="50"/>
  <c r="Q286" i="58" s="1"/>
  <c r="J202" i="50"/>
  <c r="V201" i="58" s="1"/>
  <c r="J301" i="50"/>
  <c r="V299" i="58" s="1"/>
  <c r="I16" i="37"/>
  <c r="I68" i="45"/>
  <c r="B81" i="50"/>
  <c r="B286" i="54"/>
  <c r="G82" i="50"/>
  <c r="G185" i="50" s="1"/>
  <c r="S184" i="58" s="1"/>
  <c r="G287" i="54"/>
  <c r="J82" i="50"/>
  <c r="J185" i="50" s="1"/>
  <c r="V184" i="58" s="1"/>
  <c r="J287" i="54"/>
  <c r="N7" i="38"/>
  <c r="N59" i="38" s="1"/>
  <c r="AI7" i="38"/>
  <c r="AI59" i="38" s="1"/>
  <c r="N59" i="34"/>
  <c r="X199" i="50"/>
  <c r="B303" i="54"/>
  <c r="B204" i="54"/>
  <c r="B102" i="50"/>
  <c r="C6" i="38"/>
  <c r="C58" i="38" s="1"/>
  <c r="X6" i="38"/>
  <c r="X58" i="38" s="1"/>
  <c r="L7" i="38"/>
  <c r="L59" i="38" s="1"/>
  <c r="AG7" i="38"/>
  <c r="AG59" i="38" s="1"/>
  <c r="L59" i="34"/>
  <c r="K58" i="34"/>
  <c r="K6" i="38"/>
  <c r="K58" i="38" s="1"/>
  <c r="AF6" i="38"/>
  <c r="AF58" i="38" s="1"/>
  <c r="H80" i="50"/>
  <c r="H285" i="54"/>
  <c r="F205" i="54"/>
  <c r="F304" i="54"/>
  <c r="F103" i="50"/>
  <c r="C79" i="50"/>
  <c r="C284" i="54"/>
  <c r="B63" i="35"/>
  <c r="M62" i="35"/>
  <c r="N63" i="35"/>
  <c r="C17" i="37"/>
  <c r="C69" i="37" s="1"/>
  <c r="X68" i="57" s="1"/>
  <c r="J58" i="34"/>
  <c r="J6" i="38"/>
  <c r="J58" i="38" s="1"/>
  <c r="AE6" i="38"/>
  <c r="AE58" i="38" s="1"/>
  <c r="E6" i="38"/>
  <c r="E58" i="38" s="1"/>
  <c r="Z6" i="38"/>
  <c r="Z58" i="38" s="1"/>
  <c r="AB14" i="40"/>
  <c r="AB65" i="34"/>
  <c r="AB65" i="35"/>
  <c r="E16" i="37"/>
  <c r="AI67" i="36"/>
  <c r="BD67" i="38"/>
  <c r="U59" i="38"/>
  <c r="AG66" i="36"/>
  <c r="BB66" i="38"/>
  <c r="AG67" i="36"/>
  <c r="BB67" i="38"/>
  <c r="G185" i="54"/>
  <c r="O63" i="35"/>
  <c r="AI66" i="36"/>
  <c r="BD66" i="38"/>
  <c r="W67" i="36"/>
  <c r="AR67" i="38"/>
  <c r="AB67" i="36"/>
  <c r="AW67" i="38"/>
  <c r="B287" i="50"/>
  <c r="N285" i="58" s="1"/>
  <c r="H68" i="45"/>
  <c r="G301" i="50"/>
  <c r="S299" i="58" s="1"/>
  <c r="G202" i="50"/>
  <c r="S201" i="58" s="1"/>
  <c r="F184" i="50"/>
  <c r="R183" i="58" s="1"/>
  <c r="F183" i="50"/>
  <c r="R182" i="58" s="1"/>
  <c r="F286" i="50"/>
  <c r="R284" i="58" s="1"/>
  <c r="C69" i="45"/>
  <c r="C183" i="50"/>
  <c r="O182" i="58" s="1"/>
  <c r="D68" i="37"/>
  <c r="Y67" i="57" s="1"/>
  <c r="AE66" i="36"/>
  <c r="AZ66" i="38"/>
  <c r="AA67" i="36"/>
  <c r="AV67" i="38"/>
  <c r="C303" i="50"/>
  <c r="O301" i="58" s="1"/>
  <c r="C204" i="50"/>
  <c r="O203" i="58" s="1"/>
  <c r="B68" i="45"/>
  <c r="I62" i="35"/>
  <c r="J185" i="54"/>
  <c r="AJ66" i="36"/>
  <c r="BE66" i="38"/>
  <c r="M58" i="34"/>
  <c r="D184" i="54"/>
  <c r="E67" i="45"/>
  <c r="T67" i="45"/>
  <c r="I15" i="37"/>
  <c r="F62" i="35"/>
  <c r="I61" i="35"/>
  <c r="M61" i="35"/>
  <c r="L14" i="37"/>
  <c r="I58" i="34"/>
  <c r="H58" i="34"/>
  <c r="T61" i="35"/>
  <c r="B62" i="35"/>
  <c r="O62" i="35"/>
  <c r="R62" i="35"/>
  <c r="AM62" i="35" s="1"/>
  <c r="F58" i="34"/>
  <c r="D61" i="35"/>
  <c r="B15" i="37"/>
  <c r="N62" i="35"/>
  <c r="R6" i="38"/>
  <c r="Q62" i="35"/>
  <c r="AL62" i="35" s="1"/>
  <c r="S61" i="35"/>
  <c r="K61" i="35"/>
  <c r="C68" i="45"/>
  <c r="T14" i="37" l="1"/>
  <c r="I184" i="54"/>
  <c r="I81" i="50"/>
  <c r="I286" i="54"/>
  <c r="K15" i="37"/>
  <c r="K67" i="37" s="1"/>
  <c r="AF66" i="57" s="1"/>
  <c r="F305" i="54"/>
  <c r="F206" i="54"/>
  <c r="F104" i="50"/>
  <c r="AB13" i="40"/>
  <c r="AB64" i="34"/>
  <c r="AB64" i="35"/>
  <c r="F79" i="50"/>
  <c r="F182" i="50" s="1"/>
  <c r="R181" i="58" s="1"/>
  <c r="F284" i="54"/>
  <c r="H61" i="35"/>
  <c r="K203" i="54"/>
  <c r="K302" i="54"/>
  <c r="K101" i="50"/>
  <c r="G303" i="54"/>
  <c r="G204" i="54"/>
  <c r="G102" i="50"/>
  <c r="W14" i="40"/>
  <c r="W65" i="34"/>
  <c r="W65" i="35"/>
  <c r="AO13" i="40"/>
  <c r="AO64" i="34"/>
  <c r="AO64" i="35"/>
  <c r="J204" i="54"/>
  <c r="J303" i="54"/>
  <c r="J102" i="50"/>
  <c r="E204" i="54"/>
  <c r="E303" i="54"/>
  <c r="E102" i="50"/>
  <c r="AI14" i="40"/>
  <c r="AI65" i="34"/>
  <c r="AI65" i="35"/>
  <c r="AD13" i="40"/>
  <c r="AD64" i="34"/>
  <c r="AD64" i="35"/>
  <c r="X201" i="50"/>
  <c r="E14" i="37"/>
  <c r="D15" i="37"/>
  <c r="D67" i="45"/>
  <c r="C307" i="54"/>
  <c r="C208" i="54"/>
  <c r="C106" i="50"/>
  <c r="F208" i="54"/>
  <c r="F307" i="54"/>
  <c r="F106" i="50"/>
  <c r="F307" i="50" s="1"/>
  <c r="R58" i="38"/>
  <c r="R59" i="38"/>
  <c r="E287" i="50"/>
  <c r="Q285" i="58" s="1"/>
  <c r="T59" i="38"/>
  <c r="T60" i="38"/>
  <c r="H59" i="38"/>
  <c r="I184" i="50"/>
  <c r="U183" i="58" s="1"/>
  <c r="I287" i="50"/>
  <c r="U285" i="58" s="1"/>
  <c r="H205" i="50"/>
  <c r="T204" i="58" s="1"/>
  <c r="H304" i="50"/>
  <c r="T302" i="58" s="1"/>
  <c r="K287" i="50"/>
  <c r="W285" i="58" s="1"/>
  <c r="T58" i="38"/>
  <c r="D303" i="50"/>
  <c r="P301" i="58" s="1"/>
  <c r="D204" i="50"/>
  <c r="P203" i="58" s="1"/>
  <c r="O68" i="37"/>
  <c r="AJ67" i="57" s="1"/>
  <c r="AG65" i="36"/>
  <c r="BB65" i="38"/>
  <c r="E203" i="50"/>
  <c r="Q202" i="58" s="1"/>
  <c r="E302" i="50"/>
  <c r="Q300" i="58" s="1"/>
  <c r="M68" i="45"/>
  <c r="M67" i="45"/>
  <c r="M16" i="37"/>
  <c r="D183" i="54"/>
  <c r="D80" i="50"/>
  <c r="D183" i="50" s="1"/>
  <c r="P182" i="58" s="1"/>
  <c r="D285" i="54"/>
  <c r="AE14" i="40"/>
  <c r="AE65" i="34"/>
  <c r="AE65" i="35"/>
  <c r="N14" i="37"/>
  <c r="F67" i="45"/>
  <c r="F15" i="37"/>
  <c r="F67" i="37" s="1"/>
  <c r="AA66" i="57" s="1"/>
  <c r="B205" i="54"/>
  <c r="B304" i="54"/>
  <c r="B103" i="50"/>
  <c r="B7" i="38"/>
  <c r="W7" i="38"/>
  <c r="W59" i="38" s="1"/>
  <c r="B59" i="34"/>
  <c r="I303" i="54"/>
  <c r="I204" i="54"/>
  <c r="I102" i="50"/>
  <c r="C181" i="54"/>
  <c r="C78" i="50"/>
  <c r="C181" i="50" s="1"/>
  <c r="O180" i="58" s="1"/>
  <c r="C283" i="54"/>
  <c r="H206" i="54"/>
  <c r="H305" i="54"/>
  <c r="H104" i="50"/>
  <c r="Z13" i="40"/>
  <c r="Z64" i="34"/>
  <c r="Z64" i="35"/>
  <c r="E61" i="35"/>
  <c r="AF13" i="40"/>
  <c r="AF64" i="34"/>
  <c r="AF64" i="35"/>
  <c r="M15" i="37"/>
  <c r="AI13" i="40"/>
  <c r="AI64" i="34"/>
  <c r="AI64" i="35"/>
  <c r="C207" i="54"/>
  <c r="C306" i="54"/>
  <c r="C105" i="50"/>
  <c r="F306" i="54"/>
  <c r="F207" i="54"/>
  <c r="F105" i="50"/>
  <c r="F205" i="50"/>
  <c r="R204" i="58" s="1"/>
  <c r="F304" i="50"/>
  <c r="R302" i="58" s="1"/>
  <c r="H285" i="50"/>
  <c r="T283" i="58" s="1"/>
  <c r="B303" i="50"/>
  <c r="N301" i="58" s="1"/>
  <c r="B204" i="50"/>
  <c r="N203" i="58" s="1"/>
  <c r="G287" i="50"/>
  <c r="S285" i="58" s="1"/>
  <c r="B184" i="50"/>
  <c r="N183" i="58" s="1"/>
  <c r="B286" i="50"/>
  <c r="N284" i="58" s="1"/>
  <c r="I67" i="37"/>
  <c r="AD66" i="57" s="1"/>
  <c r="I68" i="37"/>
  <c r="AD67" i="57" s="1"/>
  <c r="R58" i="34"/>
  <c r="AM58" i="34" s="1"/>
  <c r="G203" i="50"/>
  <c r="S202" i="58" s="1"/>
  <c r="G302" i="50"/>
  <c r="S300" i="58" s="1"/>
  <c r="C62" i="35"/>
  <c r="AD65" i="36"/>
  <c r="AY65" i="38"/>
  <c r="F182" i="54"/>
  <c r="F59" i="38"/>
  <c r="J302" i="50"/>
  <c r="V300" i="58" s="1"/>
  <c r="J203" i="50"/>
  <c r="V202" i="58" s="1"/>
  <c r="T68" i="37"/>
  <c r="AO67" i="57" s="1"/>
  <c r="D286" i="50"/>
  <c r="P284" i="58" s="1"/>
  <c r="AJ14" i="40"/>
  <c r="AJ65" i="34"/>
  <c r="AJ65" i="35"/>
  <c r="E81" i="50"/>
  <c r="E184" i="50" s="1"/>
  <c r="Q183" i="58" s="1"/>
  <c r="E286" i="54"/>
  <c r="G184" i="54"/>
  <c r="G81" i="50"/>
  <c r="G286" i="54"/>
  <c r="B80" i="50"/>
  <c r="B285" i="54"/>
  <c r="AA14" i="40"/>
  <c r="AA65" i="34"/>
  <c r="AA65" i="35"/>
  <c r="U6" i="38"/>
  <c r="U58" i="38" s="1"/>
  <c r="AP6" i="38"/>
  <c r="AP58" i="38" s="1"/>
  <c r="BK58" i="38" s="1"/>
  <c r="H6" i="38"/>
  <c r="H58" i="38" s="1"/>
  <c r="AC6" i="38"/>
  <c r="AC58" i="38" s="1"/>
  <c r="C206" i="54"/>
  <c r="C305" i="54"/>
  <c r="C104" i="50"/>
  <c r="H79" i="50"/>
  <c r="H284" i="54"/>
  <c r="J184" i="54"/>
  <c r="J81" i="50"/>
  <c r="J286" i="54"/>
  <c r="Z14" i="40"/>
  <c r="Z65" i="34"/>
  <c r="Z65" i="35"/>
  <c r="N66" i="45"/>
  <c r="N15" i="37"/>
  <c r="N67" i="37" s="1"/>
  <c r="AI66" i="57" s="1"/>
  <c r="AC13" i="40"/>
  <c r="AC64" i="34"/>
  <c r="AC64" i="35"/>
  <c r="H307" i="54"/>
  <c r="H106" i="50"/>
  <c r="J184" i="50"/>
  <c r="V183" i="58" s="1"/>
  <c r="J287" i="50"/>
  <c r="V285" i="58" s="1"/>
  <c r="I67" i="45"/>
  <c r="L67" i="37"/>
  <c r="AG66" i="57" s="1"/>
  <c r="L66" i="37"/>
  <c r="AG65" i="57" s="1"/>
  <c r="AF65" i="36"/>
  <c r="BA65" i="38"/>
  <c r="E184" i="54"/>
  <c r="J68" i="37"/>
  <c r="AE67" i="57" s="1"/>
  <c r="J67" i="37"/>
  <c r="AE66" i="57" s="1"/>
  <c r="H183" i="50"/>
  <c r="T182" i="58" s="1"/>
  <c r="N68" i="37"/>
  <c r="AI67" i="57" s="1"/>
  <c r="U58" i="34"/>
  <c r="AP58" i="34" s="1"/>
  <c r="B68" i="37"/>
  <c r="W67" i="57" s="1"/>
  <c r="B67" i="37"/>
  <c r="W66" i="57" s="1"/>
  <c r="K67" i="45"/>
  <c r="G61" i="35"/>
  <c r="C16" i="37"/>
  <c r="C68" i="37" s="1"/>
  <c r="X67" i="57" s="1"/>
  <c r="G68" i="45"/>
  <c r="G16" i="37"/>
  <c r="D205" i="54"/>
  <c r="D304" i="54"/>
  <c r="D103" i="50"/>
  <c r="L61" i="35"/>
  <c r="N58" i="34"/>
  <c r="N6" i="38"/>
  <c r="N58" i="38" s="1"/>
  <c r="AI6" i="38"/>
  <c r="AI58" i="38" s="1"/>
  <c r="K184" i="54"/>
  <c r="K81" i="50"/>
  <c r="K286" i="54"/>
  <c r="J61" i="35"/>
  <c r="H67" i="45"/>
  <c r="H15" i="37"/>
  <c r="F6" i="38"/>
  <c r="F58" i="38" s="1"/>
  <c r="AA6" i="38"/>
  <c r="AA58" i="38" s="1"/>
  <c r="L58" i="34"/>
  <c r="L6" i="38"/>
  <c r="L58" i="38" s="1"/>
  <c r="AG6" i="38"/>
  <c r="AG58" i="38" s="1"/>
  <c r="I6" i="38"/>
  <c r="I58" i="38" s="1"/>
  <c r="AD6" i="38"/>
  <c r="AD58" i="38" s="1"/>
  <c r="O67" i="45"/>
  <c r="O15" i="37"/>
  <c r="S68" i="45"/>
  <c r="S16" i="37"/>
  <c r="S68" i="37" s="1"/>
  <c r="AN67" i="57" s="1"/>
  <c r="Y13" i="40"/>
  <c r="Y64" i="34"/>
  <c r="Y64" i="35"/>
  <c r="T66" i="45"/>
  <c r="T15" i="37"/>
  <c r="X64" i="35"/>
  <c r="X13" i="40"/>
  <c r="X64" i="34"/>
  <c r="E66" i="45"/>
  <c r="E15" i="37"/>
  <c r="E66" i="37" s="1"/>
  <c r="Z65" i="57" s="1"/>
  <c r="H208" i="54"/>
  <c r="H207" i="54"/>
  <c r="H306" i="54"/>
  <c r="H105" i="50"/>
  <c r="E68" i="37"/>
  <c r="Z67" i="57" s="1"/>
  <c r="AB65" i="36"/>
  <c r="AW65" i="38"/>
  <c r="C182" i="50"/>
  <c r="O181" i="58" s="1"/>
  <c r="C284" i="50"/>
  <c r="O282" i="58" s="1"/>
  <c r="H182" i="54"/>
  <c r="B183" i="54"/>
  <c r="L66" i="45"/>
  <c r="I59" i="38"/>
  <c r="C205" i="50"/>
  <c r="O204" i="58" s="1"/>
  <c r="C304" i="50"/>
  <c r="O302" i="58" s="1"/>
  <c r="I203" i="50"/>
  <c r="U202" i="58" s="1"/>
  <c r="I302" i="50"/>
  <c r="U300" i="58" s="1"/>
  <c r="AO59" i="38"/>
  <c r="N67" i="45"/>
  <c r="K202" i="50"/>
  <c r="W201" i="58" s="1"/>
  <c r="K301" i="50"/>
  <c r="W299" i="58" s="1"/>
  <c r="F285" i="50"/>
  <c r="R283" i="58" s="1"/>
  <c r="B67" i="45"/>
  <c r="AC66" i="36"/>
  <c r="AX66" i="38"/>
  <c r="X200" i="50"/>
  <c r="C67" i="45"/>
  <c r="J60" i="35"/>
  <c r="R61" i="35"/>
  <c r="AM61" i="35" s="1"/>
  <c r="I60" i="35"/>
  <c r="K14" i="37"/>
  <c r="F14" i="37"/>
  <c r="F181" i="54"/>
  <c r="H60" i="35"/>
  <c r="X187" i="50"/>
  <c r="C61" i="35"/>
  <c r="Q61" i="35"/>
  <c r="AL61" i="35" s="1"/>
  <c r="O14" i="37"/>
  <c r="E67" i="37" l="1"/>
  <c r="Z66" i="57" s="1"/>
  <c r="N66" i="37"/>
  <c r="AI65" i="57" s="1"/>
  <c r="T66" i="37"/>
  <c r="AO65" i="57" s="1"/>
  <c r="X186" i="50"/>
  <c r="W12" i="40"/>
  <c r="W63" i="34"/>
  <c r="G205" i="54"/>
  <c r="G304" i="54"/>
  <c r="G103" i="50"/>
  <c r="K204" i="54"/>
  <c r="K303" i="54"/>
  <c r="K102" i="50"/>
  <c r="AF12" i="40"/>
  <c r="AF63" i="34"/>
  <c r="AF63" i="35"/>
  <c r="W13" i="40"/>
  <c r="W64" i="34"/>
  <c r="W64" i="35"/>
  <c r="J205" i="54"/>
  <c r="J304" i="54"/>
  <c r="J103" i="50"/>
  <c r="E80" i="50"/>
  <c r="E285" i="54"/>
  <c r="K80" i="50"/>
  <c r="K183" i="50" s="1"/>
  <c r="W182" i="58" s="1"/>
  <c r="K285" i="54"/>
  <c r="B182" i="54"/>
  <c r="B79" i="50"/>
  <c r="B182" i="50" s="1"/>
  <c r="N181" i="58" s="1"/>
  <c r="B284" i="54"/>
  <c r="I304" i="54"/>
  <c r="I205" i="54"/>
  <c r="I103" i="50"/>
  <c r="H14" i="37"/>
  <c r="B6" i="38"/>
  <c r="B58" i="38" s="1"/>
  <c r="W6" i="38"/>
  <c r="W58" i="38" s="1"/>
  <c r="G15" i="37"/>
  <c r="AC14" i="40"/>
  <c r="AC65" i="34"/>
  <c r="AC65" i="35"/>
  <c r="AN14" i="40"/>
  <c r="AN65" i="34"/>
  <c r="AN65" i="35"/>
  <c r="AA13" i="40"/>
  <c r="AA64" i="34"/>
  <c r="AA64" i="35"/>
  <c r="AH13" i="40"/>
  <c r="AH64" i="34"/>
  <c r="AH64" i="35"/>
  <c r="D208" i="54"/>
  <c r="D207" i="54"/>
  <c r="D306" i="54"/>
  <c r="D105" i="50"/>
  <c r="Y64" i="36"/>
  <c r="AT64" i="38"/>
  <c r="K286" i="50"/>
  <c r="W284" i="58" s="1"/>
  <c r="G68" i="37"/>
  <c r="AB67" i="57" s="1"/>
  <c r="G67" i="37"/>
  <c r="AB66" i="57" s="1"/>
  <c r="J286" i="50"/>
  <c r="V284" i="58" s="1"/>
  <c r="H284" i="50"/>
  <c r="T282" i="58" s="1"/>
  <c r="AA65" i="36"/>
  <c r="AV65" i="38"/>
  <c r="E183" i="54"/>
  <c r="T67" i="37"/>
  <c r="AO66" i="57" s="1"/>
  <c r="H182" i="50"/>
  <c r="T181" i="58" s="1"/>
  <c r="E60" i="35"/>
  <c r="Z64" i="36"/>
  <c r="AU64" i="38"/>
  <c r="B59" i="38"/>
  <c r="C307" i="50"/>
  <c r="C208" i="50"/>
  <c r="D67" i="37"/>
  <c r="Y66" i="57" s="1"/>
  <c r="F284" i="50"/>
  <c r="R282" i="58" s="1"/>
  <c r="D60" i="35"/>
  <c r="C77" i="50"/>
  <c r="C282" i="54"/>
  <c r="B305" i="54"/>
  <c r="B206" i="54"/>
  <c r="B104" i="50"/>
  <c r="B66" i="45"/>
  <c r="B14" i="37"/>
  <c r="B66" i="37" s="1"/>
  <c r="W65" i="57" s="1"/>
  <c r="D79" i="50"/>
  <c r="D182" i="50" s="1"/>
  <c r="P181" i="58" s="1"/>
  <c r="D284" i="54"/>
  <c r="AH14" i="40"/>
  <c r="AH65" i="34"/>
  <c r="AH65" i="35"/>
  <c r="Y14" i="40"/>
  <c r="Y65" i="34"/>
  <c r="Y65" i="35"/>
  <c r="N61" i="35"/>
  <c r="S60" i="35"/>
  <c r="K66" i="37"/>
  <c r="AF65" i="57" s="1"/>
  <c r="F61" i="35"/>
  <c r="J183" i="54"/>
  <c r="J80" i="50"/>
  <c r="J285" i="54"/>
  <c r="I12" i="37"/>
  <c r="AO12" i="40"/>
  <c r="AO63" i="34"/>
  <c r="AO63" i="35"/>
  <c r="Y12" i="40"/>
  <c r="Y63" i="34"/>
  <c r="Y63" i="35"/>
  <c r="AE13" i="40"/>
  <c r="AE64" i="34"/>
  <c r="AE64" i="35"/>
  <c r="X14" i="40"/>
  <c r="X65" i="34"/>
  <c r="X65" i="35"/>
  <c r="AN13" i="40"/>
  <c r="AN64" i="34"/>
  <c r="AN64" i="35"/>
  <c r="D66" i="45"/>
  <c r="D14" i="37"/>
  <c r="D66" i="37" s="1"/>
  <c r="Y65" i="57" s="1"/>
  <c r="D304" i="50"/>
  <c r="P302" i="58" s="1"/>
  <c r="D205" i="50"/>
  <c r="P204" i="58" s="1"/>
  <c r="G67" i="45"/>
  <c r="H307" i="50"/>
  <c r="H208" i="50"/>
  <c r="AC64" i="36"/>
  <c r="AX64" i="38"/>
  <c r="G286" i="50"/>
  <c r="S284" i="58" s="1"/>
  <c r="C306" i="50"/>
  <c r="O304" i="58" s="1"/>
  <c r="C207" i="50"/>
  <c r="O206" i="58" s="1"/>
  <c r="H206" i="50"/>
  <c r="T205" i="58" s="1"/>
  <c r="H305" i="50"/>
  <c r="T303" i="58" s="1"/>
  <c r="C180" i="50"/>
  <c r="O179" i="58" s="1"/>
  <c r="C283" i="50"/>
  <c r="O281" i="58" s="1"/>
  <c r="I303" i="50"/>
  <c r="U301" i="58" s="1"/>
  <c r="I204" i="50"/>
  <c r="U203" i="58" s="1"/>
  <c r="B58" i="34"/>
  <c r="AE65" i="36"/>
  <c r="AZ65" i="38"/>
  <c r="D182" i="54"/>
  <c r="AI65" i="36"/>
  <c r="BD65" i="38"/>
  <c r="J204" i="50"/>
  <c r="V203" i="58" s="1"/>
  <c r="J303" i="50"/>
  <c r="V301" i="58" s="1"/>
  <c r="W65" i="36"/>
  <c r="AR65" i="38"/>
  <c r="K203" i="50"/>
  <c r="W202" i="58" s="1"/>
  <c r="K302" i="50"/>
  <c r="W300" i="58" s="1"/>
  <c r="AB64" i="36"/>
  <c r="AW64" i="38"/>
  <c r="E205" i="54"/>
  <c r="E304" i="54"/>
  <c r="E103" i="50"/>
  <c r="AD12" i="40"/>
  <c r="AD63" i="34"/>
  <c r="AD63" i="35"/>
  <c r="D305" i="54"/>
  <c r="D206" i="54"/>
  <c r="D104" i="50"/>
  <c r="AN12" i="40"/>
  <c r="AN63" i="34"/>
  <c r="AN63" i="35"/>
  <c r="AG11" i="40"/>
  <c r="AG62" i="34"/>
  <c r="AG62" i="35"/>
  <c r="I66" i="45"/>
  <c r="I65" i="45"/>
  <c r="I14" i="37"/>
  <c r="H181" i="54"/>
  <c r="H78" i="50"/>
  <c r="H283" i="54"/>
  <c r="AG12" i="40"/>
  <c r="AG63" i="34"/>
  <c r="AG63" i="35"/>
  <c r="AI12" i="40"/>
  <c r="AI63" i="34"/>
  <c r="L65" i="45"/>
  <c r="L13" i="37"/>
  <c r="T60" i="35"/>
  <c r="AJ13" i="40"/>
  <c r="AJ64" i="34"/>
  <c r="AJ64" i="35"/>
  <c r="I183" i="54"/>
  <c r="I80" i="50"/>
  <c r="I285" i="54"/>
  <c r="T13" i="37"/>
  <c r="T65" i="37" s="1"/>
  <c r="AO64" i="57" s="1"/>
  <c r="J13" i="37"/>
  <c r="M60" i="35"/>
  <c r="J65" i="45"/>
  <c r="J14" i="37"/>
  <c r="J66" i="45"/>
  <c r="AE11" i="40"/>
  <c r="AE62" i="34"/>
  <c r="AE62" i="35"/>
  <c r="X64" i="36"/>
  <c r="AS64" i="38"/>
  <c r="O66" i="37"/>
  <c r="AJ65" i="57" s="1"/>
  <c r="H66" i="37"/>
  <c r="AC65" i="57" s="1"/>
  <c r="H67" i="37"/>
  <c r="AC66" i="57" s="1"/>
  <c r="K183" i="54"/>
  <c r="G60" i="35"/>
  <c r="Z65" i="36"/>
  <c r="AU65" i="38"/>
  <c r="C206" i="50"/>
  <c r="O205" i="58" s="1"/>
  <c r="C305" i="50"/>
  <c r="O303" i="58" s="1"/>
  <c r="B285" i="50"/>
  <c r="N283" i="58" s="1"/>
  <c r="E286" i="50"/>
  <c r="Q284" i="58" s="1"/>
  <c r="F208" i="50"/>
  <c r="F306" i="50"/>
  <c r="R304" i="58" s="1"/>
  <c r="F207" i="50"/>
  <c r="R206" i="58" s="1"/>
  <c r="AI64" i="36"/>
  <c r="BD64" i="38"/>
  <c r="B304" i="50"/>
  <c r="N302" i="58" s="1"/>
  <c r="B205" i="50"/>
  <c r="N204" i="58" s="1"/>
  <c r="F66" i="45"/>
  <c r="O67" i="37"/>
  <c r="AJ66" i="57" s="1"/>
  <c r="AI63" i="35"/>
  <c r="AD64" i="36"/>
  <c r="AY64" i="38"/>
  <c r="E303" i="50"/>
  <c r="Q301" i="58" s="1"/>
  <c r="E204" i="50"/>
  <c r="Q203" i="58" s="1"/>
  <c r="AO64" i="36"/>
  <c r="BJ64" i="38"/>
  <c r="G303" i="50"/>
  <c r="S301" i="58" s="1"/>
  <c r="G204" i="50"/>
  <c r="S203" i="58" s="1"/>
  <c r="I286" i="50"/>
  <c r="U284" i="58" s="1"/>
  <c r="T65" i="45"/>
  <c r="I64" i="45"/>
  <c r="I13" i="37"/>
  <c r="AG13" i="40"/>
  <c r="AG64" i="34"/>
  <c r="AG64" i="35"/>
  <c r="F78" i="50"/>
  <c r="F283" i="54"/>
  <c r="G80" i="50"/>
  <c r="G285" i="54"/>
  <c r="F66" i="37"/>
  <c r="AA65" i="57" s="1"/>
  <c r="S15" i="37"/>
  <c r="C15" i="37"/>
  <c r="C67" i="37" s="1"/>
  <c r="X66" i="57" s="1"/>
  <c r="AO14" i="40"/>
  <c r="AO65" i="34"/>
  <c r="AO65" i="35"/>
  <c r="D307" i="54"/>
  <c r="D106" i="50"/>
  <c r="H306" i="50"/>
  <c r="T304" i="58" s="1"/>
  <c r="H207" i="50"/>
  <c r="T206" i="58" s="1"/>
  <c r="S67" i="45"/>
  <c r="O66" i="45"/>
  <c r="B61" i="35"/>
  <c r="H66" i="45"/>
  <c r="L60" i="35"/>
  <c r="K60" i="35"/>
  <c r="O61" i="35"/>
  <c r="G183" i="54"/>
  <c r="AJ65" i="36"/>
  <c r="BE65" i="38"/>
  <c r="B183" i="50"/>
  <c r="N182" i="58" s="1"/>
  <c r="G184" i="50"/>
  <c r="S183" i="58" s="1"/>
  <c r="W63" i="35"/>
  <c r="AF64" i="36"/>
  <c r="BA64" i="38"/>
  <c r="C180" i="54"/>
  <c r="D285" i="50"/>
  <c r="P283" i="58" s="1"/>
  <c r="M67" i="37"/>
  <c r="AH66" i="57" s="1"/>
  <c r="M68" i="37"/>
  <c r="AH67" i="57" s="1"/>
  <c r="K184" i="50"/>
  <c r="W183" i="58" s="1"/>
  <c r="F206" i="50"/>
  <c r="R205" i="58" s="1"/>
  <c r="F305" i="50"/>
  <c r="R303" i="58" s="1"/>
  <c r="K66" i="45"/>
  <c r="M59" i="35"/>
  <c r="D59" i="35"/>
  <c r="F180" i="54"/>
  <c r="T12" i="37"/>
  <c r="K59" i="35"/>
  <c r="I182" i="54"/>
  <c r="G14" i="37"/>
  <c r="Q60" i="35"/>
  <c r="AL60" i="35" s="1"/>
  <c r="C60" i="35"/>
  <c r="D181" i="54"/>
  <c r="S66" i="45"/>
  <c r="T59" i="35"/>
  <c r="C14" i="37"/>
  <c r="C66" i="37" l="1"/>
  <c r="X65" i="57" s="1"/>
  <c r="L58" i="35"/>
  <c r="E58" i="35"/>
  <c r="I58" i="35"/>
  <c r="X12" i="40"/>
  <c r="X63" i="34"/>
  <c r="X63" i="35"/>
  <c r="R60" i="35"/>
  <c r="AM60" i="35" s="1"/>
  <c r="G66" i="37"/>
  <c r="AB65" i="57" s="1"/>
  <c r="AH12" i="40"/>
  <c r="AH63" i="34"/>
  <c r="AH63" i="35"/>
  <c r="G79" i="50"/>
  <c r="G284" i="54"/>
  <c r="C76" i="50"/>
  <c r="C179" i="50" s="1"/>
  <c r="O178" i="58" s="1"/>
  <c r="C281" i="54"/>
  <c r="AC11" i="40"/>
  <c r="AC62" i="34"/>
  <c r="AC62" i="35"/>
  <c r="AC12" i="40"/>
  <c r="AC63" i="34"/>
  <c r="AC63" i="35"/>
  <c r="J79" i="50"/>
  <c r="J182" i="50" s="1"/>
  <c r="V181" i="58" s="1"/>
  <c r="J284" i="54"/>
  <c r="H77" i="50"/>
  <c r="H282" i="54"/>
  <c r="L64" i="45"/>
  <c r="L12" i="37"/>
  <c r="AJ12" i="40"/>
  <c r="AJ63" i="34"/>
  <c r="AJ63" i="35"/>
  <c r="Y11" i="40"/>
  <c r="Y62" i="34"/>
  <c r="Y62" i="35"/>
  <c r="I11" i="37"/>
  <c r="M14" i="37"/>
  <c r="M66" i="45"/>
  <c r="B307" i="54"/>
  <c r="B106" i="50"/>
  <c r="B307" i="50" s="1"/>
  <c r="J307" i="54"/>
  <c r="J208" i="54"/>
  <c r="J106" i="50"/>
  <c r="J307" i="50" s="1"/>
  <c r="E307" i="54"/>
  <c r="E106" i="50"/>
  <c r="E307" i="50" s="1"/>
  <c r="D208" i="50"/>
  <c r="D307" i="50"/>
  <c r="AO65" i="36"/>
  <c r="BJ65" i="38"/>
  <c r="I59" i="35"/>
  <c r="G182" i="54"/>
  <c r="T64" i="45"/>
  <c r="AJ64" i="36"/>
  <c r="BE64" i="38"/>
  <c r="AG62" i="36"/>
  <c r="BB62" i="38"/>
  <c r="AN63" i="36"/>
  <c r="BI63" i="38"/>
  <c r="Y63" i="36"/>
  <c r="AT63" i="38"/>
  <c r="I64" i="37"/>
  <c r="AD63" i="57" s="1"/>
  <c r="AH65" i="36"/>
  <c r="BC65" i="38"/>
  <c r="B206" i="50"/>
  <c r="N205" i="58" s="1"/>
  <c r="B305" i="50"/>
  <c r="N303" i="58" s="1"/>
  <c r="C282" i="50"/>
  <c r="O280" i="58" s="1"/>
  <c r="AH64" i="36"/>
  <c r="BC64" i="38"/>
  <c r="G66" i="45"/>
  <c r="B60" i="35"/>
  <c r="B13" i="37"/>
  <c r="G305" i="54"/>
  <c r="G206" i="54"/>
  <c r="G104" i="50"/>
  <c r="I79" i="50"/>
  <c r="I182" i="50" s="1"/>
  <c r="U181" i="58" s="1"/>
  <c r="I284" i="54"/>
  <c r="I305" i="54"/>
  <c r="I206" i="54"/>
  <c r="I104" i="50"/>
  <c r="Z12" i="40"/>
  <c r="Z63" i="34"/>
  <c r="Z63" i="35"/>
  <c r="E206" i="54"/>
  <c r="E305" i="54"/>
  <c r="E104" i="50"/>
  <c r="T64" i="37"/>
  <c r="AO63" i="57" s="1"/>
  <c r="H59" i="35"/>
  <c r="H58" i="35"/>
  <c r="B181" i="54"/>
  <c r="B78" i="50"/>
  <c r="B283" i="54"/>
  <c r="F77" i="50"/>
  <c r="F282" i="54"/>
  <c r="Z11" i="40"/>
  <c r="Z62" i="34"/>
  <c r="Z62" i="35"/>
  <c r="AF11" i="40"/>
  <c r="AF62" i="34"/>
  <c r="AF62" i="35"/>
  <c r="AJ62" i="35"/>
  <c r="AJ11" i="40"/>
  <c r="AJ62" i="34"/>
  <c r="B208" i="54"/>
  <c r="B207" i="54"/>
  <c r="B306" i="54"/>
  <c r="B105" i="50"/>
  <c r="J207" i="54"/>
  <c r="J306" i="54"/>
  <c r="J105" i="50"/>
  <c r="E208" i="54"/>
  <c r="E207" i="54"/>
  <c r="E306" i="54"/>
  <c r="E105" i="50"/>
  <c r="I307" i="54"/>
  <c r="I106" i="50"/>
  <c r="I307" i="50" s="1"/>
  <c r="S67" i="37"/>
  <c r="AN66" i="57" s="1"/>
  <c r="J66" i="37"/>
  <c r="AE65" i="57" s="1"/>
  <c r="J65" i="37"/>
  <c r="AE64" i="57" s="1"/>
  <c r="AG63" i="36"/>
  <c r="BB63" i="38"/>
  <c r="H180" i="54"/>
  <c r="D305" i="50"/>
  <c r="P303" i="58" s="1"/>
  <c r="D206" i="50"/>
  <c r="P205" i="58" s="1"/>
  <c r="AE64" i="36"/>
  <c r="AZ64" i="38"/>
  <c r="I63" i="45"/>
  <c r="J182" i="54"/>
  <c r="N60" i="35"/>
  <c r="Y65" i="36"/>
  <c r="AT65" i="38"/>
  <c r="I304" i="50"/>
  <c r="U302" i="58" s="1"/>
  <c r="I205" i="50"/>
  <c r="U204" i="58" s="1"/>
  <c r="B284" i="50"/>
  <c r="N282" i="58" s="1"/>
  <c r="K285" i="50"/>
  <c r="W283" i="58" s="1"/>
  <c r="E183" i="50"/>
  <c r="Q182" i="58" s="1"/>
  <c r="E285" i="50"/>
  <c r="Q283" i="58" s="1"/>
  <c r="J205" i="50"/>
  <c r="V204" i="58" s="1"/>
  <c r="J304" i="50"/>
  <c r="V302" i="58" s="1"/>
  <c r="AF63" i="36"/>
  <c r="BA63" i="38"/>
  <c r="O65" i="45"/>
  <c r="O13" i="37"/>
  <c r="AE12" i="40"/>
  <c r="AE63" i="34"/>
  <c r="AE63" i="35"/>
  <c r="AA12" i="40"/>
  <c r="AA63" i="34"/>
  <c r="AA63" i="35"/>
  <c r="W62" i="35"/>
  <c r="W11" i="40"/>
  <c r="W62" i="34"/>
  <c r="K65" i="45"/>
  <c r="K13" i="37"/>
  <c r="F65" i="45"/>
  <c r="F13" i="37"/>
  <c r="F65" i="37" s="1"/>
  <c r="AA64" i="57" s="1"/>
  <c r="AN11" i="40"/>
  <c r="AN62" i="34"/>
  <c r="AN62" i="35"/>
  <c r="AO11" i="40"/>
  <c r="AO62" i="34"/>
  <c r="AO62" i="35"/>
  <c r="G307" i="54"/>
  <c r="G208" i="54"/>
  <c r="G106" i="50"/>
  <c r="G307" i="50" s="1"/>
  <c r="I208" i="54"/>
  <c r="I306" i="54"/>
  <c r="I207" i="54"/>
  <c r="I105" i="50"/>
  <c r="C66" i="45"/>
  <c r="G182" i="50"/>
  <c r="S181" i="58" s="1"/>
  <c r="G285" i="50"/>
  <c r="S283" i="58" s="1"/>
  <c r="F180" i="50"/>
  <c r="R179" i="58" s="1"/>
  <c r="F283" i="50"/>
  <c r="R281" i="58" s="1"/>
  <c r="I285" i="50"/>
  <c r="U283" i="58" s="1"/>
  <c r="AI63" i="36"/>
  <c r="BD63" i="38"/>
  <c r="AD63" i="36"/>
  <c r="AY63" i="38"/>
  <c r="X65" i="36"/>
  <c r="AS65" i="38"/>
  <c r="D284" i="50"/>
  <c r="P282" i="58" s="1"/>
  <c r="B65" i="45"/>
  <c r="C179" i="54"/>
  <c r="D306" i="50"/>
  <c r="P304" i="58" s="1"/>
  <c r="D207" i="50"/>
  <c r="P206" i="58" s="1"/>
  <c r="AN65" i="36"/>
  <c r="BI65" i="38"/>
  <c r="AC65" i="36"/>
  <c r="AX65" i="38"/>
  <c r="W64" i="36"/>
  <c r="AR64" i="38"/>
  <c r="O60" i="35"/>
  <c r="G205" i="50"/>
  <c r="S204" i="58" s="1"/>
  <c r="G304" i="50"/>
  <c r="S302" i="58" s="1"/>
  <c r="W63" i="36"/>
  <c r="AR63" i="38"/>
  <c r="J59" i="35"/>
  <c r="J58" i="35"/>
  <c r="AH11" i="40"/>
  <c r="AH62" i="34"/>
  <c r="AH62" i="35"/>
  <c r="T58" i="35"/>
  <c r="S14" i="37"/>
  <c r="S66" i="37" s="1"/>
  <c r="AN65" i="57" s="1"/>
  <c r="K79" i="50"/>
  <c r="K284" i="54"/>
  <c r="D78" i="50"/>
  <c r="D283" i="54"/>
  <c r="AB12" i="40"/>
  <c r="AB63" i="34"/>
  <c r="AB63" i="35"/>
  <c r="K58" i="35"/>
  <c r="AI11" i="40"/>
  <c r="AI62" i="34"/>
  <c r="AI62" i="35"/>
  <c r="E79" i="50"/>
  <c r="E284" i="54"/>
  <c r="J305" i="54"/>
  <c r="J206" i="54"/>
  <c r="J104" i="50"/>
  <c r="AA11" i="40"/>
  <c r="AA62" i="34"/>
  <c r="AA62" i="35"/>
  <c r="K304" i="54"/>
  <c r="K205" i="54"/>
  <c r="K103" i="50"/>
  <c r="E13" i="37"/>
  <c r="E65" i="45"/>
  <c r="N13" i="37"/>
  <c r="N65" i="37" s="1"/>
  <c r="AI64" i="57" s="1"/>
  <c r="N65" i="45"/>
  <c r="G306" i="54"/>
  <c r="G207" i="54"/>
  <c r="G105" i="50"/>
  <c r="L59" i="35"/>
  <c r="AG64" i="36"/>
  <c r="BB64" i="38"/>
  <c r="I183" i="50"/>
  <c r="U182" i="58" s="1"/>
  <c r="AE62" i="36"/>
  <c r="AZ62" i="38"/>
  <c r="L65" i="37"/>
  <c r="AG64" i="57" s="1"/>
  <c r="L64" i="37"/>
  <c r="AG63" i="57" s="1"/>
  <c r="H181" i="50"/>
  <c r="T180" i="58" s="1"/>
  <c r="H283" i="50"/>
  <c r="T281" i="58" s="1"/>
  <c r="I65" i="37"/>
  <c r="AD64" i="57" s="1"/>
  <c r="I66" i="37"/>
  <c r="AD65" i="57" s="1"/>
  <c r="E205" i="50"/>
  <c r="Q204" i="58" s="1"/>
  <c r="E304" i="50"/>
  <c r="Q302" i="58" s="1"/>
  <c r="G183" i="50"/>
  <c r="S182" i="58" s="1"/>
  <c r="AN64" i="36"/>
  <c r="BI64" i="38"/>
  <c r="AO63" i="36"/>
  <c r="BJ63" i="38"/>
  <c r="J183" i="50"/>
  <c r="V182" i="58" s="1"/>
  <c r="J285" i="50"/>
  <c r="V283" i="58" s="1"/>
  <c r="F60" i="35"/>
  <c r="F181" i="50"/>
  <c r="R180" i="58" s="1"/>
  <c r="AA64" i="36"/>
  <c r="AV64" i="38"/>
  <c r="K182" i="54"/>
  <c r="E182" i="54"/>
  <c r="K204" i="50"/>
  <c r="W203" i="58" s="1"/>
  <c r="K303" i="50"/>
  <c r="W301" i="58" s="1"/>
  <c r="E59" i="35"/>
  <c r="D58" i="35"/>
  <c r="M58" i="35"/>
  <c r="M65" i="45"/>
  <c r="X202" i="50"/>
  <c r="AA61" i="35"/>
  <c r="K64" i="45"/>
  <c r="J181" i="54"/>
  <c r="X185" i="50"/>
  <c r="G181" i="54"/>
  <c r="D180" i="54"/>
  <c r="Q59" i="35"/>
  <c r="AL59" i="35" s="1"/>
  <c r="C178" i="54"/>
  <c r="R58" i="35" l="1"/>
  <c r="AM58" i="35" s="1"/>
  <c r="N58" i="35"/>
  <c r="F58" i="35"/>
  <c r="C58" i="35"/>
  <c r="X203" i="50"/>
  <c r="K305" i="54"/>
  <c r="K206" i="54"/>
  <c r="K104" i="50"/>
  <c r="L62" i="45"/>
  <c r="L11" i="37"/>
  <c r="L10" i="37"/>
  <c r="AD11" i="40"/>
  <c r="AD62" i="34"/>
  <c r="AD62" i="35"/>
  <c r="B58" i="35"/>
  <c r="H76" i="50"/>
  <c r="H179" i="50" s="1"/>
  <c r="T178" i="58" s="1"/>
  <c r="H281" i="54"/>
  <c r="T63" i="45"/>
  <c r="T11" i="37"/>
  <c r="AB11" i="40"/>
  <c r="AB62" i="34"/>
  <c r="AB62" i="35"/>
  <c r="S13" i="37"/>
  <c r="D13" i="37"/>
  <c r="D65" i="45"/>
  <c r="K307" i="54"/>
  <c r="K208" i="54"/>
  <c r="K106" i="50"/>
  <c r="AA62" i="36"/>
  <c r="AV62" i="38"/>
  <c r="D283" i="50"/>
  <c r="P281" i="58" s="1"/>
  <c r="K284" i="50"/>
  <c r="W282" i="58" s="1"/>
  <c r="AO62" i="36"/>
  <c r="BJ62" i="38"/>
  <c r="E208" i="50"/>
  <c r="E306" i="50"/>
  <c r="Q304" i="58" s="1"/>
  <c r="E207" i="50"/>
  <c r="Q206" i="58" s="1"/>
  <c r="J208" i="50"/>
  <c r="J306" i="50"/>
  <c r="V304" i="58" s="1"/>
  <c r="J207" i="50"/>
  <c r="V206" i="58" s="1"/>
  <c r="AJ62" i="36"/>
  <c r="BE62" i="38"/>
  <c r="AF62" i="36"/>
  <c r="BA62" i="38"/>
  <c r="E206" i="50"/>
  <c r="Q205" i="58" s="1"/>
  <c r="E305" i="50"/>
  <c r="Q303" i="58" s="1"/>
  <c r="F59" i="35"/>
  <c r="I206" i="50"/>
  <c r="U205" i="58" s="1"/>
  <c r="I305" i="50"/>
  <c r="U303" i="58" s="1"/>
  <c r="I284" i="50"/>
  <c r="U282" i="58" s="1"/>
  <c r="H180" i="50"/>
  <c r="T179" i="58" s="1"/>
  <c r="H282" i="50"/>
  <c r="T280" i="58" s="1"/>
  <c r="J284" i="50"/>
  <c r="V282" i="58" s="1"/>
  <c r="AC62" i="36"/>
  <c r="AX62" i="38"/>
  <c r="AI10" i="40"/>
  <c r="AI61" i="34"/>
  <c r="I78" i="50"/>
  <c r="I283" i="54"/>
  <c r="X11" i="40"/>
  <c r="X62" i="34"/>
  <c r="X62" i="35"/>
  <c r="B180" i="54"/>
  <c r="B77" i="50"/>
  <c r="B282" i="54"/>
  <c r="O64" i="45"/>
  <c r="O12" i="37"/>
  <c r="AC10" i="40"/>
  <c r="AC61" i="34"/>
  <c r="AC61" i="35"/>
  <c r="F12" i="37"/>
  <c r="F64" i="37" s="1"/>
  <c r="AA63" i="57" s="1"/>
  <c r="G65" i="45"/>
  <c r="G13" i="37"/>
  <c r="AN10" i="40"/>
  <c r="AN61" i="34"/>
  <c r="AN61" i="35"/>
  <c r="X204" i="50"/>
  <c r="K306" i="54"/>
  <c r="K207" i="54"/>
  <c r="K105" i="50"/>
  <c r="G208" i="50"/>
  <c r="G306" i="50"/>
  <c r="S304" i="58" s="1"/>
  <c r="G207" i="50"/>
  <c r="S206" i="58" s="1"/>
  <c r="E65" i="37"/>
  <c r="Z64" i="57" s="1"/>
  <c r="J206" i="50"/>
  <c r="V205" i="58" s="1"/>
  <c r="J305" i="50"/>
  <c r="V303" i="58" s="1"/>
  <c r="E284" i="50"/>
  <c r="Q282" i="58" s="1"/>
  <c r="AI62" i="36"/>
  <c r="BD62" i="38"/>
  <c r="AH62" i="36"/>
  <c r="BC62" i="38"/>
  <c r="D181" i="50"/>
  <c r="P180" i="58" s="1"/>
  <c r="F64" i="45"/>
  <c r="O65" i="37"/>
  <c r="AJ64" i="57" s="1"/>
  <c r="O64" i="37"/>
  <c r="AJ63" i="57" s="1"/>
  <c r="F282" i="50"/>
  <c r="R280" i="58" s="1"/>
  <c r="B181" i="50"/>
  <c r="N180" i="58" s="1"/>
  <c r="B283" i="50"/>
  <c r="N281" i="58" s="1"/>
  <c r="M66" i="37"/>
  <c r="AH65" i="57" s="1"/>
  <c r="L63" i="45"/>
  <c r="AC63" i="36"/>
  <c r="AX63" i="38"/>
  <c r="C75" i="50"/>
  <c r="C280" i="54"/>
  <c r="Y10" i="40"/>
  <c r="Y61" i="34"/>
  <c r="Y61" i="35"/>
  <c r="C65" i="45"/>
  <c r="C13" i="37"/>
  <c r="M12" i="37"/>
  <c r="G78" i="50"/>
  <c r="G283" i="54"/>
  <c r="S58" i="35"/>
  <c r="S59" i="35"/>
  <c r="K181" i="54"/>
  <c r="K78" i="50"/>
  <c r="K283" i="54"/>
  <c r="E181" i="54"/>
  <c r="E78" i="50"/>
  <c r="E283" i="54"/>
  <c r="O58" i="35"/>
  <c r="H12" i="37"/>
  <c r="AB63" i="36"/>
  <c r="AW63" i="38"/>
  <c r="AI61" i="35"/>
  <c r="AE63" i="36"/>
  <c r="AZ63" i="38"/>
  <c r="E182" i="50"/>
  <c r="Q181" i="58" s="1"/>
  <c r="K182" i="50"/>
  <c r="W181" i="58" s="1"/>
  <c r="I181" i="54"/>
  <c r="B65" i="37"/>
  <c r="W64" i="57" s="1"/>
  <c r="AJ63" i="36"/>
  <c r="BE63" i="38"/>
  <c r="H179" i="54"/>
  <c r="C178" i="50"/>
  <c r="O177" i="58" s="1"/>
  <c r="C281" i="50"/>
  <c r="O279" i="58" s="1"/>
  <c r="G284" i="50"/>
  <c r="S282" i="58" s="1"/>
  <c r="R59" i="35"/>
  <c r="AM59" i="35" s="1"/>
  <c r="X63" i="36"/>
  <c r="AS63" i="38"/>
  <c r="Q58" i="35"/>
  <c r="AL58" i="35" s="1"/>
  <c r="D77" i="50"/>
  <c r="D282" i="54"/>
  <c r="AH10" i="40"/>
  <c r="AH61" i="34"/>
  <c r="AH61" i="35"/>
  <c r="J78" i="50"/>
  <c r="J181" i="50" s="1"/>
  <c r="V180" i="58" s="1"/>
  <c r="J283" i="54"/>
  <c r="F76" i="50"/>
  <c r="F281" i="54"/>
  <c r="K12" i="37"/>
  <c r="K64" i="37" s="1"/>
  <c r="AF63" i="57" s="1"/>
  <c r="AA10" i="40"/>
  <c r="AA61" i="34"/>
  <c r="B12" i="37"/>
  <c r="B64" i="37" s="1"/>
  <c r="W63" i="57" s="1"/>
  <c r="J12" i="37"/>
  <c r="J64" i="37" s="1"/>
  <c r="AE63" i="57" s="1"/>
  <c r="J64" i="45"/>
  <c r="H64" i="45"/>
  <c r="H13" i="37"/>
  <c r="H65" i="45"/>
  <c r="M64" i="45"/>
  <c r="M13" i="37"/>
  <c r="M64" i="37" s="1"/>
  <c r="AH63" i="57" s="1"/>
  <c r="G58" i="35"/>
  <c r="G59" i="35"/>
  <c r="K304" i="50"/>
  <c r="W302" i="58" s="1"/>
  <c r="K205" i="50"/>
  <c r="W204" i="58" s="1"/>
  <c r="C59" i="35"/>
  <c r="S65" i="45"/>
  <c r="I208" i="50"/>
  <c r="I306" i="50"/>
  <c r="U304" i="58" s="1"/>
  <c r="I207" i="50"/>
  <c r="U206" i="58" s="1"/>
  <c r="AN62" i="36"/>
  <c r="BI62" i="38"/>
  <c r="K65" i="37"/>
  <c r="AF64" i="57" s="1"/>
  <c r="W62" i="36"/>
  <c r="AR62" i="38"/>
  <c r="AA63" i="36"/>
  <c r="AV63" i="38"/>
  <c r="O59" i="35"/>
  <c r="B208" i="50"/>
  <c r="B306" i="50"/>
  <c r="N304" i="58" s="1"/>
  <c r="B207" i="50"/>
  <c r="N206" i="58" s="1"/>
  <c r="Z62" i="36"/>
  <c r="AU62" i="38"/>
  <c r="F179" i="54"/>
  <c r="N59" i="35"/>
  <c r="Z63" i="36"/>
  <c r="AU63" i="38"/>
  <c r="G305" i="50"/>
  <c r="S303" i="58" s="1"/>
  <c r="G206" i="50"/>
  <c r="S205" i="58" s="1"/>
  <c r="B64" i="45"/>
  <c r="I63" i="37"/>
  <c r="AD62" i="57" s="1"/>
  <c r="Y62" i="36"/>
  <c r="AT62" i="38"/>
  <c r="B59" i="35"/>
  <c r="AH63" i="36"/>
  <c r="BC63" i="38"/>
  <c r="M63" i="45"/>
  <c r="D64" i="45"/>
  <c r="H63" i="45"/>
  <c r="T62" i="45"/>
  <c r="O11" i="37"/>
  <c r="X184" i="50"/>
  <c r="G12" i="37"/>
  <c r="K11" i="37"/>
  <c r="H178" i="54"/>
  <c r="AJ60" i="35"/>
  <c r="F11" i="37"/>
  <c r="B11" i="37"/>
  <c r="B63" i="37" s="1"/>
  <c r="W62" i="57" s="1"/>
  <c r="S64" i="45"/>
  <c r="G77" i="50" l="1"/>
  <c r="G180" i="50" s="1"/>
  <c r="S179" i="58" s="1"/>
  <c r="G282" i="54"/>
  <c r="D179" i="54"/>
  <c r="D76" i="50"/>
  <c r="D281" i="54"/>
  <c r="C177" i="54"/>
  <c r="C74" i="50"/>
  <c r="C177" i="50" s="1"/>
  <c r="O176" i="58" s="1"/>
  <c r="C279" i="54"/>
  <c r="AF9" i="40"/>
  <c r="AF60" i="34"/>
  <c r="AF60" i="35"/>
  <c r="AG10" i="40"/>
  <c r="AG61" i="34"/>
  <c r="AG61" i="35"/>
  <c r="J77" i="50"/>
  <c r="J282" i="54"/>
  <c r="X205" i="50"/>
  <c r="AI60" i="35"/>
  <c r="AI9" i="40"/>
  <c r="AI60" i="34"/>
  <c r="AA9" i="40"/>
  <c r="AA60" i="34"/>
  <c r="Z9" i="40"/>
  <c r="Z60" i="34"/>
  <c r="Z60" i="35"/>
  <c r="J10" i="37"/>
  <c r="AA61" i="36"/>
  <c r="AV61" i="38"/>
  <c r="F281" i="50"/>
  <c r="R279" i="58" s="1"/>
  <c r="AH61" i="36"/>
  <c r="BC61" i="38"/>
  <c r="E283" i="50"/>
  <c r="Q281" i="58" s="1"/>
  <c r="G181" i="50"/>
  <c r="S180" i="58" s="1"/>
  <c r="G283" i="50"/>
  <c r="S281" i="58" s="1"/>
  <c r="C280" i="50"/>
  <c r="O278" i="58" s="1"/>
  <c r="G64" i="37"/>
  <c r="AB63" i="57" s="1"/>
  <c r="G65" i="37"/>
  <c r="AB64" i="57" s="1"/>
  <c r="F63" i="45"/>
  <c r="B180" i="50"/>
  <c r="N179" i="58" s="1"/>
  <c r="B282" i="50"/>
  <c r="N280" i="58" s="1"/>
  <c r="I283" i="50"/>
  <c r="U281" i="58" s="1"/>
  <c r="AI61" i="36"/>
  <c r="BD61" i="38"/>
  <c r="K307" i="50"/>
  <c r="K208" i="50"/>
  <c r="T63" i="37"/>
  <c r="AO62" i="57" s="1"/>
  <c r="H281" i="50"/>
  <c r="T279" i="58" s="1"/>
  <c r="AC9" i="40"/>
  <c r="AC60" i="34"/>
  <c r="AC60" i="35"/>
  <c r="K77" i="50"/>
  <c r="K180" i="50" s="1"/>
  <c r="W179" i="58" s="1"/>
  <c r="K282" i="54"/>
  <c r="F63" i="37"/>
  <c r="AA62" i="57" s="1"/>
  <c r="AJ9" i="40"/>
  <c r="AJ60" i="34"/>
  <c r="I77" i="50"/>
  <c r="I282" i="54"/>
  <c r="AD10" i="40"/>
  <c r="AD61" i="34"/>
  <c r="AD61" i="35"/>
  <c r="AH9" i="40"/>
  <c r="AH60" i="34"/>
  <c r="AH60" i="35"/>
  <c r="F178" i="54"/>
  <c r="F75" i="50"/>
  <c r="F178" i="50" s="1"/>
  <c r="R177" i="58" s="1"/>
  <c r="F280" i="54"/>
  <c r="X10" i="40"/>
  <c r="X61" i="34"/>
  <c r="X61" i="35"/>
  <c r="Z10" i="40"/>
  <c r="Z61" i="34"/>
  <c r="Z61" i="35"/>
  <c r="AD9" i="40"/>
  <c r="AD60" i="34"/>
  <c r="AD60" i="35"/>
  <c r="B63" i="45"/>
  <c r="J180" i="54"/>
  <c r="K283" i="50"/>
  <c r="W281" i="58" s="1"/>
  <c r="C65" i="37"/>
  <c r="X64" i="57" s="1"/>
  <c r="M65" i="37"/>
  <c r="AH64" i="57" s="1"/>
  <c r="F179" i="50"/>
  <c r="R178" i="58" s="1"/>
  <c r="E181" i="50"/>
  <c r="Q180" i="58" s="1"/>
  <c r="K207" i="50"/>
  <c r="W206" i="58" s="1"/>
  <c r="K306" i="50"/>
  <c r="W304" i="58" s="1"/>
  <c r="G64" i="45"/>
  <c r="O63" i="45"/>
  <c r="I181" i="50"/>
  <c r="U180" i="58" s="1"/>
  <c r="D65" i="37"/>
  <c r="Y64" i="57" s="1"/>
  <c r="K206" i="50"/>
  <c r="W205" i="58" s="1"/>
  <c r="K305" i="50"/>
  <c r="W303" i="58" s="1"/>
  <c r="AO10" i="40"/>
  <c r="AO61" i="34"/>
  <c r="AO61" i="35"/>
  <c r="S12" i="37"/>
  <c r="E77" i="50"/>
  <c r="E282" i="54"/>
  <c r="B76" i="50"/>
  <c r="B179" i="50" s="1"/>
  <c r="N178" i="58" s="1"/>
  <c r="B281" i="54"/>
  <c r="AE10" i="40"/>
  <c r="AE61" i="34"/>
  <c r="AE61" i="35"/>
  <c r="K63" i="37"/>
  <c r="AF62" i="57" s="1"/>
  <c r="O63" i="37"/>
  <c r="AJ62" i="57" s="1"/>
  <c r="C12" i="37"/>
  <c r="C64" i="37" s="1"/>
  <c r="X63" i="57" s="1"/>
  <c r="H11" i="37"/>
  <c r="M11" i="37"/>
  <c r="K63" i="45"/>
  <c r="D180" i="50"/>
  <c r="P179" i="58" s="1"/>
  <c r="D282" i="50"/>
  <c r="P280" i="58" s="1"/>
  <c r="E180" i="54"/>
  <c r="G180" i="54"/>
  <c r="C64" i="45"/>
  <c r="Y61" i="36"/>
  <c r="AT61" i="38"/>
  <c r="B179" i="54"/>
  <c r="X62" i="36"/>
  <c r="AS62" i="38"/>
  <c r="I180" i="54"/>
  <c r="AD62" i="36"/>
  <c r="AY62" i="38"/>
  <c r="AG9" i="40"/>
  <c r="AG60" i="34"/>
  <c r="AG60" i="35"/>
  <c r="X183" i="50"/>
  <c r="W10" i="40"/>
  <c r="W61" i="34"/>
  <c r="W61" i="35"/>
  <c r="AB10" i="40"/>
  <c r="AB61" i="34"/>
  <c r="AB61" i="35"/>
  <c r="H75" i="50"/>
  <c r="H178" i="50" s="1"/>
  <c r="T177" i="58" s="1"/>
  <c r="H280" i="54"/>
  <c r="AF10" i="40"/>
  <c r="AF61" i="34"/>
  <c r="AF61" i="35"/>
  <c r="AJ10" i="40"/>
  <c r="AJ61" i="34"/>
  <c r="AJ61" i="35"/>
  <c r="T10" i="37"/>
  <c r="T62" i="37" s="1"/>
  <c r="AO61" i="57" s="1"/>
  <c r="AO9" i="40"/>
  <c r="AO60" i="34"/>
  <c r="AO60" i="35"/>
  <c r="E12" i="37"/>
  <c r="E64" i="37" s="1"/>
  <c r="Z63" i="57" s="1"/>
  <c r="E64" i="45"/>
  <c r="N12" i="37"/>
  <c r="N64" i="37" s="1"/>
  <c r="AI63" i="57" s="1"/>
  <c r="N64" i="45"/>
  <c r="D12" i="37"/>
  <c r="J62" i="45"/>
  <c r="J11" i="37"/>
  <c r="AA60" i="35"/>
  <c r="H65" i="37"/>
  <c r="AC64" i="57" s="1"/>
  <c r="H64" i="37"/>
  <c r="AC63" i="57" s="1"/>
  <c r="J63" i="45"/>
  <c r="J180" i="50"/>
  <c r="V179" i="58" s="1"/>
  <c r="J283" i="50"/>
  <c r="V281" i="58" s="1"/>
  <c r="K180" i="54"/>
  <c r="AN61" i="36"/>
  <c r="BI61" i="38"/>
  <c r="AC61" i="36"/>
  <c r="AX61" i="38"/>
  <c r="K181" i="50"/>
  <c r="W180" i="58" s="1"/>
  <c r="S65" i="37"/>
  <c r="AN64" i="57" s="1"/>
  <c r="S64" i="37"/>
  <c r="AN63" i="57" s="1"/>
  <c r="AB62" i="36"/>
  <c r="AW62" i="38"/>
  <c r="L63" i="37"/>
  <c r="AG62" i="57" s="1"/>
  <c r="L62" i="37"/>
  <c r="AG61" i="57" s="1"/>
  <c r="M62" i="45"/>
  <c r="D11" i="37"/>
  <c r="N11" i="37"/>
  <c r="E11" i="37"/>
  <c r="H10" i="37"/>
  <c r="S63" i="45"/>
  <c r="E179" i="54"/>
  <c r="J179" i="54"/>
  <c r="H177" i="54"/>
  <c r="N63" i="37" l="1"/>
  <c r="AI62" i="57" s="1"/>
  <c r="X207" i="50"/>
  <c r="AN9" i="40"/>
  <c r="AN60" i="34"/>
  <c r="AN60" i="35"/>
  <c r="C176" i="54"/>
  <c r="C73" i="50"/>
  <c r="C278" i="54"/>
  <c r="I76" i="50"/>
  <c r="I281" i="54"/>
  <c r="W9" i="40"/>
  <c r="W60" i="34"/>
  <c r="W60" i="35"/>
  <c r="C11" i="37"/>
  <c r="G76" i="50"/>
  <c r="G179" i="50" s="1"/>
  <c r="S178" i="58" s="1"/>
  <c r="G281" i="54"/>
  <c r="L9" i="37"/>
  <c r="L61" i="45"/>
  <c r="E63" i="37"/>
  <c r="Z62" i="57" s="1"/>
  <c r="M9" i="37"/>
  <c r="D63" i="45"/>
  <c r="AB61" i="36"/>
  <c r="AW61" i="38"/>
  <c r="C63" i="45"/>
  <c r="E282" i="50"/>
  <c r="Q280" i="58" s="1"/>
  <c r="AH60" i="36"/>
  <c r="BC60" i="38"/>
  <c r="AG61" i="36"/>
  <c r="BB61" i="38"/>
  <c r="D178" i="54"/>
  <c r="D75" i="50"/>
  <c r="D280" i="54"/>
  <c r="Y9" i="40"/>
  <c r="Y60" i="34"/>
  <c r="Y60" i="35"/>
  <c r="O62" i="45"/>
  <c r="O10" i="37"/>
  <c r="O62" i="37" s="1"/>
  <c r="AJ61" i="57" s="1"/>
  <c r="F62" i="45"/>
  <c r="F10" i="37"/>
  <c r="K179" i="54"/>
  <c r="K76" i="50"/>
  <c r="K179" i="50" s="1"/>
  <c r="W178" i="58" s="1"/>
  <c r="K281" i="54"/>
  <c r="B178" i="54"/>
  <c r="B75" i="50"/>
  <c r="B280" i="54"/>
  <c r="X206" i="50"/>
  <c r="M61" i="45"/>
  <c r="M10" i="37"/>
  <c r="M61" i="37" s="1"/>
  <c r="AH60" i="57" s="1"/>
  <c r="J63" i="37"/>
  <c r="AE62" i="57" s="1"/>
  <c r="J62" i="37"/>
  <c r="AE61" i="57" s="1"/>
  <c r="AO60" i="36"/>
  <c r="BJ60" i="38"/>
  <c r="AF61" i="36"/>
  <c r="BA61" i="38"/>
  <c r="H62" i="37"/>
  <c r="AC61" i="57" s="1"/>
  <c r="B281" i="50"/>
  <c r="N279" i="58" s="1"/>
  <c r="X61" i="36"/>
  <c r="AS61" i="38"/>
  <c r="I180" i="50"/>
  <c r="U179" i="58" s="1"/>
  <c r="I282" i="50"/>
  <c r="U280" i="58" s="1"/>
  <c r="AJ60" i="36"/>
  <c r="BE60" i="38"/>
  <c r="K282" i="50"/>
  <c r="W280" i="58" s="1"/>
  <c r="AC60" i="36"/>
  <c r="AX60" i="38"/>
  <c r="AA60" i="36"/>
  <c r="AV60" i="38"/>
  <c r="C176" i="50"/>
  <c r="O175" i="58" s="1"/>
  <c r="C279" i="50"/>
  <c r="O277" i="58" s="1"/>
  <c r="D179" i="50"/>
  <c r="P178" i="58" s="1"/>
  <c r="D178" i="50"/>
  <c r="P177" i="58" s="1"/>
  <c r="D281" i="50"/>
  <c r="P279" i="58" s="1"/>
  <c r="G282" i="50"/>
  <c r="S280" i="58" s="1"/>
  <c r="H74" i="50"/>
  <c r="H177" i="50" s="1"/>
  <c r="T176" i="58" s="1"/>
  <c r="H279" i="54"/>
  <c r="X9" i="40"/>
  <c r="X60" i="34"/>
  <c r="X60" i="35"/>
  <c r="B62" i="45"/>
  <c r="B10" i="37"/>
  <c r="F177" i="54"/>
  <c r="F74" i="50"/>
  <c r="F279" i="54"/>
  <c r="AB59" i="35"/>
  <c r="AB8" i="40"/>
  <c r="AB59" i="34"/>
  <c r="AB9" i="40"/>
  <c r="AB60" i="34"/>
  <c r="AB60" i="35"/>
  <c r="G63" i="45"/>
  <c r="G62" i="45"/>
  <c r="G11" i="37"/>
  <c r="K62" i="45"/>
  <c r="K10" i="37"/>
  <c r="E63" i="45"/>
  <c r="AJ61" i="36"/>
  <c r="BE61" i="38"/>
  <c r="H62" i="45"/>
  <c r="Z61" i="36"/>
  <c r="AU61" i="38"/>
  <c r="E180" i="50"/>
  <c r="Q179" i="58" s="1"/>
  <c r="J76" i="50"/>
  <c r="J281" i="54"/>
  <c r="G10" i="37"/>
  <c r="AE9" i="40"/>
  <c r="AE60" i="34"/>
  <c r="AE60" i="35"/>
  <c r="E76" i="50"/>
  <c r="E179" i="50" s="1"/>
  <c r="Q178" i="58" s="1"/>
  <c r="E281" i="54"/>
  <c r="S11" i="37"/>
  <c r="I10" i="37"/>
  <c r="I62" i="37" s="1"/>
  <c r="AD61" i="57" s="1"/>
  <c r="I62" i="45"/>
  <c r="D63" i="37"/>
  <c r="Y62" i="57" s="1"/>
  <c r="N63" i="45"/>
  <c r="H280" i="50"/>
  <c r="T278" i="58" s="1"/>
  <c r="W61" i="36"/>
  <c r="AR61" i="38"/>
  <c r="AG60" i="36"/>
  <c r="BB60" i="38"/>
  <c r="M63" i="37"/>
  <c r="AH62" i="57" s="1"/>
  <c r="C63" i="37"/>
  <c r="X62" i="57" s="1"/>
  <c r="AE61" i="36"/>
  <c r="AZ61" i="38"/>
  <c r="AO61" i="36"/>
  <c r="BJ61" i="38"/>
  <c r="D64" i="37"/>
  <c r="Y63" i="57" s="1"/>
  <c r="AD60" i="36"/>
  <c r="AY60" i="38"/>
  <c r="F280" i="50"/>
  <c r="R278" i="58" s="1"/>
  <c r="AD61" i="36"/>
  <c r="AY61" i="38"/>
  <c r="I179" i="54"/>
  <c r="H63" i="37"/>
  <c r="AC62" i="57" s="1"/>
  <c r="Z60" i="36"/>
  <c r="AU60" i="38"/>
  <c r="AI60" i="36"/>
  <c r="BD60" i="38"/>
  <c r="J179" i="50"/>
  <c r="V178" i="58" s="1"/>
  <c r="J282" i="50"/>
  <c r="V280" i="58" s="1"/>
  <c r="AF60" i="36"/>
  <c r="BA60" i="38"/>
  <c r="G179" i="54"/>
  <c r="X208" i="50"/>
  <c r="F9" i="37"/>
  <c r="C62" i="45"/>
  <c r="S10" i="37"/>
  <c r="X182" i="50"/>
  <c r="D177" i="54"/>
  <c r="G9" i="37"/>
  <c r="M62" i="37" l="1"/>
  <c r="AH61" i="57" s="1"/>
  <c r="K9" i="37"/>
  <c r="AH8" i="40"/>
  <c r="AH59" i="34"/>
  <c r="AH59" i="35"/>
  <c r="B74" i="50"/>
  <c r="B279" i="54"/>
  <c r="AC8" i="40"/>
  <c r="AC59" i="34"/>
  <c r="AC59" i="35"/>
  <c r="G75" i="50"/>
  <c r="G178" i="50" s="1"/>
  <c r="S177" i="58" s="1"/>
  <c r="G280" i="54"/>
  <c r="F73" i="50"/>
  <c r="F278" i="54"/>
  <c r="I75" i="50"/>
  <c r="I178" i="50" s="1"/>
  <c r="U177" i="58" s="1"/>
  <c r="I280" i="54"/>
  <c r="AO8" i="40"/>
  <c r="AO59" i="34"/>
  <c r="AO59" i="35"/>
  <c r="H176" i="54"/>
  <c r="H73" i="50"/>
  <c r="H278" i="54"/>
  <c r="D8" i="37"/>
  <c r="S62" i="45"/>
  <c r="G61" i="45"/>
  <c r="K61" i="45"/>
  <c r="F177" i="50"/>
  <c r="R176" i="58" s="1"/>
  <c r="F279" i="50"/>
  <c r="R277" i="58" s="1"/>
  <c r="B62" i="37"/>
  <c r="W61" i="57" s="1"/>
  <c r="B177" i="54"/>
  <c r="W60" i="36"/>
  <c r="AR60" i="38"/>
  <c r="I178" i="54"/>
  <c r="X8" i="40"/>
  <c r="X59" i="34"/>
  <c r="X59" i="35"/>
  <c r="Y8" i="40"/>
  <c r="Y59" i="34"/>
  <c r="Y59" i="35"/>
  <c r="AI8" i="40"/>
  <c r="AI59" i="34"/>
  <c r="AI59" i="35"/>
  <c r="B9" i="37"/>
  <c r="W8" i="40"/>
  <c r="W59" i="34"/>
  <c r="W59" i="35"/>
  <c r="T9" i="37"/>
  <c r="T61" i="37" s="1"/>
  <c r="AO60" i="57" s="1"/>
  <c r="T61" i="45"/>
  <c r="AN8" i="40"/>
  <c r="AN59" i="34"/>
  <c r="AN59" i="35"/>
  <c r="AB59" i="36"/>
  <c r="AW59" i="38"/>
  <c r="B61" i="45"/>
  <c r="X60" i="36"/>
  <c r="AS60" i="38"/>
  <c r="Y60" i="36"/>
  <c r="AT60" i="38"/>
  <c r="G281" i="50"/>
  <c r="S279" i="58" s="1"/>
  <c r="K178" i="54"/>
  <c r="K75" i="50"/>
  <c r="K280" i="54"/>
  <c r="D74" i="50"/>
  <c r="D279" i="54"/>
  <c r="C10" i="37"/>
  <c r="C62" i="37" s="1"/>
  <c r="X61" i="57" s="1"/>
  <c r="H61" i="45"/>
  <c r="H9" i="37"/>
  <c r="AD8" i="40"/>
  <c r="AD59" i="34"/>
  <c r="AD59" i="35"/>
  <c r="AE8" i="40"/>
  <c r="AE59" i="34"/>
  <c r="AE59" i="35"/>
  <c r="J178" i="54"/>
  <c r="J75" i="50"/>
  <c r="J178" i="50" s="1"/>
  <c r="V177" i="58" s="1"/>
  <c r="J280" i="54"/>
  <c r="W7" i="40"/>
  <c r="W58" i="34"/>
  <c r="W58" i="35"/>
  <c r="D60" i="45"/>
  <c r="D9" i="37"/>
  <c r="D60" i="37" s="1"/>
  <c r="Y59" i="57" s="1"/>
  <c r="E281" i="50"/>
  <c r="Q279" i="58" s="1"/>
  <c r="AE60" i="36"/>
  <c r="AZ60" i="38"/>
  <c r="J281" i="50"/>
  <c r="V279" i="58" s="1"/>
  <c r="G63" i="37"/>
  <c r="AB62" i="57" s="1"/>
  <c r="G62" i="37"/>
  <c r="AB61" i="57" s="1"/>
  <c r="F176" i="54"/>
  <c r="B178" i="50"/>
  <c r="N177" i="58" s="1"/>
  <c r="B177" i="50"/>
  <c r="N176" i="58" s="1"/>
  <c r="B280" i="50"/>
  <c r="N278" i="58" s="1"/>
  <c r="F61" i="37"/>
  <c r="AA60" i="57" s="1"/>
  <c r="F62" i="37"/>
  <c r="AA61" i="57" s="1"/>
  <c r="I179" i="50"/>
  <c r="U178" i="58" s="1"/>
  <c r="I281" i="50"/>
  <c r="U279" i="58" s="1"/>
  <c r="C278" i="50"/>
  <c r="O276" i="58" s="1"/>
  <c r="C175" i="54"/>
  <c r="C72" i="50"/>
  <c r="C277" i="54"/>
  <c r="U29" i="37"/>
  <c r="U81" i="37" s="1"/>
  <c r="AP80" i="57" s="1"/>
  <c r="U81" i="45"/>
  <c r="E178" i="54"/>
  <c r="E75" i="50"/>
  <c r="E280" i="54"/>
  <c r="AA8" i="40"/>
  <c r="AA59" i="34"/>
  <c r="AA59" i="35"/>
  <c r="I61" i="45"/>
  <c r="I9" i="37"/>
  <c r="I61" i="37" s="1"/>
  <c r="AD60" i="57" s="1"/>
  <c r="J9" i="37"/>
  <c r="J61" i="45"/>
  <c r="AG8" i="40"/>
  <c r="AG59" i="34"/>
  <c r="AG59" i="35"/>
  <c r="O61" i="45"/>
  <c r="O9" i="37"/>
  <c r="AJ8" i="40"/>
  <c r="AJ59" i="34"/>
  <c r="AJ59" i="35"/>
  <c r="L60" i="45"/>
  <c r="L8" i="37"/>
  <c r="E62" i="45"/>
  <c r="E10" i="37"/>
  <c r="E62" i="37" s="1"/>
  <c r="Z61" i="57" s="1"/>
  <c r="N62" i="45"/>
  <c r="N10" i="37"/>
  <c r="AF8" i="40"/>
  <c r="AF59" i="34"/>
  <c r="AF59" i="35"/>
  <c r="D62" i="45"/>
  <c r="D61" i="45"/>
  <c r="D10" i="37"/>
  <c r="Z8" i="40"/>
  <c r="Z59" i="34"/>
  <c r="Z59" i="35"/>
  <c r="S63" i="37"/>
  <c r="AN62" i="57" s="1"/>
  <c r="S62" i="37"/>
  <c r="AN61" i="57" s="1"/>
  <c r="G61" i="37"/>
  <c r="AB60" i="57" s="1"/>
  <c r="K61" i="37"/>
  <c r="AF60" i="57" s="1"/>
  <c r="K62" i="37"/>
  <c r="AF61" i="57" s="1"/>
  <c r="AB60" i="36"/>
  <c r="AW60" i="38"/>
  <c r="H176" i="50"/>
  <c r="T175" i="58" s="1"/>
  <c r="H279" i="50"/>
  <c r="T277" i="58" s="1"/>
  <c r="K281" i="50"/>
  <c r="W279" i="58" s="1"/>
  <c r="F61" i="45"/>
  <c r="D280" i="50"/>
  <c r="P278" i="58" s="1"/>
  <c r="L61" i="37"/>
  <c r="AG60" i="57" s="1"/>
  <c r="L60" i="37"/>
  <c r="AG59" i="57" s="1"/>
  <c r="G178" i="54"/>
  <c r="AN60" i="36"/>
  <c r="BI60" i="38"/>
  <c r="B8" i="37"/>
  <c r="J177" i="54"/>
  <c r="O8" i="37"/>
  <c r="H175" i="54"/>
  <c r="C9" i="37"/>
  <c r="X181" i="50"/>
  <c r="U81" i="35"/>
  <c r="AP81" i="35" s="1"/>
  <c r="D176" i="54"/>
  <c r="C61" i="37" l="1"/>
  <c r="X60" i="57" s="1"/>
  <c r="G74" i="50"/>
  <c r="G177" i="50" s="1"/>
  <c r="S176" i="58" s="1"/>
  <c r="G279" i="54"/>
  <c r="AC7" i="40"/>
  <c r="AC58" i="34"/>
  <c r="AC58" i="35"/>
  <c r="U28" i="37"/>
  <c r="U80" i="37" s="1"/>
  <c r="AP79" i="57" s="1"/>
  <c r="H59" i="45"/>
  <c r="H8" i="37"/>
  <c r="H60" i="37" s="1"/>
  <c r="AC59" i="57" s="1"/>
  <c r="N9" i="37"/>
  <c r="X7" i="40"/>
  <c r="X58" i="34"/>
  <c r="X58" i="35"/>
  <c r="D62" i="37"/>
  <c r="Y61" i="57" s="1"/>
  <c r="D61" i="37"/>
  <c r="Y60" i="57" s="1"/>
  <c r="W58" i="36"/>
  <c r="AR58" i="38"/>
  <c r="AE59" i="36"/>
  <c r="AZ59" i="38"/>
  <c r="H61" i="37"/>
  <c r="AC60" i="57" s="1"/>
  <c r="C61" i="45"/>
  <c r="B60" i="45"/>
  <c r="B279" i="50"/>
  <c r="N277" i="58" s="1"/>
  <c r="F60" i="45"/>
  <c r="F8" i="37"/>
  <c r="K177" i="54"/>
  <c r="K74" i="50"/>
  <c r="K279" i="54"/>
  <c r="J60" i="45"/>
  <c r="J8" i="37"/>
  <c r="J60" i="37" s="1"/>
  <c r="AE59" i="57" s="1"/>
  <c r="B73" i="50"/>
  <c r="B278" i="54"/>
  <c r="AB7" i="40"/>
  <c r="AB58" i="34"/>
  <c r="AB58" i="35"/>
  <c r="E74" i="50"/>
  <c r="E279" i="54"/>
  <c r="H7" i="37"/>
  <c r="AF59" i="36"/>
  <c r="BA59" i="38"/>
  <c r="AJ59" i="36"/>
  <c r="BE59" i="38"/>
  <c r="J61" i="37"/>
  <c r="AE60" i="57" s="1"/>
  <c r="E280" i="50"/>
  <c r="Q278" i="58" s="1"/>
  <c r="C277" i="50"/>
  <c r="O275" i="58" s="1"/>
  <c r="H60" i="45"/>
  <c r="AN59" i="36"/>
  <c r="BI59" i="38"/>
  <c r="X59" i="36"/>
  <c r="AS59" i="38"/>
  <c r="AO59" i="36"/>
  <c r="BJ59" i="38"/>
  <c r="G280" i="50"/>
  <c r="S278" i="58" s="1"/>
  <c r="AH59" i="36"/>
  <c r="BC59" i="38"/>
  <c r="C174" i="54"/>
  <c r="C71" i="50"/>
  <c r="C174" i="50" s="1"/>
  <c r="O173" i="58" s="1"/>
  <c r="C276" i="54"/>
  <c r="I177" i="54"/>
  <c r="I74" i="50"/>
  <c r="I279" i="54"/>
  <c r="K8" i="37"/>
  <c r="K60" i="37" s="1"/>
  <c r="AF59" i="57" s="1"/>
  <c r="S61" i="45"/>
  <c r="S9" i="37"/>
  <c r="F175" i="54"/>
  <c r="F72" i="50"/>
  <c r="F175" i="50" s="1"/>
  <c r="R174" i="58" s="1"/>
  <c r="F277" i="54"/>
  <c r="I8" i="37"/>
  <c r="G60" i="45"/>
  <c r="G8" i="37"/>
  <c r="E9" i="37"/>
  <c r="AH7" i="40"/>
  <c r="AH58" i="34"/>
  <c r="AH58" i="35"/>
  <c r="M8" i="37"/>
  <c r="M60" i="45"/>
  <c r="N62" i="37"/>
  <c r="AI61" i="57" s="1"/>
  <c r="N61" i="37"/>
  <c r="AI60" i="57" s="1"/>
  <c r="E61" i="45"/>
  <c r="O61" i="37"/>
  <c r="AJ60" i="57" s="1"/>
  <c r="O60" i="37"/>
  <c r="AJ59" i="57" s="1"/>
  <c r="C175" i="50"/>
  <c r="O174" i="58" s="1"/>
  <c r="J280" i="50"/>
  <c r="V278" i="58" s="1"/>
  <c r="D177" i="50"/>
  <c r="P176" i="58" s="1"/>
  <c r="D279" i="50"/>
  <c r="P277" i="58" s="1"/>
  <c r="K178" i="50"/>
  <c r="W177" i="58" s="1"/>
  <c r="K177" i="50"/>
  <c r="W176" i="58" s="1"/>
  <c r="K280" i="50"/>
  <c r="W278" i="58" s="1"/>
  <c r="W59" i="36"/>
  <c r="AR59" i="38"/>
  <c r="Y59" i="36"/>
  <c r="AT59" i="38"/>
  <c r="F278" i="50"/>
  <c r="R276" i="58" s="1"/>
  <c r="AC59" i="36"/>
  <c r="AX59" i="38"/>
  <c r="B176" i="54"/>
  <c r="AN7" i="40"/>
  <c r="AN58" i="34"/>
  <c r="AN58" i="35"/>
  <c r="D73" i="50"/>
  <c r="D278" i="54"/>
  <c r="T60" i="45"/>
  <c r="T8" i="37"/>
  <c r="X180" i="50"/>
  <c r="H72" i="50"/>
  <c r="H277" i="54"/>
  <c r="J74" i="50"/>
  <c r="J279" i="54"/>
  <c r="AI7" i="40"/>
  <c r="AI58" i="34"/>
  <c r="AI58" i="35"/>
  <c r="Z7" i="40"/>
  <c r="Z58" i="34"/>
  <c r="Z58" i="35"/>
  <c r="AO7" i="40"/>
  <c r="AO58" i="34"/>
  <c r="AO58" i="35"/>
  <c r="Z59" i="36"/>
  <c r="AU59" i="38"/>
  <c r="N61" i="45"/>
  <c r="O60" i="45"/>
  <c r="AG59" i="36"/>
  <c r="BB59" i="38"/>
  <c r="I60" i="45"/>
  <c r="AA59" i="36"/>
  <c r="AV59" i="38"/>
  <c r="E177" i="54"/>
  <c r="U80" i="45"/>
  <c r="E178" i="50"/>
  <c r="Q177" i="58" s="1"/>
  <c r="AD59" i="36"/>
  <c r="AY59" i="38"/>
  <c r="B60" i="37"/>
  <c r="W59" i="57" s="1"/>
  <c r="AI59" i="36"/>
  <c r="BD59" i="38"/>
  <c r="B61" i="37"/>
  <c r="W60" i="57" s="1"/>
  <c r="F176" i="50"/>
  <c r="R175" i="58" s="1"/>
  <c r="H175" i="50"/>
  <c r="T174" i="58" s="1"/>
  <c r="H278" i="50"/>
  <c r="T276" i="58" s="1"/>
  <c r="I280" i="50"/>
  <c r="U278" i="58" s="1"/>
  <c r="G177" i="54"/>
  <c r="K60" i="45"/>
  <c r="N60" i="45"/>
  <c r="X179" i="50"/>
  <c r="S8" i="37"/>
  <c r="U27" i="37"/>
  <c r="B59" i="45" l="1"/>
  <c r="B7" i="37"/>
  <c r="J59" i="45"/>
  <c r="J7" i="37"/>
  <c r="J59" i="37" s="1"/>
  <c r="AE58" i="57" s="1"/>
  <c r="G59" i="45"/>
  <c r="G7" i="37"/>
  <c r="J73" i="50"/>
  <c r="J176" i="50" s="1"/>
  <c r="V175" i="58" s="1"/>
  <c r="J278" i="54"/>
  <c r="K73" i="50"/>
  <c r="K278" i="54"/>
  <c r="AA7" i="40"/>
  <c r="AA58" i="34"/>
  <c r="AA58" i="35"/>
  <c r="AJ7" i="40"/>
  <c r="AJ58" i="34"/>
  <c r="AJ58" i="35"/>
  <c r="K7" i="37"/>
  <c r="D7" i="37"/>
  <c r="D59" i="37" s="1"/>
  <c r="Y58" i="57" s="1"/>
  <c r="D59" i="45"/>
  <c r="M7" i="37"/>
  <c r="M59" i="37" s="1"/>
  <c r="AH58" i="57" s="1"/>
  <c r="C70" i="50"/>
  <c r="C275" i="54"/>
  <c r="AO58" i="36"/>
  <c r="BJ58" i="38"/>
  <c r="J177" i="50"/>
  <c r="V176" i="58" s="1"/>
  <c r="J279" i="50"/>
  <c r="V277" i="58" s="1"/>
  <c r="H277" i="50"/>
  <c r="T275" i="58" s="1"/>
  <c r="M59" i="45"/>
  <c r="E61" i="37"/>
  <c r="Z60" i="57" s="1"/>
  <c r="I60" i="37"/>
  <c r="AD59" i="57" s="1"/>
  <c r="I177" i="50"/>
  <c r="U176" i="58" s="1"/>
  <c r="I279" i="50"/>
  <c r="U277" i="58" s="1"/>
  <c r="C276" i="50"/>
  <c r="O274" i="58" s="1"/>
  <c r="B278" i="50"/>
  <c r="N276" i="58" s="1"/>
  <c r="U79" i="45"/>
  <c r="AC58" i="36"/>
  <c r="AX58" i="38"/>
  <c r="I7" i="37"/>
  <c r="I59" i="37" s="1"/>
  <c r="AD58" i="57" s="1"/>
  <c r="AF7" i="40"/>
  <c r="AF58" i="34"/>
  <c r="AF58" i="35"/>
  <c r="D175" i="54"/>
  <c r="D72" i="50"/>
  <c r="D277" i="54"/>
  <c r="E8" i="37"/>
  <c r="E60" i="37" s="1"/>
  <c r="Z59" i="57" s="1"/>
  <c r="E60" i="45"/>
  <c r="I59" i="45"/>
  <c r="K59" i="37"/>
  <c r="AF58" i="57" s="1"/>
  <c r="K176" i="54"/>
  <c r="H59" i="37"/>
  <c r="AC58" i="57" s="1"/>
  <c r="U79" i="37"/>
  <c r="AP78" i="57" s="1"/>
  <c r="Y7" i="40"/>
  <c r="Y58" i="34"/>
  <c r="Y58" i="35"/>
  <c r="I176" i="54"/>
  <c r="I73" i="50"/>
  <c r="I278" i="54"/>
  <c r="U80" i="35"/>
  <c r="AP80" i="35" s="1"/>
  <c r="B72" i="50"/>
  <c r="B175" i="50" s="1"/>
  <c r="N174" i="58" s="1"/>
  <c r="B277" i="54"/>
  <c r="G176" i="54"/>
  <c r="G73" i="50"/>
  <c r="G278" i="54"/>
  <c r="AD7" i="40"/>
  <c r="AD58" i="34"/>
  <c r="AD58" i="35"/>
  <c r="L7" i="37"/>
  <c r="L59" i="37" s="1"/>
  <c r="AG58" i="57" s="1"/>
  <c r="L59" i="45"/>
  <c r="AI58" i="36"/>
  <c r="BD58" i="38"/>
  <c r="J176" i="54"/>
  <c r="G60" i="37"/>
  <c r="AB59" i="57" s="1"/>
  <c r="G59" i="37"/>
  <c r="AB58" i="57" s="1"/>
  <c r="S61" i="37"/>
  <c r="AN60" i="57" s="1"/>
  <c r="S60" i="37"/>
  <c r="AN59" i="57" s="1"/>
  <c r="K59" i="45"/>
  <c r="C173" i="54"/>
  <c r="E177" i="50"/>
  <c r="Q176" i="58" s="1"/>
  <c r="E279" i="50"/>
  <c r="Q277" i="58" s="1"/>
  <c r="AB58" i="36"/>
  <c r="AW58" i="38"/>
  <c r="B175" i="54"/>
  <c r="X58" i="36"/>
  <c r="AS58" i="38"/>
  <c r="G279" i="50"/>
  <c r="S277" i="58" s="1"/>
  <c r="AE7" i="40"/>
  <c r="AE58" i="34"/>
  <c r="AE58" i="35"/>
  <c r="E176" i="54"/>
  <c r="E73" i="50"/>
  <c r="E278" i="54"/>
  <c r="F174" i="54"/>
  <c r="F71" i="50"/>
  <c r="F174" i="50" s="1"/>
  <c r="R173" i="58" s="1"/>
  <c r="F276" i="54"/>
  <c r="H174" i="54"/>
  <c r="H71" i="50"/>
  <c r="H276" i="54"/>
  <c r="F59" i="45"/>
  <c r="F7" i="37"/>
  <c r="F59" i="37" s="1"/>
  <c r="AA58" i="57" s="1"/>
  <c r="C60" i="45"/>
  <c r="C8" i="37"/>
  <c r="AG7" i="40"/>
  <c r="AG58" i="34"/>
  <c r="AG58" i="35"/>
  <c r="O59" i="45"/>
  <c r="O7" i="37"/>
  <c r="O59" i="37" s="1"/>
  <c r="AJ58" i="57" s="1"/>
  <c r="N8" i="37"/>
  <c r="Z58" i="36"/>
  <c r="AU58" i="38"/>
  <c r="T60" i="37"/>
  <c r="AO59" i="57" s="1"/>
  <c r="D176" i="50"/>
  <c r="P175" i="58" s="1"/>
  <c r="D278" i="50"/>
  <c r="P276" i="58" s="1"/>
  <c r="AN58" i="36"/>
  <c r="BI58" i="38"/>
  <c r="M60" i="37"/>
  <c r="AH59" i="57" s="1"/>
  <c r="AH58" i="36"/>
  <c r="BC58" i="38"/>
  <c r="F277" i="50"/>
  <c r="R275" i="58" s="1"/>
  <c r="S60" i="45"/>
  <c r="K279" i="50"/>
  <c r="W277" i="58" s="1"/>
  <c r="F60" i="37"/>
  <c r="AA59" i="57" s="1"/>
  <c r="B176" i="50"/>
  <c r="N175" i="58" s="1"/>
  <c r="N60" i="37"/>
  <c r="AI59" i="57" s="1"/>
  <c r="N59" i="45"/>
  <c r="F173" i="54"/>
  <c r="B174" i="54"/>
  <c r="I6" i="37"/>
  <c r="M6" i="37"/>
  <c r="B6" i="37"/>
  <c r="C172" i="54"/>
  <c r="T7" i="37" l="1"/>
  <c r="T59" i="45"/>
  <c r="H70" i="50"/>
  <c r="H275" i="54"/>
  <c r="I278" i="50"/>
  <c r="U276" i="58" s="1"/>
  <c r="D175" i="50"/>
  <c r="P174" i="58" s="1"/>
  <c r="D277" i="50"/>
  <c r="P275" i="58" s="1"/>
  <c r="K176" i="50"/>
  <c r="W175" i="58" s="1"/>
  <c r="K278" i="50"/>
  <c r="W276" i="58" s="1"/>
  <c r="J278" i="50"/>
  <c r="V276" i="58" s="1"/>
  <c r="E72" i="50"/>
  <c r="E277" i="54"/>
  <c r="F70" i="50"/>
  <c r="F173" i="50" s="1"/>
  <c r="R172" i="58" s="1"/>
  <c r="F275" i="54"/>
  <c r="E7" i="37"/>
  <c r="N7" i="37"/>
  <c r="N59" i="37" s="1"/>
  <c r="AI58" i="57" s="1"/>
  <c r="U78" i="45"/>
  <c r="U26" i="37"/>
  <c r="U78" i="37" s="1"/>
  <c r="AP77" i="57" s="1"/>
  <c r="H276" i="50"/>
  <c r="T274" i="58" s="1"/>
  <c r="E175" i="54"/>
  <c r="AE58" i="36"/>
  <c r="AZ58" i="38"/>
  <c r="G176" i="50"/>
  <c r="S175" i="58" s="1"/>
  <c r="G278" i="50"/>
  <c r="S276" i="58" s="1"/>
  <c r="U79" i="35"/>
  <c r="AP79" i="35" s="1"/>
  <c r="Y58" i="36"/>
  <c r="AT58" i="38"/>
  <c r="AF58" i="36"/>
  <c r="BA58" i="38"/>
  <c r="B58" i="37"/>
  <c r="W57" i="57" s="1"/>
  <c r="B59" i="37"/>
  <c r="W58" i="57" s="1"/>
  <c r="C69" i="50"/>
  <c r="C274" i="54"/>
  <c r="I175" i="54"/>
  <c r="I72" i="50"/>
  <c r="I277" i="54"/>
  <c r="J72" i="50"/>
  <c r="J277" i="54"/>
  <c r="D174" i="54"/>
  <c r="D71" i="50"/>
  <c r="D276" i="54"/>
  <c r="K72" i="50"/>
  <c r="K277" i="54"/>
  <c r="C59" i="45"/>
  <c r="C7" i="37"/>
  <c r="G72" i="50"/>
  <c r="G277" i="54"/>
  <c r="AG58" i="36"/>
  <c r="BB58" i="38"/>
  <c r="F276" i="50"/>
  <c r="R274" i="58" s="1"/>
  <c r="B277" i="50"/>
  <c r="N275" i="58" s="1"/>
  <c r="E59" i="45"/>
  <c r="I58" i="37"/>
  <c r="AD57" i="57" s="1"/>
  <c r="I176" i="50"/>
  <c r="U175" i="58" s="1"/>
  <c r="M58" i="37"/>
  <c r="AH57" i="57" s="1"/>
  <c r="AA58" i="36"/>
  <c r="AV58" i="38"/>
  <c r="K175" i="54"/>
  <c r="J175" i="54"/>
  <c r="B58" i="45"/>
  <c r="S59" i="45"/>
  <c r="S7" i="37"/>
  <c r="B71" i="50"/>
  <c r="B276" i="54"/>
  <c r="X178" i="50"/>
  <c r="C60" i="37"/>
  <c r="X59" i="57" s="1"/>
  <c r="C59" i="37"/>
  <c r="X58" i="57" s="1"/>
  <c r="H173" i="54"/>
  <c r="E278" i="50"/>
  <c r="Q276" i="58" s="1"/>
  <c r="E176" i="50"/>
  <c r="Q175" i="58" s="1"/>
  <c r="AD58" i="36"/>
  <c r="AY58" i="38"/>
  <c r="G175" i="54"/>
  <c r="I58" i="45"/>
  <c r="H174" i="50"/>
  <c r="T173" i="58" s="1"/>
  <c r="C173" i="50"/>
  <c r="O172" i="58" s="1"/>
  <c r="C275" i="50"/>
  <c r="O273" i="58" s="1"/>
  <c r="M58" i="45"/>
  <c r="AJ58" i="36"/>
  <c r="BE58" i="38"/>
  <c r="E6" i="37"/>
  <c r="U78" i="35"/>
  <c r="AP78" i="35" s="1"/>
  <c r="C6" i="37"/>
  <c r="T6" i="37"/>
  <c r="K174" i="54"/>
  <c r="G174" i="54"/>
  <c r="S6" i="37"/>
  <c r="D173" i="54"/>
  <c r="N6" i="37"/>
  <c r="H6" i="37" l="1"/>
  <c r="H58" i="37" s="1"/>
  <c r="AC57" i="57" s="1"/>
  <c r="H58" i="45"/>
  <c r="J6" i="37"/>
  <c r="J58" i="37" s="1"/>
  <c r="AE57" i="57" s="1"/>
  <c r="J58" i="45"/>
  <c r="G6" i="37"/>
  <c r="G58" i="37" s="1"/>
  <c r="AB57" i="57" s="1"/>
  <c r="G58" i="45"/>
  <c r="B173" i="54"/>
  <c r="B70" i="50"/>
  <c r="B173" i="50" s="1"/>
  <c r="N172" i="58" s="1"/>
  <c r="B275" i="54"/>
  <c r="S59" i="37"/>
  <c r="AN58" i="57" s="1"/>
  <c r="S58" i="37"/>
  <c r="AN57" i="57" s="1"/>
  <c r="G175" i="50"/>
  <c r="S174" i="58" s="1"/>
  <c r="G277" i="50"/>
  <c r="S275" i="58" s="1"/>
  <c r="C58" i="45"/>
  <c r="J277" i="50"/>
  <c r="V275" i="58" s="1"/>
  <c r="I277" i="50"/>
  <c r="U275" i="58" s="1"/>
  <c r="N58" i="45"/>
  <c r="F275" i="50"/>
  <c r="R273" i="58" s="1"/>
  <c r="E175" i="50"/>
  <c r="Q174" i="58" s="1"/>
  <c r="E277" i="50"/>
  <c r="Q275" i="58" s="1"/>
  <c r="J175" i="50"/>
  <c r="V174" i="58" s="1"/>
  <c r="I71" i="50"/>
  <c r="I174" i="50" s="1"/>
  <c r="U173" i="58" s="1"/>
  <c r="I276" i="54"/>
  <c r="S58" i="45"/>
  <c r="C172" i="50"/>
  <c r="O171" i="58" s="1"/>
  <c r="C274" i="50"/>
  <c r="O272" i="58" s="1"/>
  <c r="E59" i="37"/>
  <c r="Z58" i="57" s="1"/>
  <c r="E58" i="37"/>
  <c r="Z57" i="57" s="1"/>
  <c r="H275" i="50"/>
  <c r="T273" i="58" s="1"/>
  <c r="T58" i="37"/>
  <c r="AO57" i="57" s="1"/>
  <c r="T59" i="37"/>
  <c r="AO58" i="57" s="1"/>
  <c r="D70" i="50"/>
  <c r="D275" i="54"/>
  <c r="J71" i="50"/>
  <c r="J276" i="54"/>
  <c r="F69" i="50"/>
  <c r="F274" i="54"/>
  <c r="K71" i="50"/>
  <c r="K174" i="50" s="1"/>
  <c r="W173" i="58" s="1"/>
  <c r="K276" i="54"/>
  <c r="B174" i="50"/>
  <c r="N173" i="58" s="1"/>
  <c r="B276" i="50"/>
  <c r="N274" i="58" s="1"/>
  <c r="J174" i="54"/>
  <c r="I174" i="54"/>
  <c r="E58" i="45"/>
  <c r="F172" i="54"/>
  <c r="T58" i="45"/>
  <c r="C68" i="50"/>
  <c r="C273" i="54"/>
  <c r="E174" i="54"/>
  <c r="E71" i="50"/>
  <c r="E174" i="50" s="1"/>
  <c r="Q173" i="58" s="1"/>
  <c r="E276" i="54"/>
  <c r="G71" i="50"/>
  <c r="G276" i="54"/>
  <c r="H69" i="50"/>
  <c r="H172" i="50" s="1"/>
  <c r="T171" i="58" s="1"/>
  <c r="H274" i="54"/>
  <c r="F6" i="37"/>
  <c r="F58" i="37" s="1"/>
  <c r="AA57" i="57" s="1"/>
  <c r="F58" i="45"/>
  <c r="C58" i="37"/>
  <c r="X57" i="57" s="1"/>
  <c r="K277" i="50"/>
  <c r="W275" i="58" s="1"/>
  <c r="D276" i="50"/>
  <c r="P274" i="58" s="1"/>
  <c r="C171" i="54"/>
  <c r="H173" i="50"/>
  <c r="T172" i="58" s="1"/>
  <c r="N58" i="37"/>
  <c r="AI57" i="57" s="1"/>
  <c r="K175" i="50"/>
  <c r="W174" i="58" s="1"/>
  <c r="D174" i="50"/>
  <c r="P173" i="58" s="1"/>
  <c r="I175" i="50"/>
  <c r="U174" i="58" s="1"/>
  <c r="H172" i="54"/>
  <c r="X177" i="50"/>
  <c r="G173" i="54"/>
  <c r="C170" i="54"/>
  <c r="F171" i="54"/>
  <c r="K173" i="54"/>
  <c r="U77" i="35"/>
  <c r="AP77" i="35" s="1"/>
  <c r="U24" i="37"/>
  <c r="K6" i="37" l="1"/>
  <c r="K58" i="37" s="1"/>
  <c r="AF57" i="57" s="1"/>
  <c r="K58" i="45"/>
  <c r="L6" i="37"/>
  <c r="L58" i="37" s="1"/>
  <c r="AG57" i="57" s="1"/>
  <c r="L58" i="45"/>
  <c r="D6" i="37"/>
  <c r="D58" i="37" s="1"/>
  <c r="Y57" i="57" s="1"/>
  <c r="D58" i="45"/>
  <c r="H171" i="54"/>
  <c r="H68" i="50"/>
  <c r="H171" i="50" s="1"/>
  <c r="T170" i="58" s="1"/>
  <c r="H273" i="54"/>
  <c r="I70" i="50"/>
  <c r="I275" i="54"/>
  <c r="D69" i="50"/>
  <c r="D172" i="50" s="1"/>
  <c r="P171" i="58" s="1"/>
  <c r="D274" i="54"/>
  <c r="G70" i="50"/>
  <c r="G275" i="54"/>
  <c r="J70" i="50"/>
  <c r="J173" i="50" s="1"/>
  <c r="V172" i="58" s="1"/>
  <c r="J275" i="54"/>
  <c r="J173" i="54"/>
  <c r="D172" i="54"/>
  <c r="I173" i="54"/>
  <c r="B172" i="54"/>
  <c r="B69" i="50"/>
  <c r="B274" i="54"/>
  <c r="K70" i="50"/>
  <c r="K275" i="54"/>
  <c r="C67" i="50"/>
  <c r="C170" i="50" s="1"/>
  <c r="O169" i="58" s="1"/>
  <c r="C272" i="54"/>
  <c r="U76" i="45"/>
  <c r="U25" i="37"/>
  <c r="U77" i="37" s="1"/>
  <c r="AP76" i="57" s="1"/>
  <c r="U77" i="45"/>
  <c r="O6" i="37"/>
  <c r="O58" i="37" s="1"/>
  <c r="AJ57" i="57" s="1"/>
  <c r="O58" i="45"/>
  <c r="G174" i="50"/>
  <c r="S173" i="58" s="1"/>
  <c r="G276" i="50"/>
  <c r="S274" i="58" s="1"/>
  <c r="E276" i="50"/>
  <c r="Q274" i="58" s="1"/>
  <c r="C273" i="50"/>
  <c r="O271" i="58" s="1"/>
  <c r="E173" i="54"/>
  <c r="E70" i="50"/>
  <c r="E275" i="54"/>
  <c r="F68" i="50"/>
  <c r="F171" i="50" s="1"/>
  <c r="R170" i="58" s="1"/>
  <c r="F273" i="54"/>
  <c r="X176" i="50"/>
  <c r="H274" i="50"/>
  <c r="T272" i="58" s="1"/>
  <c r="K276" i="50"/>
  <c r="W274" i="58" s="1"/>
  <c r="F172" i="50"/>
  <c r="R171" i="58" s="1"/>
  <c r="F274" i="50"/>
  <c r="R272" i="58" s="1"/>
  <c r="J276" i="50"/>
  <c r="V274" i="58" s="1"/>
  <c r="D173" i="50"/>
  <c r="P172" i="58" s="1"/>
  <c r="D275" i="50"/>
  <c r="P273" i="58" s="1"/>
  <c r="C171" i="50"/>
  <c r="O170" i="58" s="1"/>
  <c r="I173" i="50"/>
  <c r="U172" i="58" s="1"/>
  <c r="I276" i="50"/>
  <c r="U274" i="58" s="1"/>
  <c r="J174" i="50"/>
  <c r="V173" i="58" s="1"/>
  <c r="B172" i="50"/>
  <c r="N171" i="58" s="1"/>
  <c r="B275" i="50"/>
  <c r="N273" i="58" s="1"/>
  <c r="U76" i="35"/>
  <c r="AP76" i="35" s="1"/>
  <c r="K172" i="54"/>
  <c r="J172" i="54"/>
  <c r="G69" i="50" l="1"/>
  <c r="G274" i="54"/>
  <c r="I69" i="50"/>
  <c r="I172" i="50" s="1"/>
  <c r="U171" i="58" s="1"/>
  <c r="I274" i="54"/>
  <c r="C66" i="50"/>
  <c r="C271" i="54"/>
  <c r="D68" i="50"/>
  <c r="D171" i="50" s="1"/>
  <c r="P170" i="58" s="1"/>
  <c r="D273" i="54"/>
  <c r="E172" i="54"/>
  <c r="E69" i="50"/>
  <c r="E274" i="54"/>
  <c r="E275" i="50"/>
  <c r="Q273" i="58" s="1"/>
  <c r="E173" i="50"/>
  <c r="Q172" i="58" s="1"/>
  <c r="G172" i="54"/>
  <c r="D171" i="54"/>
  <c r="I172" i="54"/>
  <c r="B171" i="54"/>
  <c r="B68" i="50"/>
  <c r="B171" i="50" s="1"/>
  <c r="N170" i="58" s="1"/>
  <c r="B273" i="54"/>
  <c r="F273" i="50"/>
  <c r="R271" i="58" s="1"/>
  <c r="C169" i="54"/>
  <c r="J69" i="50"/>
  <c r="J274" i="54"/>
  <c r="F170" i="54"/>
  <c r="F67" i="50"/>
  <c r="F170" i="50" s="1"/>
  <c r="R169" i="58" s="1"/>
  <c r="F272" i="54"/>
  <c r="U75" i="45"/>
  <c r="U23" i="37"/>
  <c r="U75" i="37" s="1"/>
  <c r="AP74" i="57" s="1"/>
  <c r="H170" i="54"/>
  <c r="H67" i="50"/>
  <c r="H272" i="54"/>
  <c r="J275" i="50"/>
  <c r="V273" i="58" s="1"/>
  <c r="G172" i="50"/>
  <c r="S171" i="58" s="1"/>
  <c r="G275" i="50"/>
  <c r="S273" i="58" s="1"/>
  <c r="D274" i="50"/>
  <c r="P272" i="58" s="1"/>
  <c r="I275" i="50"/>
  <c r="U273" i="58" s="1"/>
  <c r="H273" i="50"/>
  <c r="T271" i="58" s="1"/>
  <c r="K69" i="50"/>
  <c r="K172" i="50" s="1"/>
  <c r="W171" i="58" s="1"/>
  <c r="K274" i="54"/>
  <c r="G173" i="50"/>
  <c r="S172" i="58" s="1"/>
  <c r="C169" i="50"/>
  <c r="O168" i="58" s="1"/>
  <c r="C272" i="50"/>
  <c r="O270" i="58" s="1"/>
  <c r="K173" i="50"/>
  <c r="W172" i="58" s="1"/>
  <c r="K275" i="50"/>
  <c r="W273" i="58" s="1"/>
  <c r="B274" i="50"/>
  <c r="N272" i="58" s="1"/>
  <c r="U76" i="37"/>
  <c r="AP75" i="57" s="1"/>
  <c r="F169" i="54"/>
  <c r="X175" i="50"/>
  <c r="K68" i="50" l="1"/>
  <c r="K273" i="54"/>
  <c r="U74" i="45"/>
  <c r="U22" i="37"/>
  <c r="U74" i="37" s="1"/>
  <c r="AP73" i="57" s="1"/>
  <c r="J171" i="54"/>
  <c r="J68" i="50"/>
  <c r="J273" i="54"/>
  <c r="K171" i="54"/>
  <c r="H272" i="50"/>
  <c r="T270" i="58" s="1"/>
  <c r="J172" i="50"/>
  <c r="V171" i="58" s="1"/>
  <c r="J274" i="50"/>
  <c r="V272" i="58" s="1"/>
  <c r="C65" i="50"/>
  <c r="C168" i="50" s="1"/>
  <c r="O167" i="58" s="1"/>
  <c r="C270" i="54"/>
  <c r="I68" i="50"/>
  <c r="I273" i="54"/>
  <c r="E172" i="50"/>
  <c r="Q171" i="58" s="1"/>
  <c r="E274" i="50"/>
  <c r="Q272" i="58" s="1"/>
  <c r="D273" i="50"/>
  <c r="P271" i="58" s="1"/>
  <c r="C271" i="50"/>
  <c r="O269" i="58" s="1"/>
  <c r="I171" i="50"/>
  <c r="U170" i="58" s="1"/>
  <c r="I274" i="50"/>
  <c r="U272" i="58" s="1"/>
  <c r="G274" i="50"/>
  <c r="S272" i="58" s="1"/>
  <c r="H66" i="50"/>
  <c r="H271" i="54"/>
  <c r="D67" i="50"/>
  <c r="D272" i="54"/>
  <c r="G68" i="50"/>
  <c r="G273" i="54"/>
  <c r="U75" i="35"/>
  <c r="AP75" i="35" s="1"/>
  <c r="F66" i="50"/>
  <c r="F271" i="54"/>
  <c r="K274" i="50"/>
  <c r="W272" i="58" s="1"/>
  <c r="H169" i="54"/>
  <c r="E171" i="54"/>
  <c r="E68" i="50"/>
  <c r="E171" i="50" s="1"/>
  <c r="Q170" i="58" s="1"/>
  <c r="E273" i="54"/>
  <c r="B170" i="54"/>
  <c r="B67" i="50"/>
  <c r="B272" i="54"/>
  <c r="H170" i="50"/>
  <c r="T169" i="58" s="1"/>
  <c r="F272" i="50"/>
  <c r="R270" i="58" s="1"/>
  <c r="B170" i="50"/>
  <c r="N169" i="58" s="1"/>
  <c r="B273" i="50"/>
  <c r="N271" i="58" s="1"/>
  <c r="D170" i="54"/>
  <c r="C168" i="54"/>
  <c r="I171" i="54"/>
  <c r="G171" i="54"/>
  <c r="B169" i="54"/>
  <c r="D169" i="54"/>
  <c r="G170" i="54"/>
  <c r="X174" i="50"/>
  <c r="J170" i="54"/>
  <c r="U74" i="35"/>
  <c r="AP74" i="35" s="1"/>
  <c r="K67" i="50" l="1"/>
  <c r="K272" i="54"/>
  <c r="I273" i="50"/>
  <c r="U271" i="58" s="1"/>
  <c r="C270" i="50"/>
  <c r="O268" i="58" s="1"/>
  <c r="C167" i="54"/>
  <c r="C64" i="50"/>
  <c r="C167" i="50" s="1"/>
  <c r="O166" i="58" s="1"/>
  <c r="C269" i="54"/>
  <c r="G67" i="50"/>
  <c r="G272" i="54"/>
  <c r="D66" i="50"/>
  <c r="D271" i="54"/>
  <c r="B272" i="50"/>
  <c r="N270" i="58" s="1"/>
  <c r="F271" i="50"/>
  <c r="R269" i="58" s="1"/>
  <c r="K171" i="50"/>
  <c r="W170" i="58" s="1"/>
  <c r="K273" i="50"/>
  <c r="W271" i="58" s="1"/>
  <c r="H168" i="54"/>
  <c r="H65" i="50"/>
  <c r="H270" i="54"/>
  <c r="I67" i="50"/>
  <c r="I272" i="54"/>
  <c r="F168" i="54"/>
  <c r="F65" i="50"/>
  <c r="F270" i="54"/>
  <c r="J67" i="50"/>
  <c r="J272" i="54"/>
  <c r="E170" i="54"/>
  <c r="E67" i="50"/>
  <c r="E170" i="50" s="1"/>
  <c r="Q169" i="58" s="1"/>
  <c r="E272" i="54"/>
  <c r="B66" i="50"/>
  <c r="B271" i="54"/>
  <c r="U73" i="45"/>
  <c r="U21" i="37"/>
  <c r="U73" i="37" s="1"/>
  <c r="AP72" i="57" s="1"/>
  <c r="X173" i="50"/>
  <c r="F169" i="50"/>
  <c r="R168" i="58" s="1"/>
  <c r="E273" i="50"/>
  <c r="Q271" i="58" s="1"/>
  <c r="G273" i="50"/>
  <c r="S271" i="58" s="1"/>
  <c r="D170" i="50"/>
  <c r="P169" i="58" s="1"/>
  <c r="D169" i="50"/>
  <c r="P168" i="58" s="1"/>
  <c r="D272" i="50"/>
  <c r="P270" i="58" s="1"/>
  <c r="H168" i="50"/>
  <c r="T167" i="58" s="1"/>
  <c r="H271" i="50"/>
  <c r="T269" i="58" s="1"/>
  <c r="G171" i="50"/>
  <c r="S170" i="58" s="1"/>
  <c r="I170" i="54"/>
  <c r="J171" i="50"/>
  <c r="V170" i="58" s="1"/>
  <c r="J273" i="50"/>
  <c r="V271" i="58" s="1"/>
  <c r="H169" i="50"/>
  <c r="T168" i="58" s="1"/>
  <c r="K170" i="54"/>
  <c r="U73" i="35"/>
  <c r="AP73" i="35" s="1"/>
  <c r="U20" i="37"/>
  <c r="H167" i="54"/>
  <c r="C166" i="54"/>
  <c r="I66" i="50" l="1"/>
  <c r="I271" i="54"/>
  <c r="J66" i="50"/>
  <c r="J169" i="50" s="1"/>
  <c r="V168" i="58" s="1"/>
  <c r="J271" i="54"/>
  <c r="X172" i="50"/>
  <c r="J169" i="54"/>
  <c r="I169" i="54"/>
  <c r="D271" i="50"/>
  <c r="P269" i="58" s="1"/>
  <c r="B65" i="50"/>
  <c r="B168" i="50" s="1"/>
  <c r="N167" i="58" s="1"/>
  <c r="B270" i="54"/>
  <c r="B271" i="50"/>
  <c r="N269" i="58" s="1"/>
  <c r="E272" i="50"/>
  <c r="Q270" i="58" s="1"/>
  <c r="K170" i="50"/>
  <c r="W169" i="58" s="1"/>
  <c r="K272" i="50"/>
  <c r="W270" i="58" s="1"/>
  <c r="G169" i="54"/>
  <c r="G66" i="50"/>
  <c r="G169" i="50" s="1"/>
  <c r="S168" i="58" s="1"/>
  <c r="G271" i="54"/>
  <c r="E66" i="50"/>
  <c r="E271" i="54"/>
  <c r="U72" i="45"/>
  <c r="J272" i="50"/>
  <c r="V270" i="58" s="1"/>
  <c r="F270" i="50"/>
  <c r="R268" i="58" s="1"/>
  <c r="I169" i="50"/>
  <c r="U168" i="58" s="1"/>
  <c r="I272" i="50"/>
  <c r="U270" i="58" s="1"/>
  <c r="H270" i="50"/>
  <c r="T268" i="58" s="1"/>
  <c r="B169" i="50"/>
  <c r="N168" i="58" s="1"/>
  <c r="C269" i="50"/>
  <c r="O267" i="58" s="1"/>
  <c r="F167" i="54"/>
  <c r="F64" i="50"/>
  <c r="F167" i="50" s="1"/>
  <c r="R166" i="58" s="1"/>
  <c r="F269" i="54"/>
  <c r="K169" i="54"/>
  <c r="K66" i="50"/>
  <c r="K169" i="50" s="1"/>
  <c r="W168" i="58" s="1"/>
  <c r="K271" i="54"/>
  <c r="C63" i="50"/>
  <c r="C166" i="50" s="1"/>
  <c r="O165" i="58" s="1"/>
  <c r="C268" i="54"/>
  <c r="H64" i="50"/>
  <c r="H269" i="54"/>
  <c r="D168" i="54"/>
  <c r="D65" i="50"/>
  <c r="D270" i="54"/>
  <c r="U72" i="37"/>
  <c r="AP71" i="57" s="1"/>
  <c r="J170" i="50"/>
  <c r="V169" i="58" s="1"/>
  <c r="B168" i="54"/>
  <c r="E169" i="54"/>
  <c r="F168" i="50"/>
  <c r="R167" i="58" s="1"/>
  <c r="G170" i="50"/>
  <c r="S169" i="58" s="1"/>
  <c r="G272" i="50"/>
  <c r="S270" i="58" s="1"/>
  <c r="I170" i="50"/>
  <c r="U169" i="58" s="1"/>
  <c r="B167" i="54"/>
  <c r="C165" i="54"/>
  <c r="K65" i="50" l="1"/>
  <c r="K270" i="54"/>
  <c r="U71" i="45"/>
  <c r="U19" i="37"/>
  <c r="J168" i="54"/>
  <c r="J65" i="50"/>
  <c r="J168" i="50" s="1"/>
  <c r="V167" i="58" s="1"/>
  <c r="J270" i="54"/>
  <c r="F166" i="54"/>
  <c r="F63" i="50"/>
  <c r="F166" i="50" s="1"/>
  <c r="R165" i="58" s="1"/>
  <c r="F268" i="54"/>
  <c r="D168" i="50"/>
  <c r="P167" i="58" s="1"/>
  <c r="D270" i="50"/>
  <c r="P268" i="58" s="1"/>
  <c r="H167" i="50"/>
  <c r="T166" i="58" s="1"/>
  <c r="H269" i="50"/>
  <c r="T267" i="58" s="1"/>
  <c r="F269" i="50"/>
  <c r="R267" i="58" s="1"/>
  <c r="E169" i="50"/>
  <c r="Q168" i="58" s="1"/>
  <c r="E271" i="50"/>
  <c r="Q269" i="58" s="1"/>
  <c r="G271" i="50"/>
  <c r="S269" i="58" s="1"/>
  <c r="E65" i="50"/>
  <c r="E270" i="54"/>
  <c r="G65" i="50"/>
  <c r="G270" i="54"/>
  <c r="K168" i="54"/>
  <c r="C62" i="50"/>
  <c r="C165" i="50" s="1"/>
  <c r="O164" i="58" s="1"/>
  <c r="C267" i="54"/>
  <c r="E168" i="54"/>
  <c r="G168" i="54"/>
  <c r="B270" i="50"/>
  <c r="N268" i="58" s="1"/>
  <c r="I271" i="50"/>
  <c r="U269" i="58" s="1"/>
  <c r="I168" i="54"/>
  <c r="I65" i="50"/>
  <c r="I270" i="54"/>
  <c r="H166" i="54"/>
  <c r="H63" i="50"/>
  <c r="H268" i="54"/>
  <c r="B64" i="50"/>
  <c r="B167" i="50" s="1"/>
  <c r="N166" i="58" s="1"/>
  <c r="B269" i="54"/>
  <c r="U72" i="35"/>
  <c r="AP72" i="35" s="1"/>
  <c r="D167" i="54"/>
  <c r="D64" i="50"/>
  <c r="D269" i="54"/>
  <c r="C268" i="50"/>
  <c r="O266" i="58" s="1"/>
  <c r="K168" i="50"/>
  <c r="W167" i="58" s="1"/>
  <c r="K271" i="50"/>
  <c r="W269" i="58" s="1"/>
  <c r="J271" i="50"/>
  <c r="V269" i="58" s="1"/>
  <c r="E167" i="54"/>
  <c r="U71" i="35"/>
  <c r="AP71" i="35" s="1"/>
  <c r="F165" i="54"/>
  <c r="G64" i="50" l="1"/>
  <c r="G269" i="54"/>
  <c r="H165" i="54"/>
  <c r="H62" i="50"/>
  <c r="H267" i="54"/>
  <c r="K64" i="50"/>
  <c r="K269" i="54"/>
  <c r="J167" i="54"/>
  <c r="J64" i="50"/>
  <c r="J269" i="54"/>
  <c r="X171" i="50"/>
  <c r="B166" i="54"/>
  <c r="B63" i="50"/>
  <c r="B268" i="54"/>
  <c r="D167" i="50"/>
  <c r="P166" i="58" s="1"/>
  <c r="D269" i="50"/>
  <c r="P267" i="58" s="1"/>
  <c r="G167" i="54"/>
  <c r="F62" i="50"/>
  <c r="F267" i="54"/>
  <c r="C267" i="50"/>
  <c r="O265" i="58" s="1"/>
  <c r="K270" i="50"/>
  <c r="W268" i="58" s="1"/>
  <c r="D63" i="50"/>
  <c r="D166" i="50" s="1"/>
  <c r="P165" i="58" s="1"/>
  <c r="D268" i="54"/>
  <c r="E64" i="50"/>
  <c r="E269" i="54"/>
  <c r="D166" i="54"/>
  <c r="H166" i="50"/>
  <c r="T165" i="58" s="1"/>
  <c r="H268" i="50"/>
  <c r="T266" i="58" s="1"/>
  <c r="I168" i="50"/>
  <c r="U167" i="58" s="1"/>
  <c r="I270" i="50"/>
  <c r="U268" i="58" s="1"/>
  <c r="G270" i="50"/>
  <c r="S268" i="58" s="1"/>
  <c r="E167" i="50"/>
  <c r="Q166" i="58" s="1"/>
  <c r="E270" i="50"/>
  <c r="Q268" i="58" s="1"/>
  <c r="E168" i="50"/>
  <c r="Q167" i="58" s="1"/>
  <c r="F268" i="50"/>
  <c r="R266" i="58" s="1"/>
  <c r="U71" i="37"/>
  <c r="AP70" i="57" s="1"/>
  <c r="I167" i="54"/>
  <c r="I64" i="50"/>
  <c r="I269" i="54"/>
  <c r="C61" i="50"/>
  <c r="C164" i="50" s="1"/>
  <c r="O163" i="58" s="1"/>
  <c r="C266" i="54"/>
  <c r="U70" i="45"/>
  <c r="U18" i="37"/>
  <c r="U70" i="37" s="1"/>
  <c r="AP69" i="57" s="1"/>
  <c r="B166" i="50"/>
  <c r="N165" i="58" s="1"/>
  <c r="B269" i="50"/>
  <c r="N267" i="58" s="1"/>
  <c r="C164" i="54"/>
  <c r="G168" i="50"/>
  <c r="S167" i="58" s="1"/>
  <c r="J167" i="50"/>
  <c r="V166" i="58" s="1"/>
  <c r="J270" i="50"/>
  <c r="V268" i="58" s="1"/>
  <c r="K167" i="54"/>
  <c r="I166" i="54"/>
  <c r="X170" i="50"/>
  <c r="D165" i="54" l="1"/>
  <c r="D62" i="50"/>
  <c r="D165" i="50" s="1"/>
  <c r="P164" i="58" s="1"/>
  <c r="D267" i="54"/>
  <c r="E166" i="54"/>
  <c r="E63" i="50"/>
  <c r="E166" i="50" s="1"/>
  <c r="Q165" i="58" s="1"/>
  <c r="E268" i="54"/>
  <c r="C163" i="54"/>
  <c r="C60" i="50"/>
  <c r="C163" i="50" s="1"/>
  <c r="O162" i="58" s="1"/>
  <c r="C265" i="54"/>
  <c r="B165" i="54"/>
  <c r="B62" i="50"/>
  <c r="B267" i="54"/>
  <c r="K166" i="54"/>
  <c r="K63" i="50"/>
  <c r="K268" i="54"/>
  <c r="E269" i="50"/>
  <c r="Q267" i="58" s="1"/>
  <c r="F165" i="50"/>
  <c r="R164" i="58" s="1"/>
  <c r="F267" i="50"/>
  <c r="R265" i="58" s="1"/>
  <c r="X169" i="50"/>
  <c r="I63" i="50"/>
  <c r="I166" i="50" s="1"/>
  <c r="U165" i="58" s="1"/>
  <c r="I268" i="54"/>
  <c r="B268" i="50"/>
  <c r="N266" i="58" s="1"/>
  <c r="H165" i="50"/>
  <c r="T164" i="58" s="1"/>
  <c r="H267" i="50"/>
  <c r="T265" i="58" s="1"/>
  <c r="G167" i="50"/>
  <c r="S166" i="58" s="1"/>
  <c r="G269" i="50"/>
  <c r="S267" i="58" s="1"/>
  <c r="U69" i="45"/>
  <c r="U17" i="37"/>
  <c r="U69" i="37" s="1"/>
  <c r="AP68" i="57" s="1"/>
  <c r="G63" i="50"/>
  <c r="G166" i="50" s="1"/>
  <c r="S165" i="58" s="1"/>
  <c r="G268" i="54"/>
  <c r="F61" i="50"/>
  <c r="F266" i="54"/>
  <c r="I167" i="50"/>
  <c r="U166" i="58" s="1"/>
  <c r="I269" i="50"/>
  <c r="U267" i="58" s="1"/>
  <c r="U70" i="35"/>
  <c r="AP70" i="35" s="1"/>
  <c r="F164" i="54"/>
  <c r="J269" i="50"/>
  <c r="V267" i="58" s="1"/>
  <c r="K167" i="50"/>
  <c r="W166" i="58" s="1"/>
  <c r="K269" i="50"/>
  <c r="W267" i="58" s="1"/>
  <c r="H164" i="54"/>
  <c r="H61" i="50"/>
  <c r="H266" i="54"/>
  <c r="J166" i="54"/>
  <c r="J63" i="50"/>
  <c r="J268" i="54"/>
  <c r="C266" i="50"/>
  <c r="O264" i="58" s="1"/>
  <c r="D268" i="50"/>
  <c r="P266" i="58" s="1"/>
  <c r="G166" i="54"/>
  <c r="U69" i="35"/>
  <c r="AP69" i="35" s="1"/>
  <c r="D164" i="54"/>
  <c r="I165" i="54"/>
  <c r="K165" i="54"/>
  <c r="J165" i="54" l="1"/>
  <c r="J62" i="50"/>
  <c r="J267" i="54"/>
  <c r="B164" i="54"/>
  <c r="B61" i="50"/>
  <c r="B266" i="54"/>
  <c r="C162" i="54"/>
  <c r="C59" i="50"/>
  <c r="C162" i="50" s="1"/>
  <c r="O161" i="58" s="1"/>
  <c r="C264" i="54"/>
  <c r="F163" i="54"/>
  <c r="F60" i="50"/>
  <c r="F163" i="50" s="1"/>
  <c r="R162" i="58" s="1"/>
  <c r="F265" i="54"/>
  <c r="I268" i="50"/>
  <c r="U266" i="58" s="1"/>
  <c r="B165" i="50"/>
  <c r="N164" i="58" s="1"/>
  <c r="B164" i="50"/>
  <c r="N163" i="58" s="1"/>
  <c r="B267" i="50"/>
  <c r="N265" i="58" s="1"/>
  <c r="C265" i="50"/>
  <c r="O263" i="58" s="1"/>
  <c r="E268" i="50"/>
  <c r="Q266" i="58" s="1"/>
  <c r="D267" i="50"/>
  <c r="P265" i="58" s="1"/>
  <c r="H60" i="50"/>
  <c r="H163" i="50" s="1"/>
  <c r="T162" i="58" s="1"/>
  <c r="H265" i="54"/>
  <c r="J166" i="50"/>
  <c r="V165" i="58" s="1"/>
  <c r="J165" i="50"/>
  <c r="V164" i="58" s="1"/>
  <c r="J268" i="50"/>
  <c r="V266" i="58" s="1"/>
  <c r="H164" i="50"/>
  <c r="T163" i="58" s="1"/>
  <c r="H266" i="50"/>
  <c r="T264" i="58" s="1"/>
  <c r="G268" i="50"/>
  <c r="S266" i="58" s="1"/>
  <c r="K62" i="50"/>
  <c r="K165" i="50" s="1"/>
  <c r="W164" i="58" s="1"/>
  <c r="K267" i="54"/>
  <c r="G62" i="50"/>
  <c r="G267" i="54"/>
  <c r="F164" i="50"/>
  <c r="R163" i="58" s="1"/>
  <c r="F266" i="50"/>
  <c r="R264" i="58" s="1"/>
  <c r="D61" i="50"/>
  <c r="D266" i="54"/>
  <c r="I62" i="50"/>
  <c r="I267" i="54"/>
  <c r="E165" i="54"/>
  <c r="E62" i="50"/>
  <c r="E267" i="54"/>
  <c r="U68" i="45"/>
  <c r="U16" i="37"/>
  <c r="H163" i="54"/>
  <c r="G165" i="54"/>
  <c r="K166" i="50"/>
  <c r="W165" i="58" s="1"/>
  <c r="K268" i="50"/>
  <c r="W266" i="58" s="1"/>
  <c r="C161" i="54"/>
  <c r="U68" i="35"/>
  <c r="AP68" i="35" s="1"/>
  <c r="X168" i="50"/>
  <c r="X167" i="50" l="1"/>
  <c r="D60" i="50"/>
  <c r="D265" i="54"/>
  <c r="E61" i="50"/>
  <c r="E164" i="50" s="1"/>
  <c r="Q163" i="58" s="1"/>
  <c r="E266" i="54"/>
  <c r="K61" i="50"/>
  <c r="K266" i="54"/>
  <c r="H265" i="50"/>
  <c r="T263" i="58" s="1"/>
  <c r="J267" i="50"/>
  <c r="V265" i="58" s="1"/>
  <c r="G61" i="50"/>
  <c r="G266" i="54"/>
  <c r="B60" i="50"/>
  <c r="B265" i="54"/>
  <c r="H59" i="50"/>
  <c r="H162" i="50" s="1"/>
  <c r="T161" i="58" s="1"/>
  <c r="H264" i="54"/>
  <c r="C58" i="50"/>
  <c r="C263" i="54"/>
  <c r="J61" i="50"/>
  <c r="J266" i="54"/>
  <c r="U68" i="37"/>
  <c r="AP67" i="57" s="1"/>
  <c r="E267" i="50"/>
  <c r="Q265" i="58" s="1"/>
  <c r="D163" i="50"/>
  <c r="P162" i="58" s="1"/>
  <c r="D266" i="50"/>
  <c r="P264" i="58" s="1"/>
  <c r="G267" i="50"/>
  <c r="S265" i="58" s="1"/>
  <c r="K267" i="50"/>
  <c r="W265" i="58" s="1"/>
  <c r="E165" i="50"/>
  <c r="Q164" i="58" s="1"/>
  <c r="F265" i="50"/>
  <c r="R263" i="58" s="1"/>
  <c r="B163" i="54"/>
  <c r="F59" i="50"/>
  <c r="F162" i="50" s="1"/>
  <c r="R161" i="58" s="1"/>
  <c r="F264" i="54"/>
  <c r="I267" i="50"/>
  <c r="U265" i="58" s="1"/>
  <c r="G165" i="50"/>
  <c r="S164" i="58" s="1"/>
  <c r="H162" i="54"/>
  <c r="D164" i="50"/>
  <c r="P163" i="58" s="1"/>
  <c r="C264" i="50"/>
  <c r="O262" i="58" s="1"/>
  <c r="J164" i="54"/>
  <c r="I164" i="54"/>
  <c r="I61" i="50"/>
  <c r="I266" i="54"/>
  <c r="E164" i="54"/>
  <c r="D163" i="54"/>
  <c r="G164" i="54"/>
  <c r="K164" i="54"/>
  <c r="I165" i="50"/>
  <c r="U164" i="58" s="1"/>
  <c r="F162" i="54"/>
  <c r="B266" i="50"/>
  <c r="N264" i="58" s="1"/>
  <c r="K163" i="54"/>
  <c r="U67" i="35"/>
  <c r="AP67" i="35" s="1"/>
  <c r="B59" i="50" l="1"/>
  <c r="B264" i="54"/>
  <c r="F58" i="50"/>
  <c r="F263" i="54"/>
  <c r="E60" i="50"/>
  <c r="E265" i="54"/>
  <c r="G60" i="50"/>
  <c r="G265" i="54"/>
  <c r="E163" i="54"/>
  <c r="D162" i="54"/>
  <c r="D59" i="50"/>
  <c r="D264" i="54"/>
  <c r="I163" i="54"/>
  <c r="I60" i="50"/>
  <c r="I265" i="54"/>
  <c r="K60" i="50"/>
  <c r="K265" i="54"/>
  <c r="F161" i="54"/>
  <c r="J164" i="50"/>
  <c r="V163" i="58" s="1"/>
  <c r="J266" i="50"/>
  <c r="V264" i="58" s="1"/>
  <c r="C161" i="50"/>
  <c r="O160" i="58" s="1"/>
  <c r="C263" i="50"/>
  <c r="O261" i="58" s="1"/>
  <c r="H264" i="50"/>
  <c r="T262" i="58" s="1"/>
  <c r="B163" i="50"/>
  <c r="N162" i="58" s="1"/>
  <c r="B162" i="50"/>
  <c r="N161" i="58" s="1"/>
  <c r="B265" i="50"/>
  <c r="N263" i="58" s="1"/>
  <c r="G163" i="50"/>
  <c r="S162" i="58" s="1"/>
  <c r="G266" i="50"/>
  <c r="S264" i="58" s="1"/>
  <c r="H58" i="50"/>
  <c r="H263" i="54"/>
  <c r="U15" i="37"/>
  <c r="U67" i="37" s="1"/>
  <c r="AP66" i="57" s="1"/>
  <c r="U67" i="45"/>
  <c r="K164" i="50"/>
  <c r="W163" i="58" s="1"/>
  <c r="K266" i="50"/>
  <c r="W264" i="58" s="1"/>
  <c r="E266" i="50"/>
  <c r="Q264" i="58" s="1"/>
  <c r="D265" i="50"/>
  <c r="P263" i="58" s="1"/>
  <c r="J60" i="50"/>
  <c r="J265" i="54"/>
  <c r="C57" i="50"/>
  <c r="C262" i="54"/>
  <c r="I164" i="50"/>
  <c r="U163" i="58" s="1"/>
  <c r="I163" i="50"/>
  <c r="U162" i="58" s="1"/>
  <c r="I266" i="50"/>
  <c r="U264" i="58" s="1"/>
  <c r="F264" i="50"/>
  <c r="R262" i="58" s="1"/>
  <c r="G164" i="50"/>
  <c r="S163" i="58" s="1"/>
  <c r="J163" i="54"/>
  <c r="C160" i="54"/>
  <c r="H161" i="54"/>
  <c r="B162" i="54"/>
  <c r="G163" i="54"/>
  <c r="U13" i="37"/>
  <c r="U66" i="35"/>
  <c r="AP66" i="35" s="1"/>
  <c r="G162" i="54"/>
  <c r="H160" i="54"/>
  <c r="X166" i="50"/>
  <c r="C159" i="54"/>
  <c r="B58" i="50" l="1"/>
  <c r="B161" i="50" s="1"/>
  <c r="N160" i="58" s="1"/>
  <c r="B263" i="54"/>
  <c r="K163" i="50"/>
  <c r="W162" i="58" s="1"/>
  <c r="K265" i="50"/>
  <c r="W263" i="58" s="1"/>
  <c r="I265" i="50"/>
  <c r="U263" i="58" s="1"/>
  <c r="D162" i="50"/>
  <c r="P161" i="58" s="1"/>
  <c r="D264" i="50"/>
  <c r="P262" i="58" s="1"/>
  <c r="C56" i="50"/>
  <c r="C261" i="54"/>
  <c r="U65" i="45"/>
  <c r="U14" i="37"/>
  <c r="U66" i="45"/>
  <c r="F161" i="50"/>
  <c r="R160" i="58" s="1"/>
  <c r="F263" i="50"/>
  <c r="R261" i="58" s="1"/>
  <c r="B264" i="50"/>
  <c r="N262" i="58" s="1"/>
  <c r="K59" i="50"/>
  <c r="K264" i="54"/>
  <c r="D58" i="50"/>
  <c r="D263" i="54"/>
  <c r="H57" i="50"/>
  <c r="H262" i="54"/>
  <c r="G59" i="50"/>
  <c r="G264" i="54"/>
  <c r="C160" i="50"/>
  <c r="O159" i="58" s="1"/>
  <c r="C262" i="50"/>
  <c r="O260" i="58" s="1"/>
  <c r="J163" i="50"/>
  <c r="V162" i="58" s="1"/>
  <c r="J265" i="50"/>
  <c r="V263" i="58" s="1"/>
  <c r="K162" i="54"/>
  <c r="D161" i="54"/>
  <c r="G265" i="50"/>
  <c r="S263" i="58" s="1"/>
  <c r="E163" i="50"/>
  <c r="Q162" i="58" s="1"/>
  <c r="E265" i="50"/>
  <c r="Q263" i="58" s="1"/>
  <c r="I162" i="54"/>
  <c r="I59" i="50"/>
  <c r="I264" i="54"/>
  <c r="F57" i="50"/>
  <c r="F160" i="50" s="1"/>
  <c r="R159" i="58" s="1"/>
  <c r="F262" i="54"/>
  <c r="J162" i="54"/>
  <c r="J59" i="50"/>
  <c r="J264" i="54"/>
  <c r="E162" i="54"/>
  <c r="E59" i="50"/>
  <c r="E264" i="54"/>
  <c r="H263" i="50"/>
  <c r="T261" i="58" s="1"/>
  <c r="H161" i="50"/>
  <c r="T160" i="58" s="1"/>
  <c r="F160" i="54"/>
  <c r="B161" i="54"/>
  <c r="E161" i="54"/>
  <c r="X165" i="50"/>
  <c r="G58" i="50" l="1"/>
  <c r="G161" i="50" s="1"/>
  <c r="S160" i="58" s="1"/>
  <c r="G263" i="54"/>
  <c r="C55" i="50"/>
  <c r="C158" i="50" s="1"/>
  <c r="O157" i="58" s="1"/>
  <c r="C260" i="54"/>
  <c r="I58" i="50"/>
  <c r="I161" i="50" s="1"/>
  <c r="U160" i="58" s="1"/>
  <c r="I263" i="54"/>
  <c r="J264" i="50"/>
  <c r="V262" i="58" s="1"/>
  <c r="G161" i="54"/>
  <c r="K264" i="50"/>
  <c r="W262" i="58" s="1"/>
  <c r="C158" i="54"/>
  <c r="D160" i="54"/>
  <c r="D57" i="50"/>
  <c r="D160" i="50" s="1"/>
  <c r="P159" i="58" s="1"/>
  <c r="D262" i="54"/>
  <c r="J58" i="50"/>
  <c r="J263" i="54"/>
  <c r="H159" i="54"/>
  <c r="H56" i="50"/>
  <c r="H261" i="54"/>
  <c r="U64" i="45"/>
  <c r="U12" i="37"/>
  <c r="U64" i="37" s="1"/>
  <c r="AP63" i="57" s="1"/>
  <c r="F262" i="50"/>
  <c r="R260" i="58" s="1"/>
  <c r="I264" i="50"/>
  <c r="U262" i="58" s="1"/>
  <c r="D263" i="50"/>
  <c r="P261" i="58" s="1"/>
  <c r="B263" i="50"/>
  <c r="N261" i="58" s="1"/>
  <c r="E58" i="50"/>
  <c r="E161" i="50" s="1"/>
  <c r="Q160" i="58" s="1"/>
  <c r="E263" i="54"/>
  <c r="B57" i="50"/>
  <c r="B262" i="54"/>
  <c r="K58" i="50"/>
  <c r="K263" i="54"/>
  <c r="X164" i="50"/>
  <c r="J161" i="54"/>
  <c r="G162" i="50"/>
  <c r="S161" i="58" s="1"/>
  <c r="G264" i="50"/>
  <c r="S262" i="58" s="1"/>
  <c r="H160" i="50"/>
  <c r="T159" i="58" s="1"/>
  <c r="H262" i="50"/>
  <c r="T260" i="58" s="1"/>
  <c r="K161" i="54"/>
  <c r="C261" i="50"/>
  <c r="O259" i="58" s="1"/>
  <c r="K162" i="50"/>
  <c r="W161" i="58" s="1"/>
  <c r="U65" i="35"/>
  <c r="AP65" i="35" s="1"/>
  <c r="F56" i="50"/>
  <c r="F261" i="54"/>
  <c r="E264" i="50"/>
  <c r="Q262" i="58" s="1"/>
  <c r="F159" i="54"/>
  <c r="I161" i="54"/>
  <c r="E162" i="50"/>
  <c r="Q161" i="58" s="1"/>
  <c r="J162" i="50"/>
  <c r="V161" i="58" s="1"/>
  <c r="C159" i="50"/>
  <c r="O158" i="58" s="1"/>
  <c r="U66" i="37"/>
  <c r="AP65" i="57" s="1"/>
  <c r="U65" i="37"/>
  <c r="AP64" i="57" s="1"/>
  <c r="D161" i="50"/>
  <c r="P160" i="58" s="1"/>
  <c r="I162" i="50"/>
  <c r="U161" i="58" s="1"/>
  <c r="B160" i="54"/>
  <c r="U64" i="35"/>
  <c r="AP64" i="35" s="1"/>
  <c r="I160" i="54"/>
  <c r="F158" i="54"/>
  <c r="U63" i="45"/>
  <c r="H158" i="54"/>
  <c r="C157" i="54" l="1"/>
  <c r="C54" i="50"/>
  <c r="C157" i="50" s="1"/>
  <c r="O156" i="58" s="1"/>
  <c r="C259" i="54"/>
  <c r="G57" i="50"/>
  <c r="G160" i="50" s="1"/>
  <c r="S159" i="58" s="1"/>
  <c r="G262" i="54"/>
  <c r="K57" i="50"/>
  <c r="K262" i="54"/>
  <c r="X163" i="50"/>
  <c r="B56" i="50"/>
  <c r="B261" i="54"/>
  <c r="F261" i="50"/>
  <c r="R259" i="58" s="1"/>
  <c r="K263" i="50"/>
  <c r="W261" i="58" s="1"/>
  <c r="B262" i="50"/>
  <c r="N260" i="58" s="1"/>
  <c r="E263" i="50"/>
  <c r="Q261" i="58" s="1"/>
  <c r="J161" i="50"/>
  <c r="V160" i="58" s="1"/>
  <c r="J263" i="50"/>
  <c r="V261" i="58" s="1"/>
  <c r="E57" i="50"/>
  <c r="E262" i="54"/>
  <c r="J160" i="54"/>
  <c r="J57" i="50"/>
  <c r="J262" i="54"/>
  <c r="D159" i="54"/>
  <c r="D56" i="50"/>
  <c r="D261" i="54"/>
  <c r="B160" i="50"/>
  <c r="N159" i="58" s="1"/>
  <c r="K161" i="50"/>
  <c r="W160" i="58" s="1"/>
  <c r="G263" i="50"/>
  <c r="S261" i="58" s="1"/>
  <c r="K160" i="54"/>
  <c r="B159" i="54"/>
  <c r="E160" i="54"/>
  <c r="F159" i="50"/>
  <c r="R158" i="58" s="1"/>
  <c r="I263" i="50"/>
  <c r="U261" i="58" s="1"/>
  <c r="C260" i="50"/>
  <c r="O258" i="58" s="1"/>
  <c r="H55" i="50"/>
  <c r="H260" i="54"/>
  <c r="U11" i="37"/>
  <c r="F55" i="50"/>
  <c r="F260" i="54"/>
  <c r="I57" i="50"/>
  <c r="I262" i="54"/>
  <c r="H159" i="50"/>
  <c r="T158" i="58" s="1"/>
  <c r="H261" i="50"/>
  <c r="T259" i="58" s="1"/>
  <c r="D262" i="50"/>
  <c r="P260" i="58" s="1"/>
  <c r="G160" i="54"/>
  <c r="U62" i="45"/>
  <c r="E159" i="54"/>
  <c r="H157" i="54"/>
  <c r="U63" i="35"/>
  <c r="AP63" i="35" s="1"/>
  <c r="D159" i="50" l="1"/>
  <c r="P158" i="58" s="1"/>
  <c r="D261" i="50"/>
  <c r="P259" i="58" s="1"/>
  <c r="B159" i="50"/>
  <c r="N158" i="58" s="1"/>
  <c r="B261" i="50"/>
  <c r="N259" i="58" s="1"/>
  <c r="K262" i="50"/>
  <c r="W260" i="58" s="1"/>
  <c r="G262" i="50"/>
  <c r="S260" i="58" s="1"/>
  <c r="C259" i="50"/>
  <c r="O257" i="58" s="1"/>
  <c r="G56" i="50"/>
  <c r="G159" i="50" s="1"/>
  <c r="S158" i="58" s="1"/>
  <c r="G261" i="54"/>
  <c r="B158" i="54"/>
  <c r="B55" i="50"/>
  <c r="B260" i="54"/>
  <c r="J56" i="50"/>
  <c r="J261" i="54"/>
  <c r="H54" i="50"/>
  <c r="H259" i="54"/>
  <c r="E56" i="50"/>
  <c r="E261" i="54"/>
  <c r="C53" i="50"/>
  <c r="C258" i="54"/>
  <c r="U10" i="37"/>
  <c r="U62" i="37" s="1"/>
  <c r="AP61" i="57" s="1"/>
  <c r="F260" i="50"/>
  <c r="R258" i="58" s="1"/>
  <c r="J262" i="50"/>
  <c r="V260" i="58" s="1"/>
  <c r="F157" i="54"/>
  <c r="F54" i="50"/>
  <c r="F259" i="54"/>
  <c r="D55" i="50"/>
  <c r="D260" i="54"/>
  <c r="K56" i="50"/>
  <c r="K261" i="54"/>
  <c r="I160" i="50"/>
  <c r="U159" i="58" s="1"/>
  <c r="I262" i="50"/>
  <c r="U260" i="58" s="1"/>
  <c r="H260" i="50"/>
  <c r="T258" i="58" s="1"/>
  <c r="D158" i="54"/>
  <c r="E160" i="50"/>
  <c r="Q159" i="58" s="1"/>
  <c r="E262" i="50"/>
  <c r="Q260" i="58" s="1"/>
  <c r="F158" i="50"/>
  <c r="R157" i="58" s="1"/>
  <c r="K159" i="54"/>
  <c r="G159" i="54"/>
  <c r="C156" i="54"/>
  <c r="I159" i="54"/>
  <c r="I56" i="50"/>
  <c r="I261" i="54"/>
  <c r="H158" i="50"/>
  <c r="T157" i="58" s="1"/>
  <c r="U63" i="37"/>
  <c r="AP62" i="57" s="1"/>
  <c r="J159" i="54"/>
  <c r="J160" i="50"/>
  <c r="V159" i="58" s="1"/>
  <c r="K160" i="50"/>
  <c r="W159" i="58" s="1"/>
  <c r="J158" i="54"/>
  <c r="C155" i="54"/>
  <c r="E158" i="54"/>
  <c r="I158" i="54"/>
  <c r="X162" i="50"/>
  <c r="B157" i="54"/>
  <c r="G55" i="50" l="1"/>
  <c r="G260" i="54"/>
  <c r="U62" i="35"/>
  <c r="AP62" i="35" s="1"/>
  <c r="C52" i="50"/>
  <c r="C257" i="54"/>
  <c r="G158" i="54"/>
  <c r="B54" i="50"/>
  <c r="B259" i="54"/>
  <c r="H53" i="50"/>
  <c r="H258" i="54"/>
  <c r="U9" i="37"/>
  <c r="K159" i="50"/>
  <c r="W158" i="58" s="1"/>
  <c r="K261" i="50"/>
  <c r="W259" i="58" s="1"/>
  <c r="U61" i="45"/>
  <c r="H156" i="54"/>
  <c r="D157" i="54"/>
  <c r="D54" i="50"/>
  <c r="D259" i="54"/>
  <c r="E55" i="50"/>
  <c r="E158" i="50" s="1"/>
  <c r="Q157" i="58" s="1"/>
  <c r="E260" i="54"/>
  <c r="J55" i="50"/>
  <c r="J260" i="54"/>
  <c r="I159" i="50"/>
  <c r="U158" i="58" s="1"/>
  <c r="I261" i="50"/>
  <c r="U259" i="58" s="1"/>
  <c r="F259" i="50"/>
  <c r="R257" i="58" s="1"/>
  <c r="F157" i="50"/>
  <c r="R156" i="58" s="1"/>
  <c r="C156" i="50"/>
  <c r="O155" i="58" s="1"/>
  <c r="C258" i="50"/>
  <c r="O256" i="58" s="1"/>
  <c r="E159" i="50"/>
  <c r="Q158" i="58" s="1"/>
  <c r="E261" i="50"/>
  <c r="Q259" i="58" s="1"/>
  <c r="H157" i="50"/>
  <c r="T156" i="58" s="1"/>
  <c r="H259" i="50"/>
  <c r="T257" i="58" s="1"/>
  <c r="J158" i="50"/>
  <c r="V157" i="58" s="1"/>
  <c r="J261" i="50"/>
  <c r="V259" i="58" s="1"/>
  <c r="B260" i="50"/>
  <c r="N258" i="58" s="1"/>
  <c r="F156" i="54"/>
  <c r="F53" i="50"/>
  <c r="F156" i="50" s="1"/>
  <c r="R155" i="58" s="1"/>
  <c r="F258" i="54"/>
  <c r="I55" i="50"/>
  <c r="I260" i="54"/>
  <c r="K158" i="54"/>
  <c r="K55" i="50"/>
  <c r="K260" i="54"/>
  <c r="D158" i="50"/>
  <c r="P157" i="58" s="1"/>
  <c r="D260" i="50"/>
  <c r="P258" i="58" s="1"/>
  <c r="J159" i="50"/>
  <c r="V158" i="58" s="1"/>
  <c r="U61" i="37"/>
  <c r="AP60" i="57" s="1"/>
  <c r="G261" i="50"/>
  <c r="S259" i="58" s="1"/>
  <c r="B158" i="50"/>
  <c r="N157" i="58" s="1"/>
  <c r="U60" i="45"/>
  <c r="E157" i="54"/>
  <c r="C154" i="54"/>
  <c r="B156" i="54"/>
  <c r="X161" i="50" l="1"/>
  <c r="I157" i="54"/>
  <c r="I54" i="50"/>
  <c r="I157" i="50" s="1"/>
  <c r="U156" i="58" s="1"/>
  <c r="I259" i="54"/>
  <c r="F155" i="54"/>
  <c r="F52" i="50"/>
  <c r="F257" i="54"/>
  <c r="J54" i="50"/>
  <c r="J157" i="50" s="1"/>
  <c r="V156" i="58" s="1"/>
  <c r="J259" i="54"/>
  <c r="H52" i="50"/>
  <c r="H257" i="54"/>
  <c r="K158" i="50"/>
  <c r="W157" i="58" s="1"/>
  <c r="K260" i="50"/>
  <c r="W258" i="58" s="1"/>
  <c r="I260" i="50"/>
  <c r="U258" i="58" s="1"/>
  <c r="J157" i="54"/>
  <c r="H155" i="54"/>
  <c r="B53" i="50"/>
  <c r="B156" i="50" s="1"/>
  <c r="N155" i="58" s="1"/>
  <c r="B258" i="54"/>
  <c r="X159" i="50"/>
  <c r="G54" i="50"/>
  <c r="G157" i="50" s="1"/>
  <c r="S156" i="58" s="1"/>
  <c r="G259" i="54"/>
  <c r="G158" i="50"/>
  <c r="S157" i="58" s="1"/>
  <c r="G260" i="50"/>
  <c r="S258" i="58" s="1"/>
  <c r="D156" i="54"/>
  <c r="D53" i="50"/>
  <c r="D156" i="50" s="1"/>
  <c r="P155" i="58" s="1"/>
  <c r="D258" i="54"/>
  <c r="K157" i="54"/>
  <c r="K54" i="50"/>
  <c r="K259" i="54"/>
  <c r="U8" i="37"/>
  <c r="U60" i="37" s="1"/>
  <c r="AP59" i="57" s="1"/>
  <c r="J260" i="50"/>
  <c r="V258" i="58" s="1"/>
  <c r="E260" i="50"/>
  <c r="Q258" i="58" s="1"/>
  <c r="D157" i="50"/>
  <c r="P156" i="58" s="1"/>
  <c r="D259" i="50"/>
  <c r="P257" i="58" s="1"/>
  <c r="H156" i="50"/>
  <c r="T155" i="58" s="1"/>
  <c r="H155" i="50"/>
  <c r="T154" i="58" s="1"/>
  <c r="H258" i="50"/>
  <c r="T256" i="58" s="1"/>
  <c r="B157" i="50"/>
  <c r="N156" i="58" s="1"/>
  <c r="B259" i="50"/>
  <c r="N257" i="58" s="1"/>
  <c r="U61" i="35"/>
  <c r="AP61" i="35" s="1"/>
  <c r="C51" i="50"/>
  <c r="C256" i="54"/>
  <c r="E54" i="50"/>
  <c r="E259" i="54"/>
  <c r="F258" i="50"/>
  <c r="R256" i="58" s="1"/>
  <c r="I158" i="50"/>
  <c r="U157" i="58" s="1"/>
  <c r="C155" i="50"/>
  <c r="O154" i="58" s="1"/>
  <c r="C257" i="50"/>
  <c r="O255" i="58" s="1"/>
  <c r="G157" i="54"/>
  <c r="X160" i="50"/>
  <c r="U60" i="35"/>
  <c r="AP60" i="35" s="1"/>
  <c r="G156" i="54"/>
  <c r="E53" i="50" l="1"/>
  <c r="E258" i="54"/>
  <c r="C50" i="50"/>
  <c r="C153" i="50" s="1"/>
  <c r="O152" i="58" s="1"/>
  <c r="C255" i="54"/>
  <c r="J53" i="50"/>
  <c r="J258" i="54"/>
  <c r="B155" i="54"/>
  <c r="B52" i="50"/>
  <c r="B257" i="54"/>
  <c r="F51" i="50"/>
  <c r="F154" i="50" s="1"/>
  <c r="R153" i="58" s="1"/>
  <c r="F256" i="54"/>
  <c r="B258" i="50"/>
  <c r="N256" i="58" s="1"/>
  <c r="H257" i="50"/>
  <c r="T255" i="58" s="1"/>
  <c r="J259" i="50"/>
  <c r="V257" i="58" s="1"/>
  <c r="F155" i="50"/>
  <c r="R154" i="58" s="1"/>
  <c r="F257" i="50"/>
  <c r="R255" i="58" s="1"/>
  <c r="H51" i="50"/>
  <c r="H256" i="54"/>
  <c r="E157" i="50"/>
  <c r="Q156" i="58" s="1"/>
  <c r="E259" i="50"/>
  <c r="Q257" i="58" s="1"/>
  <c r="C256" i="50"/>
  <c r="O254" i="58" s="1"/>
  <c r="K259" i="50"/>
  <c r="W257" i="58" s="1"/>
  <c r="K157" i="50"/>
  <c r="W156" i="58" s="1"/>
  <c r="I259" i="50"/>
  <c r="U257" i="58" s="1"/>
  <c r="K53" i="50"/>
  <c r="K258" i="54"/>
  <c r="I156" i="54"/>
  <c r="I53" i="50"/>
  <c r="I258" i="54"/>
  <c r="D155" i="54"/>
  <c r="D52" i="50"/>
  <c r="D155" i="50" s="1"/>
  <c r="P154" i="58" s="1"/>
  <c r="D257" i="54"/>
  <c r="C154" i="50"/>
  <c r="O153" i="58" s="1"/>
  <c r="D258" i="50"/>
  <c r="P256" i="58" s="1"/>
  <c r="H154" i="54"/>
  <c r="J156" i="54"/>
  <c r="F154" i="54"/>
  <c r="G53" i="50"/>
  <c r="G156" i="50" s="1"/>
  <c r="S155" i="58" s="1"/>
  <c r="G258" i="54"/>
  <c r="U7" i="37"/>
  <c r="E156" i="54"/>
  <c r="C153" i="54"/>
  <c r="U59" i="45"/>
  <c r="K156" i="54"/>
  <c r="G259" i="50"/>
  <c r="S257" i="58" s="1"/>
  <c r="U6" i="37"/>
  <c r="G155" i="54"/>
  <c r="X158" i="50"/>
  <c r="U58" i="35" l="1"/>
  <c r="AP58" i="35" s="1"/>
  <c r="B51" i="50"/>
  <c r="B154" i="50" s="1"/>
  <c r="N153" i="58" s="1"/>
  <c r="B256" i="54"/>
  <c r="J52" i="50"/>
  <c r="J155" i="50" s="1"/>
  <c r="V154" i="58" s="1"/>
  <c r="J257" i="54"/>
  <c r="H50" i="50"/>
  <c r="H153" i="50" s="1"/>
  <c r="T152" i="58" s="1"/>
  <c r="H255" i="54"/>
  <c r="U58" i="37"/>
  <c r="AP57" i="57" s="1"/>
  <c r="U59" i="37"/>
  <c r="AP58" i="57" s="1"/>
  <c r="I156" i="50"/>
  <c r="U155" i="58" s="1"/>
  <c r="I258" i="50"/>
  <c r="U256" i="58" s="1"/>
  <c r="F256" i="50"/>
  <c r="R254" i="58" s="1"/>
  <c r="B257" i="50"/>
  <c r="N255" i="58" s="1"/>
  <c r="F50" i="50"/>
  <c r="F255" i="54"/>
  <c r="K52" i="50"/>
  <c r="K257" i="54"/>
  <c r="C49" i="50"/>
  <c r="C152" i="50" s="1"/>
  <c r="O151" i="58" s="1"/>
  <c r="C254" i="54"/>
  <c r="U58" i="45"/>
  <c r="K258" i="50"/>
  <c r="W256" i="58" s="1"/>
  <c r="K156" i="50"/>
  <c r="W155" i="58" s="1"/>
  <c r="H154" i="50"/>
  <c r="T153" i="58" s="1"/>
  <c r="H256" i="50"/>
  <c r="T254" i="58" s="1"/>
  <c r="J156" i="50"/>
  <c r="V155" i="58" s="1"/>
  <c r="J258" i="50"/>
  <c r="V256" i="58" s="1"/>
  <c r="C255" i="50"/>
  <c r="O253" i="58" s="1"/>
  <c r="E156" i="50"/>
  <c r="Q155" i="58" s="1"/>
  <c r="E258" i="50"/>
  <c r="Q256" i="58" s="1"/>
  <c r="I52" i="50"/>
  <c r="I155" i="50" s="1"/>
  <c r="U154" i="58" s="1"/>
  <c r="I257" i="54"/>
  <c r="E52" i="50"/>
  <c r="E257" i="54"/>
  <c r="U59" i="35"/>
  <c r="AP59" i="35" s="1"/>
  <c r="I155" i="54"/>
  <c r="B155" i="50"/>
  <c r="N154" i="58" s="1"/>
  <c r="F153" i="54"/>
  <c r="B154" i="54"/>
  <c r="D154" i="54"/>
  <c r="D51" i="50"/>
  <c r="D154" i="50" s="1"/>
  <c r="P153" i="58" s="1"/>
  <c r="D256" i="54"/>
  <c r="G52" i="50"/>
  <c r="G155" i="50" s="1"/>
  <c r="S154" i="58" s="1"/>
  <c r="G257" i="54"/>
  <c r="G258" i="50"/>
  <c r="S256" i="58" s="1"/>
  <c r="D257" i="50"/>
  <c r="P255" i="58" s="1"/>
  <c r="K155" i="54"/>
  <c r="H153" i="54"/>
  <c r="J155" i="54"/>
  <c r="C152" i="54"/>
  <c r="E155" i="54"/>
  <c r="E154" i="54"/>
  <c r="H49" i="50" l="1"/>
  <c r="H254" i="54"/>
  <c r="G154" i="54"/>
  <c r="G51" i="50"/>
  <c r="G154" i="50" s="1"/>
  <c r="S153" i="58" s="1"/>
  <c r="G256" i="54"/>
  <c r="D153" i="54"/>
  <c r="D50" i="50"/>
  <c r="D255" i="54"/>
  <c r="B50" i="50"/>
  <c r="B255" i="54"/>
  <c r="C254" i="50"/>
  <c r="O252" i="58" s="1"/>
  <c r="K257" i="50"/>
  <c r="W255" i="58" s="1"/>
  <c r="F255" i="50"/>
  <c r="R253" i="58" s="1"/>
  <c r="F153" i="50"/>
  <c r="R152" i="58" s="1"/>
  <c r="H255" i="50"/>
  <c r="T253" i="58" s="1"/>
  <c r="J257" i="50"/>
  <c r="V255" i="58" s="1"/>
  <c r="B153" i="50"/>
  <c r="N152" i="58" s="1"/>
  <c r="B256" i="50"/>
  <c r="N254" i="58" s="1"/>
  <c r="D153" i="50"/>
  <c r="P152" i="58" s="1"/>
  <c r="D256" i="50"/>
  <c r="P254" i="58" s="1"/>
  <c r="K155" i="50"/>
  <c r="W154" i="58" s="1"/>
  <c r="J51" i="50"/>
  <c r="J256" i="54"/>
  <c r="I154" i="54"/>
  <c r="I51" i="50"/>
  <c r="I154" i="50" s="1"/>
  <c r="U153" i="58" s="1"/>
  <c r="I256" i="54"/>
  <c r="C48" i="50"/>
  <c r="C253" i="54"/>
  <c r="K51" i="50"/>
  <c r="K256" i="54"/>
  <c r="E51" i="50"/>
  <c r="E256" i="54"/>
  <c r="F49" i="50"/>
  <c r="F152" i="50" s="1"/>
  <c r="R151" i="58" s="1"/>
  <c r="F254" i="54"/>
  <c r="G257" i="50"/>
  <c r="S255" i="58" s="1"/>
  <c r="E155" i="50"/>
  <c r="Q154" i="58" s="1"/>
  <c r="E257" i="50"/>
  <c r="Q255" i="58" s="1"/>
  <c r="I257" i="50"/>
  <c r="U255" i="58" s="1"/>
  <c r="C151" i="54"/>
  <c r="K154" i="54"/>
  <c r="F152" i="54"/>
  <c r="H152" i="54"/>
  <c r="J154" i="54"/>
  <c r="B153" i="54"/>
  <c r="X157" i="50"/>
  <c r="G153" i="54"/>
  <c r="B152" i="54"/>
  <c r="D152" i="54"/>
  <c r="J50" i="50" l="1"/>
  <c r="J255" i="54"/>
  <c r="J153" i="54"/>
  <c r="G256" i="50"/>
  <c r="S254" i="58" s="1"/>
  <c r="H48" i="50"/>
  <c r="H253" i="54"/>
  <c r="X156" i="50"/>
  <c r="F254" i="50"/>
  <c r="R252" i="58" s="1"/>
  <c r="E256" i="50"/>
  <c r="Q254" i="58" s="1"/>
  <c r="K154" i="50"/>
  <c r="W153" i="58" s="1"/>
  <c r="K256" i="50"/>
  <c r="W254" i="58" s="1"/>
  <c r="C253" i="50"/>
  <c r="O251" i="58" s="1"/>
  <c r="I256" i="50"/>
  <c r="U254" i="58" s="1"/>
  <c r="C151" i="50"/>
  <c r="O150" i="58" s="1"/>
  <c r="H152" i="50"/>
  <c r="T151" i="58" s="1"/>
  <c r="H151" i="50"/>
  <c r="T150" i="58" s="1"/>
  <c r="H254" i="50"/>
  <c r="T252" i="58" s="1"/>
  <c r="C47" i="50"/>
  <c r="C150" i="50" s="1"/>
  <c r="O149" i="58" s="1"/>
  <c r="C252" i="54"/>
  <c r="K50" i="50"/>
  <c r="K255" i="54"/>
  <c r="B49" i="50"/>
  <c r="B152" i="50" s="1"/>
  <c r="N151" i="58" s="1"/>
  <c r="B254" i="54"/>
  <c r="I50" i="50"/>
  <c r="I255" i="54"/>
  <c r="J153" i="50"/>
  <c r="V152" i="58" s="1"/>
  <c r="J256" i="50"/>
  <c r="V254" i="58" s="1"/>
  <c r="J154" i="50"/>
  <c r="V153" i="58" s="1"/>
  <c r="E50" i="50"/>
  <c r="E255" i="54"/>
  <c r="F48" i="50"/>
  <c r="F253" i="54"/>
  <c r="D49" i="50"/>
  <c r="D254" i="54"/>
  <c r="G50" i="50"/>
  <c r="G255" i="54"/>
  <c r="E154" i="50"/>
  <c r="Q153" i="58" s="1"/>
  <c r="F151" i="54"/>
  <c r="E153" i="54"/>
  <c r="K153" i="54"/>
  <c r="C150" i="54"/>
  <c r="I153" i="54"/>
  <c r="B255" i="50"/>
  <c r="N253" i="58" s="1"/>
  <c r="D152" i="50"/>
  <c r="P151" i="58" s="1"/>
  <c r="D255" i="50"/>
  <c r="P253" i="58" s="1"/>
  <c r="H151" i="54"/>
  <c r="H150" i="54"/>
  <c r="D48" i="50" l="1"/>
  <c r="D253" i="54"/>
  <c r="B48" i="50"/>
  <c r="B151" i="50" s="1"/>
  <c r="N150" i="58" s="1"/>
  <c r="B253" i="54"/>
  <c r="F47" i="50"/>
  <c r="F252" i="54"/>
  <c r="D254" i="50"/>
  <c r="P252" i="58" s="1"/>
  <c r="F151" i="50"/>
  <c r="R150" i="58" s="1"/>
  <c r="F150" i="50"/>
  <c r="R149" i="58" s="1"/>
  <c r="F253" i="50"/>
  <c r="R251" i="58" s="1"/>
  <c r="E153" i="50"/>
  <c r="Q152" i="58" s="1"/>
  <c r="E255" i="50"/>
  <c r="Q253" i="58" s="1"/>
  <c r="B151" i="54"/>
  <c r="E152" i="54"/>
  <c r="E49" i="50"/>
  <c r="E152" i="50" s="1"/>
  <c r="Q151" i="58" s="1"/>
  <c r="E254" i="54"/>
  <c r="I152" i="54"/>
  <c r="I49" i="50"/>
  <c r="I254" i="54"/>
  <c r="K152" i="54"/>
  <c r="K49" i="50"/>
  <c r="K254" i="54"/>
  <c r="G255" i="50"/>
  <c r="S253" i="58" s="1"/>
  <c r="C252" i="50"/>
  <c r="O250" i="58" s="1"/>
  <c r="C149" i="54"/>
  <c r="C46" i="50"/>
  <c r="C251" i="54"/>
  <c r="D151" i="54"/>
  <c r="F150" i="54"/>
  <c r="B254" i="50"/>
  <c r="N252" i="58" s="1"/>
  <c r="K153" i="50"/>
  <c r="W152" i="58" s="1"/>
  <c r="K255" i="50"/>
  <c r="W253" i="58" s="1"/>
  <c r="H253" i="50"/>
  <c r="T251" i="58" s="1"/>
  <c r="J255" i="50"/>
  <c r="V253" i="58" s="1"/>
  <c r="G152" i="54"/>
  <c r="G49" i="50"/>
  <c r="G254" i="54"/>
  <c r="H47" i="50"/>
  <c r="H252" i="54"/>
  <c r="J152" i="54"/>
  <c r="J49" i="50"/>
  <c r="J152" i="50" s="1"/>
  <c r="V151" i="58" s="1"/>
  <c r="J254" i="54"/>
  <c r="I153" i="50"/>
  <c r="U152" i="58" s="1"/>
  <c r="I255" i="50"/>
  <c r="U253" i="58" s="1"/>
  <c r="G153" i="50"/>
  <c r="S152" i="58" s="1"/>
  <c r="C148" i="54"/>
  <c r="B150" i="54"/>
  <c r="F149" i="54"/>
  <c r="X155" i="50"/>
  <c r="E151" i="54"/>
  <c r="K151" i="54" l="1"/>
  <c r="K48" i="50"/>
  <c r="K253" i="54"/>
  <c r="H46" i="50"/>
  <c r="H149" i="50" s="1"/>
  <c r="T148" i="58" s="1"/>
  <c r="H251" i="54"/>
  <c r="J48" i="50"/>
  <c r="J151" i="50" s="1"/>
  <c r="V150" i="58" s="1"/>
  <c r="J253" i="54"/>
  <c r="D150" i="54"/>
  <c r="D47" i="50"/>
  <c r="D252" i="54"/>
  <c r="H252" i="50"/>
  <c r="T250" i="58" s="1"/>
  <c r="G254" i="50"/>
  <c r="S252" i="58" s="1"/>
  <c r="H150" i="50"/>
  <c r="T149" i="58" s="1"/>
  <c r="G151" i="54"/>
  <c r="G48" i="50"/>
  <c r="G253" i="54"/>
  <c r="J151" i="54"/>
  <c r="K151" i="50"/>
  <c r="W150" i="58" s="1"/>
  <c r="K254" i="50"/>
  <c r="W252" i="58" s="1"/>
  <c r="I152" i="50"/>
  <c r="U151" i="58" s="1"/>
  <c r="I254" i="50"/>
  <c r="U252" i="58" s="1"/>
  <c r="F46" i="50"/>
  <c r="F251" i="54"/>
  <c r="H149" i="54"/>
  <c r="E254" i="50"/>
  <c r="Q252" i="58" s="1"/>
  <c r="F252" i="50"/>
  <c r="R250" i="58" s="1"/>
  <c r="B253" i="50"/>
  <c r="N251" i="58" s="1"/>
  <c r="D151" i="50"/>
  <c r="P150" i="58" s="1"/>
  <c r="D150" i="50"/>
  <c r="P149" i="58" s="1"/>
  <c r="D253" i="50"/>
  <c r="P251" i="58" s="1"/>
  <c r="I48" i="50"/>
  <c r="I151" i="50" s="1"/>
  <c r="U150" i="58" s="1"/>
  <c r="I253" i="54"/>
  <c r="E48" i="50"/>
  <c r="E151" i="50" s="1"/>
  <c r="Q150" i="58" s="1"/>
  <c r="E253" i="54"/>
  <c r="B47" i="50"/>
  <c r="B150" i="50" s="1"/>
  <c r="N149" i="58" s="1"/>
  <c r="B252" i="54"/>
  <c r="X154" i="50"/>
  <c r="C45" i="50"/>
  <c r="C148" i="50" s="1"/>
  <c r="O147" i="58" s="1"/>
  <c r="C250" i="54"/>
  <c r="J254" i="50"/>
  <c r="V252" i="58" s="1"/>
  <c r="K152" i="50"/>
  <c r="W151" i="58" s="1"/>
  <c r="C149" i="50"/>
  <c r="O148" i="58" s="1"/>
  <c r="C251" i="50"/>
  <c r="O249" i="58" s="1"/>
  <c r="G152" i="50"/>
  <c r="S151" i="58" s="1"/>
  <c r="I151" i="54"/>
  <c r="I150" i="54"/>
  <c r="C44" i="50" l="1"/>
  <c r="C249" i="54"/>
  <c r="B46" i="50"/>
  <c r="B251" i="54"/>
  <c r="E47" i="50"/>
  <c r="E252" i="54"/>
  <c r="G150" i="54"/>
  <c r="G47" i="50"/>
  <c r="G252" i="54"/>
  <c r="D149" i="54"/>
  <c r="D46" i="50"/>
  <c r="D251" i="54"/>
  <c r="C147" i="54"/>
  <c r="F149" i="50"/>
  <c r="R148" i="58" s="1"/>
  <c r="F251" i="50"/>
  <c r="R249" i="58" s="1"/>
  <c r="G253" i="50"/>
  <c r="S251" i="58" s="1"/>
  <c r="B149" i="54"/>
  <c r="E150" i="54"/>
  <c r="K253" i="50"/>
  <c r="W251" i="58" s="1"/>
  <c r="F45" i="50"/>
  <c r="F148" i="50" s="1"/>
  <c r="R147" i="58" s="1"/>
  <c r="F250" i="54"/>
  <c r="I47" i="50"/>
  <c r="I252" i="54"/>
  <c r="X153" i="50"/>
  <c r="C147" i="50"/>
  <c r="O146" i="58" s="1"/>
  <c r="C250" i="50"/>
  <c r="O248" i="58" s="1"/>
  <c r="F148" i="54"/>
  <c r="G151" i="50"/>
  <c r="S150" i="58" s="1"/>
  <c r="H251" i="50"/>
  <c r="T249" i="58" s="1"/>
  <c r="H148" i="54"/>
  <c r="H45" i="50"/>
  <c r="H250" i="54"/>
  <c r="K150" i="54"/>
  <c r="K47" i="50"/>
  <c r="K252" i="54"/>
  <c r="J150" i="54"/>
  <c r="J47" i="50"/>
  <c r="J150" i="50" s="1"/>
  <c r="V149" i="58" s="1"/>
  <c r="J252" i="54"/>
  <c r="B252" i="50"/>
  <c r="N250" i="58" s="1"/>
  <c r="E150" i="50"/>
  <c r="Q149" i="58" s="1"/>
  <c r="E253" i="50"/>
  <c r="Q251" i="58" s="1"/>
  <c r="I253" i="50"/>
  <c r="U251" i="58" s="1"/>
  <c r="D252" i="50"/>
  <c r="P250" i="58" s="1"/>
  <c r="J253" i="50"/>
  <c r="V251" i="58" s="1"/>
  <c r="D148" i="54"/>
  <c r="J149" i="54"/>
  <c r="I149" i="54" l="1"/>
  <c r="I46" i="50"/>
  <c r="I251" i="54"/>
  <c r="K252" i="50"/>
  <c r="W250" i="58" s="1"/>
  <c r="H148" i="50"/>
  <c r="T147" i="58" s="1"/>
  <c r="H250" i="50"/>
  <c r="T248" i="58" s="1"/>
  <c r="I150" i="50"/>
  <c r="U149" i="58" s="1"/>
  <c r="I252" i="50"/>
  <c r="U250" i="58" s="1"/>
  <c r="E149" i="54"/>
  <c r="E46" i="50"/>
  <c r="E149" i="50" s="1"/>
  <c r="Q148" i="58" s="1"/>
  <c r="E251" i="54"/>
  <c r="K149" i="54"/>
  <c r="K46" i="50"/>
  <c r="K251" i="54"/>
  <c r="H147" i="54"/>
  <c r="H44" i="50"/>
  <c r="H249" i="54"/>
  <c r="X151" i="50"/>
  <c r="C249" i="50"/>
  <c r="O247" i="58" s="1"/>
  <c r="G149" i="54"/>
  <c r="G46" i="50"/>
  <c r="G251" i="54"/>
  <c r="C43" i="50"/>
  <c r="C146" i="50" s="1"/>
  <c r="O145" i="58" s="1"/>
  <c r="C248" i="54"/>
  <c r="B148" i="54"/>
  <c r="B45" i="50"/>
  <c r="B250" i="54"/>
  <c r="D45" i="50"/>
  <c r="D250" i="54"/>
  <c r="D149" i="50"/>
  <c r="P148" i="58" s="1"/>
  <c r="D251" i="50"/>
  <c r="P249" i="58" s="1"/>
  <c r="B149" i="50"/>
  <c r="N148" i="58" s="1"/>
  <c r="B251" i="50"/>
  <c r="N249" i="58" s="1"/>
  <c r="J46" i="50"/>
  <c r="J251" i="54"/>
  <c r="F147" i="54"/>
  <c r="F44" i="50"/>
  <c r="F147" i="50" s="1"/>
  <c r="R146" i="58" s="1"/>
  <c r="F249" i="54"/>
  <c r="J252" i="50"/>
  <c r="V250" i="58" s="1"/>
  <c r="F250" i="50"/>
  <c r="R248" i="58" s="1"/>
  <c r="K150" i="50"/>
  <c r="W149" i="58" s="1"/>
  <c r="G150" i="50"/>
  <c r="S149" i="58" s="1"/>
  <c r="G252" i="50"/>
  <c r="S250" i="58" s="1"/>
  <c r="E252" i="50"/>
  <c r="Q250" i="58" s="1"/>
  <c r="C146" i="54"/>
  <c r="J148" i="54"/>
  <c r="E148" i="54"/>
  <c r="B250" i="50" l="1"/>
  <c r="N248" i="58" s="1"/>
  <c r="C248" i="50"/>
  <c r="O246" i="58" s="1"/>
  <c r="G251" i="50"/>
  <c r="S249" i="58" s="1"/>
  <c r="E45" i="50"/>
  <c r="E250" i="54"/>
  <c r="C42" i="50"/>
  <c r="C145" i="50" s="1"/>
  <c r="O144" i="58" s="1"/>
  <c r="C247" i="54"/>
  <c r="F249" i="50"/>
  <c r="R247" i="58" s="1"/>
  <c r="D148" i="50"/>
  <c r="P147" i="58" s="1"/>
  <c r="D250" i="50"/>
  <c r="P248" i="58" s="1"/>
  <c r="H249" i="50"/>
  <c r="T247" i="58" s="1"/>
  <c r="K251" i="50"/>
  <c r="W249" i="58" s="1"/>
  <c r="I149" i="50"/>
  <c r="U148" i="58" s="1"/>
  <c r="I251" i="50"/>
  <c r="U249" i="58" s="1"/>
  <c r="F43" i="50"/>
  <c r="F248" i="54"/>
  <c r="G45" i="50"/>
  <c r="G250" i="54"/>
  <c r="X152" i="50"/>
  <c r="J45" i="50"/>
  <c r="J148" i="50" s="1"/>
  <c r="V147" i="58" s="1"/>
  <c r="J250" i="54"/>
  <c r="K45" i="50"/>
  <c r="K250" i="54"/>
  <c r="J251" i="50"/>
  <c r="V249" i="58" s="1"/>
  <c r="C145" i="54"/>
  <c r="G148" i="54"/>
  <c r="E251" i="50"/>
  <c r="Q249" i="58" s="1"/>
  <c r="I148" i="54"/>
  <c r="I45" i="50"/>
  <c r="I250" i="54"/>
  <c r="H146" i="54"/>
  <c r="H43" i="50"/>
  <c r="H146" i="50" s="1"/>
  <c r="T145" i="58" s="1"/>
  <c r="H248" i="54"/>
  <c r="D147" i="54"/>
  <c r="D44" i="50"/>
  <c r="D249" i="54"/>
  <c r="B147" i="54"/>
  <c r="B44" i="50"/>
  <c r="B249" i="54"/>
  <c r="G149" i="50"/>
  <c r="S148" i="58" s="1"/>
  <c r="J149" i="50"/>
  <c r="V148" i="58" s="1"/>
  <c r="F146" i="54"/>
  <c r="B148" i="50"/>
  <c r="N147" i="58" s="1"/>
  <c r="K148" i="54"/>
  <c r="H147" i="50"/>
  <c r="T146" i="58" s="1"/>
  <c r="K149" i="50"/>
  <c r="W148" i="58" s="1"/>
  <c r="K147" i="54"/>
  <c r="I44" i="50" l="1"/>
  <c r="I249" i="54"/>
  <c r="E44" i="50"/>
  <c r="E147" i="50" s="1"/>
  <c r="Q146" i="58" s="1"/>
  <c r="E249" i="54"/>
  <c r="C41" i="50"/>
  <c r="C246" i="54"/>
  <c r="B43" i="50"/>
  <c r="B248" i="54"/>
  <c r="X150" i="50"/>
  <c r="B249" i="50"/>
  <c r="N247" i="58" s="1"/>
  <c r="K44" i="50"/>
  <c r="K147" i="50" s="1"/>
  <c r="W146" i="58" s="1"/>
  <c r="K249" i="54"/>
  <c r="D249" i="50"/>
  <c r="P247" i="58" s="1"/>
  <c r="H248" i="50"/>
  <c r="T246" i="58" s="1"/>
  <c r="I147" i="50"/>
  <c r="U146" i="58" s="1"/>
  <c r="I250" i="50"/>
  <c r="U248" i="58" s="1"/>
  <c r="F248" i="50"/>
  <c r="R246" i="58" s="1"/>
  <c r="C144" i="50"/>
  <c r="O143" i="58" s="1"/>
  <c r="C247" i="50"/>
  <c r="O245" i="58" s="1"/>
  <c r="E250" i="50"/>
  <c r="Q248" i="58" s="1"/>
  <c r="H145" i="54"/>
  <c r="H42" i="50"/>
  <c r="H145" i="50" s="1"/>
  <c r="T144" i="58" s="1"/>
  <c r="H247" i="54"/>
  <c r="D146" i="54"/>
  <c r="D43" i="50"/>
  <c r="D248" i="54"/>
  <c r="F42" i="50"/>
  <c r="F247" i="54"/>
  <c r="B146" i="54"/>
  <c r="K148" i="50"/>
  <c r="W147" i="58" s="1"/>
  <c r="K250" i="50"/>
  <c r="W248" i="58" s="1"/>
  <c r="J250" i="50"/>
  <c r="V248" i="58" s="1"/>
  <c r="G148" i="50"/>
  <c r="S147" i="58" s="1"/>
  <c r="G250" i="50"/>
  <c r="S248" i="58" s="1"/>
  <c r="I148" i="50"/>
  <c r="U147" i="58" s="1"/>
  <c r="J147" i="54"/>
  <c r="J44" i="50"/>
  <c r="J249" i="54"/>
  <c r="G147" i="54"/>
  <c r="G44" i="50"/>
  <c r="G249" i="54"/>
  <c r="I147" i="54"/>
  <c r="E148" i="50"/>
  <c r="Q147" i="58" s="1"/>
  <c r="F145" i="54"/>
  <c r="D147" i="50"/>
  <c r="P146" i="58" s="1"/>
  <c r="F146" i="50"/>
  <c r="R145" i="58" s="1"/>
  <c r="C144" i="54"/>
  <c r="E147" i="54"/>
  <c r="B147" i="50"/>
  <c r="N146" i="58" s="1"/>
  <c r="H144" i="54"/>
  <c r="D42" i="50" l="1"/>
  <c r="D247" i="54"/>
  <c r="G146" i="54"/>
  <c r="G43" i="50"/>
  <c r="G248" i="54"/>
  <c r="I43" i="50"/>
  <c r="I146" i="50" s="1"/>
  <c r="U145" i="58" s="1"/>
  <c r="I248" i="54"/>
  <c r="J146" i="54"/>
  <c r="J43" i="50"/>
  <c r="J146" i="50" s="1"/>
  <c r="V145" i="58" s="1"/>
  <c r="J248" i="54"/>
  <c r="F144" i="54"/>
  <c r="F41" i="50"/>
  <c r="F144" i="50" s="1"/>
  <c r="R143" i="58" s="1"/>
  <c r="F246" i="54"/>
  <c r="C40" i="50"/>
  <c r="C245" i="54"/>
  <c r="H41" i="50"/>
  <c r="H144" i="50" s="1"/>
  <c r="T143" i="58" s="1"/>
  <c r="H246" i="54"/>
  <c r="G249" i="50"/>
  <c r="S247" i="58" s="1"/>
  <c r="J249" i="50"/>
  <c r="V247" i="58" s="1"/>
  <c r="D248" i="50"/>
  <c r="P246" i="58" s="1"/>
  <c r="K249" i="50"/>
  <c r="W247" i="58" s="1"/>
  <c r="B248" i="50"/>
  <c r="N246" i="58" s="1"/>
  <c r="C246" i="50"/>
  <c r="O244" i="58" s="1"/>
  <c r="E249" i="50"/>
  <c r="Q247" i="58" s="1"/>
  <c r="I249" i="50"/>
  <c r="U247" i="58" s="1"/>
  <c r="E43" i="50"/>
  <c r="E248" i="54"/>
  <c r="B42" i="50"/>
  <c r="B247" i="54"/>
  <c r="F247" i="50"/>
  <c r="R245" i="58" s="1"/>
  <c r="H247" i="50"/>
  <c r="T245" i="58" s="1"/>
  <c r="F145" i="50"/>
  <c r="R144" i="58" s="1"/>
  <c r="B146" i="50"/>
  <c r="N145" i="58" s="1"/>
  <c r="K43" i="50"/>
  <c r="K248" i="54"/>
  <c r="G147" i="50"/>
  <c r="S146" i="58" s="1"/>
  <c r="J147" i="50"/>
  <c r="V146" i="58" s="1"/>
  <c r="D145" i="54"/>
  <c r="D146" i="50"/>
  <c r="P145" i="58" s="1"/>
  <c r="K146" i="54"/>
  <c r="B145" i="54"/>
  <c r="C143" i="54"/>
  <c r="E146" i="54"/>
  <c r="I146" i="54"/>
  <c r="E42" i="50" l="1"/>
  <c r="E247" i="54"/>
  <c r="K248" i="50"/>
  <c r="W246" i="58" s="1"/>
  <c r="B145" i="50"/>
  <c r="N144" i="58" s="1"/>
  <c r="B247" i="50"/>
  <c r="N245" i="58" s="1"/>
  <c r="E146" i="50"/>
  <c r="Q145" i="58" s="1"/>
  <c r="E248" i="50"/>
  <c r="Q246" i="58" s="1"/>
  <c r="G248" i="50"/>
  <c r="S246" i="58" s="1"/>
  <c r="G42" i="50"/>
  <c r="G145" i="50" s="1"/>
  <c r="S144" i="58" s="1"/>
  <c r="G247" i="54"/>
  <c r="F143" i="54"/>
  <c r="F40" i="50"/>
  <c r="F143" i="50" s="1"/>
  <c r="R142" i="58" s="1"/>
  <c r="F245" i="54"/>
  <c r="C39" i="50"/>
  <c r="C142" i="50" s="1"/>
  <c r="O141" i="58" s="1"/>
  <c r="C244" i="54"/>
  <c r="H246" i="50"/>
  <c r="T244" i="58" s="1"/>
  <c r="C245" i="50"/>
  <c r="O243" i="58" s="1"/>
  <c r="F246" i="50"/>
  <c r="R244" i="58" s="1"/>
  <c r="J248" i="50"/>
  <c r="V246" i="58" s="1"/>
  <c r="I248" i="50"/>
  <c r="U246" i="58" s="1"/>
  <c r="D145" i="50"/>
  <c r="P144" i="58" s="1"/>
  <c r="D247" i="50"/>
  <c r="P245" i="58" s="1"/>
  <c r="K42" i="50"/>
  <c r="K247" i="54"/>
  <c r="B41" i="50"/>
  <c r="B246" i="54"/>
  <c r="J145" i="54"/>
  <c r="J42" i="50"/>
  <c r="J247" i="54"/>
  <c r="I145" i="54"/>
  <c r="I42" i="50"/>
  <c r="I145" i="50" s="1"/>
  <c r="U144" i="58" s="1"/>
  <c r="I247" i="54"/>
  <c r="H40" i="50"/>
  <c r="H143" i="50" s="1"/>
  <c r="T142" i="58" s="1"/>
  <c r="H245" i="54"/>
  <c r="X149" i="50"/>
  <c r="K145" i="54"/>
  <c r="B144" i="54"/>
  <c r="E145" i="54"/>
  <c r="C143" i="50"/>
  <c r="O142" i="58" s="1"/>
  <c r="G145" i="54"/>
  <c r="D41" i="50"/>
  <c r="D246" i="54"/>
  <c r="K146" i="50"/>
  <c r="W145" i="58" s="1"/>
  <c r="G146" i="50"/>
  <c r="S145" i="58" s="1"/>
  <c r="H143" i="54"/>
  <c r="C142" i="54"/>
  <c r="D144" i="54"/>
  <c r="H142" i="54"/>
  <c r="J144" i="54"/>
  <c r="I144" i="54"/>
  <c r="C141" i="54"/>
  <c r="X148" i="50"/>
  <c r="F142" i="54"/>
  <c r="K41" i="50" l="1"/>
  <c r="K246" i="54"/>
  <c r="X147" i="50"/>
  <c r="D246" i="50"/>
  <c r="P244" i="58" s="1"/>
  <c r="B246" i="50"/>
  <c r="N244" i="58" s="1"/>
  <c r="K247" i="50"/>
  <c r="W245" i="58" s="1"/>
  <c r="D40" i="50"/>
  <c r="D245" i="54"/>
  <c r="I41" i="50"/>
  <c r="I144" i="50" s="1"/>
  <c r="U143" i="58" s="1"/>
  <c r="I246" i="54"/>
  <c r="E41" i="50"/>
  <c r="E246" i="54"/>
  <c r="G41" i="50"/>
  <c r="G246" i="54"/>
  <c r="D144" i="50"/>
  <c r="P143" i="58" s="1"/>
  <c r="G144" i="54"/>
  <c r="E247" i="50"/>
  <c r="Q245" i="58" s="1"/>
  <c r="F39" i="50"/>
  <c r="F244" i="54"/>
  <c r="C38" i="50"/>
  <c r="C141" i="50" s="1"/>
  <c r="O140" i="58" s="1"/>
  <c r="C243" i="54"/>
  <c r="J41" i="50"/>
  <c r="J246" i="54"/>
  <c r="H39" i="50"/>
  <c r="H142" i="50" s="1"/>
  <c r="T141" i="58" s="1"/>
  <c r="H244" i="54"/>
  <c r="B40" i="50"/>
  <c r="B245" i="54"/>
  <c r="D143" i="54"/>
  <c r="H245" i="50"/>
  <c r="T243" i="58" s="1"/>
  <c r="I247" i="50"/>
  <c r="U245" i="58" s="1"/>
  <c r="B143" i="54"/>
  <c r="K144" i="54"/>
  <c r="C244" i="50"/>
  <c r="O242" i="58" s="1"/>
  <c r="F142" i="50"/>
  <c r="R141" i="58" s="1"/>
  <c r="F245" i="50"/>
  <c r="R243" i="58" s="1"/>
  <c r="J145" i="50"/>
  <c r="V144" i="58" s="1"/>
  <c r="J247" i="50"/>
  <c r="V245" i="58" s="1"/>
  <c r="G144" i="50"/>
  <c r="S143" i="58" s="1"/>
  <c r="G247" i="50"/>
  <c r="S245" i="58" s="1"/>
  <c r="E145" i="50"/>
  <c r="Q144" i="58" s="1"/>
  <c r="B144" i="50"/>
  <c r="N143" i="58" s="1"/>
  <c r="K145" i="50"/>
  <c r="W144" i="58" s="1"/>
  <c r="E144" i="54"/>
  <c r="J143" i="54" l="1"/>
  <c r="J40" i="50"/>
  <c r="J245" i="54"/>
  <c r="I40" i="50"/>
  <c r="I143" i="50" s="1"/>
  <c r="U142" i="58" s="1"/>
  <c r="I245" i="54"/>
  <c r="B143" i="50"/>
  <c r="N142" i="58" s="1"/>
  <c r="B245" i="50"/>
  <c r="N243" i="58" s="1"/>
  <c r="F244" i="50"/>
  <c r="R242" i="58" s="1"/>
  <c r="H141" i="54"/>
  <c r="H38" i="50"/>
  <c r="H243" i="54"/>
  <c r="C140" i="54"/>
  <c r="C37" i="50"/>
  <c r="C140" i="50" s="1"/>
  <c r="O139" i="58" s="1"/>
  <c r="C242" i="54"/>
  <c r="C243" i="50"/>
  <c r="O241" i="58" s="1"/>
  <c r="I246" i="50"/>
  <c r="U244" i="58" s="1"/>
  <c r="D245" i="50"/>
  <c r="P243" i="58" s="1"/>
  <c r="K144" i="50"/>
  <c r="W143" i="58" s="1"/>
  <c r="K246" i="50"/>
  <c r="W244" i="58" s="1"/>
  <c r="D39" i="50"/>
  <c r="D244" i="54"/>
  <c r="F141" i="54"/>
  <c r="F38" i="50"/>
  <c r="F141" i="50" s="1"/>
  <c r="R140" i="58" s="1"/>
  <c r="F243" i="54"/>
  <c r="J144" i="50"/>
  <c r="V143" i="58" s="1"/>
  <c r="J143" i="50"/>
  <c r="V142" i="58" s="1"/>
  <c r="J246" i="50"/>
  <c r="V244" i="58" s="1"/>
  <c r="E144" i="50"/>
  <c r="Q143" i="58" s="1"/>
  <c r="E246" i="50"/>
  <c r="Q244" i="58" s="1"/>
  <c r="D143" i="50"/>
  <c r="P142" i="58" s="1"/>
  <c r="B142" i="54"/>
  <c r="B39" i="50"/>
  <c r="B244" i="54"/>
  <c r="G143" i="54"/>
  <c r="G40" i="50"/>
  <c r="G245" i="54"/>
  <c r="E143" i="54"/>
  <c r="E40" i="50"/>
  <c r="E143" i="50" s="1"/>
  <c r="Q142" i="58" s="1"/>
  <c r="E245" i="54"/>
  <c r="K40" i="50"/>
  <c r="K245" i="54"/>
  <c r="H141" i="50"/>
  <c r="T140" i="58" s="1"/>
  <c r="H244" i="50"/>
  <c r="T242" i="58" s="1"/>
  <c r="G246" i="50"/>
  <c r="S244" i="58" s="1"/>
  <c r="I143" i="54"/>
  <c r="D142" i="54"/>
  <c r="K143" i="54"/>
  <c r="E142" i="54"/>
  <c r="J142" i="54"/>
  <c r="X146" i="50"/>
  <c r="K39" i="50" l="1"/>
  <c r="K142" i="50" s="1"/>
  <c r="W141" i="58" s="1"/>
  <c r="K244" i="54"/>
  <c r="H37" i="50"/>
  <c r="H140" i="50" s="1"/>
  <c r="T139" i="58" s="1"/>
  <c r="H242" i="54"/>
  <c r="G245" i="50"/>
  <c r="S243" i="58" s="1"/>
  <c r="H243" i="50"/>
  <c r="T241" i="58" s="1"/>
  <c r="I245" i="50"/>
  <c r="U243" i="58" s="1"/>
  <c r="J245" i="50"/>
  <c r="V243" i="58" s="1"/>
  <c r="I39" i="50"/>
  <c r="I244" i="54"/>
  <c r="B38" i="50"/>
  <c r="B243" i="54"/>
  <c r="C36" i="50"/>
  <c r="C241" i="54"/>
  <c r="G39" i="50"/>
  <c r="G244" i="54"/>
  <c r="K142" i="54"/>
  <c r="B244" i="50"/>
  <c r="N242" i="58" s="1"/>
  <c r="C139" i="54"/>
  <c r="B142" i="50"/>
  <c r="N141" i="58" s="1"/>
  <c r="F140" i="54"/>
  <c r="F37" i="50"/>
  <c r="F140" i="50" s="1"/>
  <c r="R139" i="58" s="1"/>
  <c r="F242" i="54"/>
  <c r="D141" i="54"/>
  <c r="D38" i="50"/>
  <c r="D141" i="50" s="1"/>
  <c r="P140" i="58" s="1"/>
  <c r="D243" i="54"/>
  <c r="X145" i="50"/>
  <c r="G143" i="50"/>
  <c r="S142" i="58" s="1"/>
  <c r="G142" i="54"/>
  <c r="H140" i="54"/>
  <c r="I142" i="54"/>
  <c r="J39" i="50"/>
  <c r="J244" i="54"/>
  <c r="E39" i="50"/>
  <c r="E244" i="54"/>
  <c r="K245" i="50"/>
  <c r="W243" i="58" s="1"/>
  <c r="E245" i="50"/>
  <c r="Q243" i="58" s="1"/>
  <c r="B141" i="54"/>
  <c r="F243" i="50"/>
  <c r="R241" i="58" s="1"/>
  <c r="D244" i="50"/>
  <c r="P242" i="58" s="1"/>
  <c r="K143" i="50"/>
  <c r="W142" i="58" s="1"/>
  <c r="D142" i="50"/>
  <c r="P141" i="58" s="1"/>
  <c r="C139" i="50"/>
  <c r="O138" i="58" s="1"/>
  <c r="C242" i="50"/>
  <c r="O240" i="58" s="1"/>
  <c r="D140" i="54"/>
  <c r="C35" i="50" l="1"/>
  <c r="C138" i="50" s="1"/>
  <c r="O137" i="58" s="1"/>
  <c r="C240" i="54"/>
  <c r="F139" i="54"/>
  <c r="F36" i="50"/>
  <c r="F139" i="50" s="1"/>
  <c r="R138" i="58" s="1"/>
  <c r="F241" i="54"/>
  <c r="K38" i="50"/>
  <c r="K141" i="50" s="1"/>
  <c r="W140" i="58" s="1"/>
  <c r="K243" i="54"/>
  <c r="E141" i="54"/>
  <c r="E38" i="50"/>
  <c r="E243" i="54"/>
  <c r="I38" i="50"/>
  <c r="I141" i="50" s="1"/>
  <c r="U140" i="58" s="1"/>
  <c r="I243" i="54"/>
  <c r="J244" i="50"/>
  <c r="V242" i="58" s="1"/>
  <c r="G244" i="50"/>
  <c r="S242" i="58" s="1"/>
  <c r="C241" i="50"/>
  <c r="O239" i="58" s="1"/>
  <c r="B243" i="50"/>
  <c r="N241" i="58" s="1"/>
  <c r="I244" i="50"/>
  <c r="U242" i="58" s="1"/>
  <c r="I142" i="50"/>
  <c r="U141" i="58" s="1"/>
  <c r="H242" i="50"/>
  <c r="T240" i="58" s="1"/>
  <c r="K244" i="50"/>
  <c r="W242" i="58" s="1"/>
  <c r="H36" i="50"/>
  <c r="H241" i="54"/>
  <c r="D37" i="50"/>
  <c r="D140" i="50" s="1"/>
  <c r="P139" i="58" s="1"/>
  <c r="D242" i="54"/>
  <c r="J38" i="50"/>
  <c r="J243" i="54"/>
  <c r="G38" i="50"/>
  <c r="G243" i="54"/>
  <c r="E142" i="50"/>
  <c r="Q141" i="58" s="1"/>
  <c r="E244" i="50"/>
  <c r="Q242" i="58" s="1"/>
  <c r="D243" i="50"/>
  <c r="P241" i="58" s="1"/>
  <c r="B141" i="50"/>
  <c r="N140" i="58" s="1"/>
  <c r="J142" i="50"/>
  <c r="V141" i="58" s="1"/>
  <c r="B37" i="50"/>
  <c r="B242" i="54"/>
  <c r="J141" i="54"/>
  <c r="F242" i="50"/>
  <c r="R240" i="58" s="1"/>
  <c r="G141" i="54"/>
  <c r="C138" i="54"/>
  <c r="B140" i="54"/>
  <c r="I141" i="54"/>
  <c r="G142" i="50"/>
  <c r="S141" i="58" s="1"/>
  <c r="H139" i="54"/>
  <c r="K141" i="54"/>
  <c r="X144" i="50"/>
  <c r="G37" i="50" l="1"/>
  <c r="G242" i="54"/>
  <c r="B139" i="54"/>
  <c r="B36" i="50"/>
  <c r="B241" i="54"/>
  <c r="F138" i="54"/>
  <c r="F35" i="50"/>
  <c r="F138" i="50" s="1"/>
  <c r="R137" i="58" s="1"/>
  <c r="F240" i="54"/>
  <c r="I37" i="50"/>
  <c r="I242" i="54"/>
  <c r="C34" i="50"/>
  <c r="C137" i="50" s="1"/>
  <c r="O136" i="58" s="1"/>
  <c r="C239" i="54"/>
  <c r="G141" i="50"/>
  <c r="S140" i="58" s="1"/>
  <c r="G243" i="50"/>
  <c r="S241" i="58" s="1"/>
  <c r="J243" i="50"/>
  <c r="V241" i="58" s="1"/>
  <c r="D242" i="50"/>
  <c r="P240" i="58" s="1"/>
  <c r="H241" i="50"/>
  <c r="T239" i="58" s="1"/>
  <c r="H139" i="50"/>
  <c r="T138" i="58" s="1"/>
  <c r="I243" i="50"/>
  <c r="U241" i="58" s="1"/>
  <c r="E141" i="50"/>
  <c r="Q140" i="58" s="1"/>
  <c r="E243" i="50"/>
  <c r="Q241" i="58" s="1"/>
  <c r="F241" i="50"/>
  <c r="R239" i="58" s="1"/>
  <c r="C240" i="50"/>
  <c r="O238" i="58" s="1"/>
  <c r="K140" i="54"/>
  <c r="K37" i="50"/>
  <c r="K140" i="50" s="1"/>
  <c r="W139" i="58" s="1"/>
  <c r="K242" i="54"/>
  <c r="E37" i="50"/>
  <c r="E242" i="54"/>
  <c r="J37" i="50"/>
  <c r="J242" i="54"/>
  <c r="H35" i="50"/>
  <c r="H240" i="54"/>
  <c r="D36" i="50"/>
  <c r="D139" i="50" s="1"/>
  <c r="P138" i="58" s="1"/>
  <c r="D241" i="54"/>
  <c r="B140" i="50"/>
  <c r="N139" i="58" s="1"/>
  <c r="B139" i="50"/>
  <c r="N138" i="58" s="1"/>
  <c r="B242" i="50"/>
  <c r="N240" i="58" s="1"/>
  <c r="K243" i="50"/>
  <c r="W241" i="58" s="1"/>
  <c r="G140" i="54"/>
  <c r="J140" i="54"/>
  <c r="D139" i="54"/>
  <c r="H138" i="54"/>
  <c r="J141" i="50"/>
  <c r="V140" i="58" s="1"/>
  <c r="I140" i="54"/>
  <c r="E140" i="54"/>
  <c r="C137" i="54"/>
  <c r="C136" i="54"/>
  <c r="X143" i="50"/>
  <c r="F137" i="54"/>
  <c r="I139" i="54"/>
  <c r="K139" i="54" l="1"/>
  <c r="K36" i="50"/>
  <c r="K139" i="50" s="1"/>
  <c r="W138" i="58" s="1"/>
  <c r="K241" i="54"/>
  <c r="J140" i="50"/>
  <c r="V139" i="58" s="1"/>
  <c r="J242" i="50"/>
  <c r="V240" i="58" s="1"/>
  <c r="E242" i="50"/>
  <c r="Q240" i="58" s="1"/>
  <c r="K242" i="50"/>
  <c r="W240" i="58" s="1"/>
  <c r="B241" i="50"/>
  <c r="N239" i="58" s="1"/>
  <c r="D138" i="54"/>
  <c r="D35" i="50"/>
  <c r="D240" i="54"/>
  <c r="H137" i="54"/>
  <c r="H34" i="50"/>
  <c r="H239" i="54"/>
  <c r="X142" i="50"/>
  <c r="H138" i="50"/>
  <c r="T137" i="58" s="1"/>
  <c r="H137" i="50"/>
  <c r="T136" i="58" s="1"/>
  <c r="H240" i="50"/>
  <c r="T238" i="58" s="1"/>
  <c r="G140" i="50"/>
  <c r="S139" i="58" s="1"/>
  <c r="G242" i="50"/>
  <c r="S240" i="58" s="1"/>
  <c r="B35" i="50"/>
  <c r="B138" i="50" s="1"/>
  <c r="N137" i="58" s="1"/>
  <c r="B240" i="54"/>
  <c r="J36" i="50"/>
  <c r="J241" i="54"/>
  <c r="E36" i="50"/>
  <c r="E241" i="54"/>
  <c r="G36" i="50"/>
  <c r="G241" i="54"/>
  <c r="D241" i="50"/>
  <c r="P239" i="58" s="1"/>
  <c r="J139" i="54"/>
  <c r="E139" i="54"/>
  <c r="B138" i="54"/>
  <c r="I36" i="50"/>
  <c r="I139" i="50" s="1"/>
  <c r="U138" i="58" s="1"/>
  <c r="I241" i="54"/>
  <c r="F34" i="50"/>
  <c r="F239" i="54"/>
  <c r="C33" i="50"/>
  <c r="C136" i="50" s="1"/>
  <c r="O135" i="58" s="1"/>
  <c r="C238" i="54"/>
  <c r="E140" i="50"/>
  <c r="Q139" i="58" s="1"/>
  <c r="C239" i="50"/>
  <c r="O237" i="58" s="1"/>
  <c r="I140" i="50"/>
  <c r="U139" i="58" s="1"/>
  <c r="I242" i="50"/>
  <c r="U240" i="58" s="1"/>
  <c r="F240" i="50"/>
  <c r="R238" i="58" s="1"/>
  <c r="G139" i="54"/>
  <c r="B137" i="54"/>
  <c r="J138" i="54"/>
  <c r="H136" i="54"/>
  <c r="G138" i="54"/>
  <c r="D137" i="54"/>
  <c r="E138" i="54"/>
  <c r="F136" i="54" l="1"/>
  <c r="F33" i="50"/>
  <c r="F238" i="54"/>
  <c r="X141" i="50"/>
  <c r="G35" i="50"/>
  <c r="G240" i="54"/>
  <c r="K138" i="54"/>
  <c r="K35" i="50"/>
  <c r="K240" i="54"/>
  <c r="C135" i="54"/>
  <c r="C32" i="50"/>
  <c r="C135" i="50" s="1"/>
  <c r="O134" i="58" s="1"/>
  <c r="C237" i="54"/>
  <c r="I35" i="50"/>
  <c r="I240" i="54"/>
  <c r="B34" i="50"/>
  <c r="B239" i="54"/>
  <c r="I138" i="50"/>
  <c r="U137" i="58" s="1"/>
  <c r="I241" i="50"/>
  <c r="U239" i="58" s="1"/>
  <c r="K241" i="50"/>
  <c r="W239" i="58" s="1"/>
  <c r="H33" i="50"/>
  <c r="H136" i="50" s="1"/>
  <c r="T135" i="58" s="1"/>
  <c r="H238" i="54"/>
  <c r="F137" i="50"/>
  <c r="R136" i="58" s="1"/>
  <c r="F136" i="50"/>
  <c r="R135" i="58" s="1"/>
  <c r="F239" i="50"/>
  <c r="R237" i="58" s="1"/>
  <c r="G139" i="50"/>
  <c r="S138" i="58" s="1"/>
  <c r="G241" i="50"/>
  <c r="S239" i="58" s="1"/>
  <c r="E241" i="50"/>
  <c r="Q239" i="58" s="1"/>
  <c r="J241" i="50"/>
  <c r="V239" i="58" s="1"/>
  <c r="B240" i="50"/>
  <c r="N238" i="58" s="1"/>
  <c r="H239" i="50"/>
  <c r="T237" i="58" s="1"/>
  <c r="J139" i="50"/>
  <c r="V138" i="58" s="1"/>
  <c r="E35" i="50"/>
  <c r="E138" i="50" s="1"/>
  <c r="Q137" i="58" s="1"/>
  <c r="E240" i="54"/>
  <c r="D34" i="50"/>
  <c r="D239" i="54"/>
  <c r="J35" i="50"/>
  <c r="J138" i="50" s="1"/>
  <c r="V137" i="58" s="1"/>
  <c r="J240" i="54"/>
  <c r="C238" i="50"/>
  <c r="O236" i="58" s="1"/>
  <c r="I138" i="54"/>
  <c r="D138" i="50"/>
  <c r="P137" i="58" s="1"/>
  <c r="D240" i="50"/>
  <c r="P238" i="58" s="1"/>
  <c r="E139" i="50"/>
  <c r="Q138" i="58" s="1"/>
  <c r="J137" i="54"/>
  <c r="C134" i="54"/>
  <c r="E137" i="54"/>
  <c r="K137" i="54"/>
  <c r="H135" i="54"/>
  <c r="F135" i="54"/>
  <c r="B136" i="54"/>
  <c r="D33" i="50" l="1"/>
  <c r="D238" i="54"/>
  <c r="I137" i="54"/>
  <c r="I34" i="50"/>
  <c r="I137" i="50" s="1"/>
  <c r="U136" i="58" s="1"/>
  <c r="I239" i="54"/>
  <c r="G137" i="54"/>
  <c r="G34" i="50"/>
  <c r="G137" i="50" s="1"/>
  <c r="S136" i="58" s="1"/>
  <c r="G239" i="54"/>
  <c r="G138" i="50"/>
  <c r="S137" i="58" s="1"/>
  <c r="G240" i="50"/>
  <c r="S238" i="58" s="1"/>
  <c r="F238" i="50"/>
  <c r="R236" i="58" s="1"/>
  <c r="C31" i="50"/>
  <c r="C134" i="50" s="1"/>
  <c r="O133" i="58" s="1"/>
  <c r="C236" i="54"/>
  <c r="D136" i="54"/>
  <c r="H32" i="50"/>
  <c r="H237" i="54"/>
  <c r="K34" i="50"/>
  <c r="K239" i="54"/>
  <c r="E34" i="50"/>
  <c r="E239" i="54"/>
  <c r="J34" i="50"/>
  <c r="J239" i="54"/>
  <c r="H238" i="50"/>
  <c r="T236" i="58" s="1"/>
  <c r="C237" i="50"/>
  <c r="O235" i="58" s="1"/>
  <c r="B33" i="50"/>
  <c r="B136" i="50" s="1"/>
  <c r="N135" i="58" s="1"/>
  <c r="B238" i="54"/>
  <c r="F32" i="50"/>
  <c r="F237" i="54"/>
  <c r="X140" i="50"/>
  <c r="J240" i="50"/>
  <c r="V238" i="58" s="1"/>
  <c r="D137" i="50"/>
  <c r="P136" i="58" s="1"/>
  <c r="D136" i="50"/>
  <c r="P135" i="58" s="1"/>
  <c r="D239" i="50"/>
  <c r="P237" i="58" s="1"/>
  <c r="E240" i="50"/>
  <c r="Q238" i="58" s="1"/>
  <c r="B137" i="50"/>
  <c r="N136" i="58" s="1"/>
  <c r="B239" i="50"/>
  <c r="N237" i="58" s="1"/>
  <c r="I240" i="50"/>
  <c r="U238" i="58" s="1"/>
  <c r="K138" i="50"/>
  <c r="W137" i="58" s="1"/>
  <c r="K137" i="50"/>
  <c r="W136" i="58" s="1"/>
  <c r="K240" i="50"/>
  <c r="W238" i="58" s="1"/>
  <c r="G136" i="54"/>
  <c r="F237" i="50" l="1"/>
  <c r="R235" i="58" s="1"/>
  <c r="E239" i="50"/>
  <c r="Q237" i="58" s="1"/>
  <c r="K239" i="50"/>
  <c r="W237" i="58" s="1"/>
  <c r="H237" i="50"/>
  <c r="T235" i="58" s="1"/>
  <c r="C236" i="50"/>
  <c r="O234" i="58" s="1"/>
  <c r="I239" i="50"/>
  <c r="U237" i="58" s="1"/>
  <c r="B32" i="50"/>
  <c r="B237" i="54"/>
  <c r="F134" i="54"/>
  <c r="F31" i="50"/>
  <c r="F236" i="54"/>
  <c r="C30" i="50"/>
  <c r="C133" i="50" s="1"/>
  <c r="O132" i="58" s="1"/>
  <c r="C235" i="54"/>
  <c r="J136" i="54"/>
  <c r="J33" i="50"/>
  <c r="J136" i="50" s="1"/>
  <c r="V135" i="58" s="1"/>
  <c r="J238" i="54"/>
  <c r="H134" i="54"/>
  <c r="H31" i="50"/>
  <c r="H236" i="54"/>
  <c r="B135" i="54"/>
  <c r="J137" i="50"/>
  <c r="V136" i="58" s="1"/>
  <c r="J239" i="50"/>
  <c r="V237" i="58" s="1"/>
  <c r="F135" i="50"/>
  <c r="R134" i="58" s="1"/>
  <c r="D238" i="50"/>
  <c r="P236" i="58" s="1"/>
  <c r="I33" i="50"/>
  <c r="I136" i="50" s="1"/>
  <c r="U135" i="58" s="1"/>
  <c r="I238" i="54"/>
  <c r="D32" i="50"/>
  <c r="D135" i="50" s="1"/>
  <c r="P134" i="58" s="1"/>
  <c r="D237" i="54"/>
  <c r="G33" i="50"/>
  <c r="G238" i="54"/>
  <c r="E33" i="50"/>
  <c r="E238" i="54"/>
  <c r="K33" i="50"/>
  <c r="K238" i="54"/>
  <c r="E136" i="54"/>
  <c r="K136" i="54"/>
  <c r="C133" i="54"/>
  <c r="I136" i="54"/>
  <c r="E137" i="50"/>
  <c r="Q136" i="58" s="1"/>
  <c r="B238" i="50"/>
  <c r="N236" i="58" s="1"/>
  <c r="H135" i="50"/>
  <c r="T134" i="58" s="1"/>
  <c r="G239" i="50"/>
  <c r="S237" i="58" s="1"/>
  <c r="D135" i="54"/>
  <c r="X139" i="50"/>
  <c r="J135" i="54"/>
  <c r="E135" i="54"/>
  <c r="K135" i="54"/>
  <c r="F133" i="54"/>
  <c r="K238" i="50" l="1"/>
  <c r="W236" i="58" s="1"/>
  <c r="E136" i="50"/>
  <c r="Q135" i="58" s="1"/>
  <c r="E238" i="50"/>
  <c r="Q236" i="58" s="1"/>
  <c r="G238" i="50"/>
  <c r="S236" i="58" s="1"/>
  <c r="D237" i="50"/>
  <c r="P235" i="58" s="1"/>
  <c r="I238" i="50"/>
  <c r="U236" i="58" s="1"/>
  <c r="B135" i="50"/>
  <c r="N134" i="58" s="1"/>
  <c r="B237" i="50"/>
  <c r="N235" i="58" s="1"/>
  <c r="G32" i="50"/>
  <c r="G135" i="50" s="1"/>
  <c r="S134" i="58" s="1"/>
  <c r="G237" i="54"/>
  <c r="C29" i="50"/>
  <c r="C132" i="50" s="1"/>
  <c r="O131" i="58" s="1"/>
  <c r="C234" i="54"/>
  <c r="B31" i="50"/>
  <c r="B236" i="54"/>
  <c r="D31" i="50"/>
  <c r="D236" i="54"/>
  <c r="C132" i="54"/>
  <c r="F30" i="50"/>
  <c r="F133" i="50" s="1"/>
  <c r="R132" i="58" s="1"/>
  <c r="F235" i="54"/>
  <c r="H30" i="50"/>
  <c r="H133" i="50" s="1"/>
  <c r="T132" i="58" s="1"/>
  <c r="H235" i="54"/>
  <c r="I32" i="50"/>
  <c r="I237" i="54"/>
  <c r="J32" i="50"/>
  <c r="J135" i="50" s="1"/>
  <c r="V134" i="58" s="1"/>
  <c r="J237" i="54"/>
  <c r="X138" i="50"/>
  <c r="G136" i="50"/>
  <c r="S135" i="58" s="1"/>
  <c r="G135" i="54"/>
  <c r="D134" i="54"/>
  <c r="I135" i="54"/>
  <c r="J238" i="50"/>
  <c r="V236" i="58" s="1"/>
  <c r="B134" i="54"/>
  <c r="K136" i="50"/>
  <c r="W135" i="58" s="1"/>
  <c r="E32" i="50"/>
  <c r="E237" i="54"/>
  <c r="H236" i="50"/>
  <c r="T234" i="58" s="1"/>
  <c r="K32" i="50"/>
  <c r="K237" i="54"/>
  <c r="H133" i="54"/>
  <c r="C235" i="50"/>
  <c r="O233" i="58" s="1"/>
  <c r="F236" i="50"/>
  <c r="R234" i="58" s="1"/>
  <c r="H134" i="50"/>
  <c r="T133" i="58" s="1"/>
  <c r="F134" i="50"/>
  <c r="R133" i="58" s="1"/>
  <c r="K134" i="54"/>
  <c r="F132" i="54"/>
  <c r="J134" i="54"/>
  <c r="E134" i="54"/>
  <c r="I134" i="54"/>
  <c r="D30" i="50" l="1"/>
  <c r="D133" i="50" s="1"/>
  <c r="P132" i="58" s="1"/>
  <c r="D235" i="54"/>
  <c r="H29" i="50"/>
  <c r="H234" i="54"/>
  <c r="B30" i="50"/>
  <c r="B235" i="54"/>
  <c r="C28" i="50"/>
  <c r="C131" i="50" s="1"/>
  <c r="O130" i="58" s="1"/>
  <c r="C233" i="54"/>
  <c r="J237" i="50"/>
  <c r="V235" i="58" s="1"/>
  <c r="I237" i="50"/>
  <c r="U235" i="58" s="1"/>
  <c r="H132" i="50"/>
  <c r="T131" i="58" s="1"/>
  <c r="H235" i="50"/>
  <c r="T233" i="58" s="1"/>
  <c r="F235" i="50"/>
  <c r="R233" i="58" s="1"/>
  <c r="D236" i="50"/>
  <c r="P234" i="58" s="1"/>
  <c r="B133" i="50"/>
  <c r="N132" i="58" s="1"/>
  <c r="B236" i="50"/>
  <c r="N234" i="58" s="1"/>
  <c r="C234" i="50"/>
  <c r="O232" i="58" s="1"/>
  <c r="G237" i="50"/>
  <c r="S235" i="58" s="1"/>
  <c r="D134" i="50"/>
  <c r="P133" i="58" s="1"/>
  <c r="X137" i="50"/>
  <c r="K31" i="50"/>
  <c r="K236" i="54"/>
  <c r="E237" i="50"/>
  <c r="Q235" i="58" s="1"/>
  <c r="H132" i="54"/>
  <c r="B134" i="50"/>
  <c r="N133" i="58" s="1"/>
  <c r="I135" i="50"/>
  <c r="U134" i="58" s="1"/>
  <c r="E31" i="50"/>
  <c r="E236" i="54"/>
  <c r="I31" i="50"/>
  <c r="I236" i="54"/>
  <c r="G31" i="50"/>
  <c r="G236" i="54"/>
  <c r="J31" i="50"/>
  <c r="J134" i="50" s="1"/>
  <c r="V133" i="58" s="1"/>
  <c r="J236" i="54"/>
  <c r="F29" i="50"/>
  <c r="F234" i="54"/>
  <c r="K237" i="50"/>
  <c r="W235" i="58" s="1"/>
  <c r="D133" i="54"/>
  <c r="B133" i="54"/>
  <c r="C131" i="54"/>
  <c r="G134" i="54"/>
  <c r="E135" i="50"/>
  <c r="Q134" i="58" s="1"/>
  <c r="K135" i="50"/>
  <c r="W134" i="58" s="1"/>
  <c r="E133" i="54"/>
  <c r="F131" i="54"/>
  <c r="C130" i="54" l="1"/>
  <c r="C27" i="50"/>
  <c r="C232" i="54"/>
  <c r="I236" i="50"/>
  <c r="U234" i="58" s="1"/>
  <c r="K30" i="50"/>
  <c r="K235" i="54"/>
  <c r="G134" i="50"/>
  <c r="S133" i="58" s="1"/>
  <c r="G236" i="50"/>
  <c r="S234" i="58" s="1"/>
  <c r="K134" i="50"/>
  <c r="W133" i="58" s="1"/>
  <c r="K236" i="50"/>
  <c r="W234" i="58" s="1"/>
  <c r="I134" i="50"/>
  <c r="U133" i="58" s="1"/>
  <c r="B235" i="50"/>
  <c r="N233" i="58" s="1"/>
  <c r="H234" i="50"/>
  <c r="T232" i="58" s="1"/>
  <c r="D235" i="50"/>
  <c r="P233" i="58" s="1"/>
  <c r="F28" i="50"/>
  <c r="F131" i="50" s="1"/>
  <c r="R130" i="58" s="1"/>
  <c r="F233" i="54"/>
  <c r="I133" i="54"/>
  <c r="I30" i="50"/>
  <c r="I235" i="54"/>
  <c r="B29" i="50"/>
  <c r="B234" i="54"/>
  <c r="F234" i="50"/>
  <c r="R232" i="58" s="1"/>
  <c r="J236" i="50"/>
  <c r="V234" i="58" s="1"/>
  <c r="C233" i="50"/>
  <c r="O231" i="58" s="1"/>
  <c r="D29" i="50"/>
  <c r="D234" i="54"/>
  <c r="H28" i="50"/>
  <c r="H233" i="54"/>
  <c r="J133" i="54"/>
  <c r="J30" i="50"/>
  <c r="J133" i="50" s="1"/>
  <c r="V132" i="58" s="1"/>
  <c r="J235" i="54"/>
  <c r="E30" i="50"/>
  <c r="E235" i="54"/>
  <c r="G133" i="54"/>
  <c r="G30" i="50"/>
  <c r="G235" i="54"/>
  <c r="X136" i="50"/>
  <c r="E236" i="50"/>
  <c r="Q234" i="58" s="1"/>
  <c r="E134" i="50"/>
  <c r="Q133" i="58" s="1"/>
  <c r="K133" i="54"/>
  <c r="F132" i="50"/>
  <c r="R131" i="58" s="1"/>
  <c r="B132" i="54"/>
  <c r="H131" i="54"/>
  <c r="D132" i="54"/>
  <c r="X135" i="50"/>
  <c r="B131" i="54" l="1"/>
  <c r="B28" i="50"/>
  <c r="B233" i="54"/>
  <c r="F27" i="50"/>
  <c r="F130" i="50" s="1"/>
  <c r="R129" i="58" s="1"/>
  <c r="F232" i="54"/>
  <c r="C26" i="50"/>
  <c r="C129" i="50" s="1"/>
  <c r="O128" i="58" s="1"/>
  <c r="C231" i="54"/>
  <c r="J235" i="50"/>
  <c r="V233" i="58" s="1"/>
  <c r="H233" i="50"/>
  <c r="T231" i="58" s="1"/>
  <c r="H131" i="50"/>
  <c r="T130" i="58" s="1"/>
  <c r="C130" i="50"/>
  <c r="O129" i="58" s="1"/>
  <c r="C232" i="50"/>
  <c r="O230" i="58" s="1"/>
  <c r="D131" i="54"/>
  <c r="D28" i="50"/>
  <c r="D131" i="50" s="1"/>
  <c r="P130" i="58" s="1"/>
  <c r="D233" i="54"/>
  <c r="G235" i="50"/>
  <c r="S233" i="58" s="1"/>
  <c r="E235" i="50"/>
  <c r="Q233" i="58" s="1"/>
  <c r="I235" i="50"/>
  <c r="U233" i="58" s="1"/>
  <c r="F233" i="50"/>
  <c r="R231" i="58" s="1"/>
  <c r="G132" i="54"/>
  <c r="G29" i="50"/>
  <c r="G132" i="50" s="1"/>
  <c r="S131" i="58" s="1"/>
  <c r="G234" i="54"/>
  <c r="I132" i="54"/>
  <c r="I29" i="50"/>
  <c r="I132" i="50" s="1"/>
  <c r="U131" i="58" s="1"/>
  <c r="I234" i="54"/>
  <c r="E133" i="50"/>
  <c r="Q132" i="58" s="1"/>
  <c r="B131" i="50"/>
  <c r="N130" i="58" s="1"/>
  <c r="B234" i="50"/>
  <c r="N232" i="58" s="1"/>
  <c r="K235" i="50"/>
  <c r="W233" i="58" s="1"/>
  <c r="I133" i="50"/>
  <c r="U132" i="58" s="1"/>
  <c r="C129" i="54"/>
  <c r="E132" i="54"/>
  <c r="E29" i="50"/>
  <c r="E234" i="54"/>
  <c r="H130" i="54"/>
  <c r="H27" i="50"/>
  <c r="H232" i="54"/>
  <c r="K132" i="54"/>
  <c r="K29" i="50"/>
  <c r="K234" i="54"/>
  <c r="J132" i="54"/>
  <c r="J29" i="50"/>
  <c r="J234" i="54"/>
  <c r="D132" i="50"/>
  <c r="P131" i="58" s="1"/>
  <c r="D234" i="50"/>
  <c r="P232" i="58" s="1"/>
  <c r="F130" i="54"/>
  <c r="B132" i="50"/>
  <c r="N131" i="58" s="1"/>
  <c r="K133" i="50"/>
  <c r="W132" i="58" s="1"/>
  <c r="G133" i="50"/>
  <c r="S132" i="58" s="1"/>
  <c r="G131" i="54"/>
  <c r="I131" i="54"/>
  <c r="B130" i="54"/>
  <c r="C25" i="50" l="1"/>
  <c r="C230" i="54"/>
  <c r="J131" i="54"/>
  <c r="J28" i="50"/>
  <c r="J131" i="50" s="1"/>
  <c r="V130" i="58" s="1"/>
  <c r="J233" i="54"/>
  <c r="X134" i="50"/>
  <c r="J234" i="50"/>
  <c r="V232" i="58" s="1"/>
  <c r="K132" i="50"/>
  <c r="W131" i="58" s="1"/>
  <c r="K234" i="50"/>
  <c r="W232" i="58" s="1"/>
  <c r="H232" i="50"/>
  <c r="T230" i="58" s="1"/>
  <c r="D233" i="50"/>
  <c r="P231" i="58" s="1"/>
  <c r="C128" i="50"/>
  <c r="O127" i="58" s="1"/>
  <c r="C231" i="50"/>
  <c r="O229" i="58" s="1"/>
  <c r="F232" i="50"/>
  <c r="R230" i="58" s="1"/>
  <c r="B233" i="50"/>
  <c r="N231" i="58" s="1"/>
  <c r="E234" i="50"/>
  <c r="Q232" i="58" s="1"/>
  <c r="D27" i="50"/>
  <c r="D130" i="50" s="1"/>
  <c r="P129" i="58" s="1"/>
  <c r="D232" i="54"/>
  <c r="I28" i="50"/>
  <c r="I233" i="54"/>
  <c r="H26" i="50"/>
  <c r="H231" i="54"/>
  <c r="G28" i="50"/>
  <c r="G233" i="54"/>
  <c r="F26" i="50"/>
  <c r="F231" i="54"/>
  <c r="K131" i="54"/>
  <c r="K28" i="50"/>
  <c r="K233" i="54"/>
  <c r="H129" i="54"/>
  <c r="I234" i="50"/>
  <c r="U232" i="58" s="1"/>
  <c r="D130" i="54"/>
  <c r="J132" i="50"/>
  <c r="V131" i="58" s="1"/>
  <c r="C128" i="54"/>
  <c r="F129" i="54"/>
  <c r="B27" i="50"/>
  <c r="B232" i="54"/>
  <c r="E28" i="50"/>
  <c r="E233" i="54"/>
  <c r="E131" i="54"/>
  <c r="G234" i="50"/>
  <c r="S232" i="58" s="1"/>
  <c r="E132" i="50"/>
  <c r="Q131" i="58" s="1"/>
  <c r="H130" i="50"/>
  <c r="T129" i="58" s="1"/>
  <c r="G130" i="54"/>
  <c r="F128" i="54"/>
  <c r="D129" i="54"/>
  <c r="J27" i="50" l="1"/>
  <c r="J130" i="50" s="1"/>
  <c r="V129" i="58" s="1"/>
  <c r="J232" i="54"/>
  <c r="H25" i="50"/>
  <c r="H230" i="54"/>
  <c r="I27" i="50"/>
  <c r="I232" i="54"/>
  <c r="B26" i="50"/>
  <c r="B231" i="54"/>
  <c r="E27" i="50"/>
  <c r="E130" i="50" s="1"/>
  <c r="Q129" i="58" s="1"/>
  <c r="E232" i="54"/>
  <c r="E130" i="54"/>
  <c r="B129" i="54"/>
  <c r="H128" i="54"/>
  <c r="I130" i="54"/>
  <c r="J233" i="50"/>
  <c r="V231" i="58" s="1"/>
  <c r="D26" i="50"/>
  <c r="D129" i="50" s="1"/>
  <c r="P128" i="58" s="1"/>
  <c r="D231" i="54"/>
  <c r="F25" i="50"/>
  <c r="F128" i="50" s="1"/>
  <c r="R127" i="58" s="1"/>
  <c r="F230" i="54"/>
  <c r="G27" i="50"/>
  <c r="G232" i="54"/>
  <c r="C230" i="50"/>
  <c r="O228" i="58" s="1"/>
  <c r="C24" i="50"/>
  <c r="C229" i="54"/>
  <c r="E233" i="50"/>
  <c r="Q231" i="58" s="1"/>
  <c r="B130" i="50"/>
  <c r="N129" i="58" s="1"/>
  <c r="B129" i="50"/>
  <c r="N128" i="58" s="1"/>
  <c r="B232" i="50"/>
  <c r="N230" i="58" s="1"/>
  <c r="K131" i="50"/>
  <c r="W130" i="58" s="1"/>
  <c r="K233" i="50"/>
  <c r="W231" i="58" s="1"/>
  <c r="F129" i="50"/>
  <c r="R128" i="58" s="1"/>
  <c r="F231" i="50"/>
  <c r="R229" i="58" s="1"/>
  <c r="G233" i="50"/>
  <c r="S231" i="58" s="1"/>
  <c r="H129" i="50"/>
  <c r="T128" i="58" s="1"/>
  <c r="H128" i="50"/>
  <c r="T127" i="58" s="1"/>
  <c r="H231" i="50"/>
  <c r="T229" i="58" s="1"/>
  <c r="I130" i="50"/>
  <c r="U129" i="58" s="1"/>
  <c r="I233" i="50"/>
  <c r="U231" i="58" s="1"/>
  <c r="D232" i="50"/>
  <c r="P230" i="58" s="1"/>
  <c r="J130" i="54"/>
  <c r="K130" i="54"/>
  <c r="K27" i="50"/>
  <c r="K130" i="50" s="1"/>
  <c r="W129" i="58" s="1"/>
  <c r="K232" i="54"/>
  <c r="G131" i="50"/>
  <c r="S130" i="58" s="1"/>
  <c r="I131" i="50"/>
  <c r="U130" i="58" s="1"/>
  <c r="E131" i="50"/>
  <c r="Q130" i="58" s="1"/>
  <c r="C127" i="54"/>
  <c r="H127" i="54"/>
  <c r="I129" i="54"/>
  <c r="K129" i="54"/>
  <c r="B128" i="54"/>
  <c r="E129" i="54"/>
  <c r="X133" i="50"/>
  <c r="D128" i="54" l="1"/>
  <c r="D25" i="50"/>
  <c r="D128" i="50" s="1"/>
  <c r="P127" i="58" s="1"/>
  <c r="D230" i="54"/>
  <c r="C229" i="50"/>
  <c r="O227" i="58" s="1"/>
  <c r="C127" i="50"/>
  <c r="O126" i="58" s="1"/>
  <c r="D231" i="50"/>
  <c r="P229" i="58" s="1"/>
  <c r="E26" i="50"/>
  <c r="E129" i="50" s="1"/>
  <c r="Q128" i="58" s="1"/>
  <c r="E231" i="54"/>
  <c r="F230" i="50"/>
  <c r="R228" i="58" s="1"/>
  <c r="G129" i="54"/>
  <c r="G26" i="50"/>
  <c r="G231" i="54"/>
  <c r="J129" i="54"/>
  <c r="J26" i="50"/>
  <c r="J231" i="54"/>
  <c r="B25" i="50"/>
  <c r="B128" i="50" s="1"/>
  <c r="N127" i="58" s="1"/>
  <c r="B230" i="54"/>
  <c r="K26" i="50"/>
  <c r="K129" i="50" s="1"/>
  <c r="W128" i="58" s="1"/>
  <c r="K231" i="54"/>
  <c r="G130" i="50"/>
  <c r="S129" i="58" s="1"/>
  <c r="G232" i="50"/>
  <c r="S230" i="58" s="1"/>
  <c r="E232" i="50"/>
  <c r="Q230" i="58" s="1"/>
  <c r="B231" i="50"/>
  <c r="N229" i="58" s="1"/>
  <c r="I232" i="50"/>
  <c r="U230" i="58" s="1"/>
  <c r="H230" i="50"/>
  <c r="T228" i="58" s="1"/>
  <c r="J232" i="50"/>
  <c r="V230" i="58" s="1"/>
  <c r="C126" i="54"/>
  <c r="C23" i="50"/>
  <c r="C228" i="54"/>
  <c r="F127" i="54"/>
  <c r="F24" i="50"/>
  <c r="F229" i="54"/>
  <c r="I26" i="50"/>
  <c r="I129" i="50" s="1"/>
  <c r="U128" i="58" s="1"/>
  <c r="I231" i="54"/>
  <c r="H24" i="50"/>
  <c r="H229" i="54"/>
  <c r="X132" i="50"/>
  <c r="K232" i="50"/>
  <c r="W230" i="58" s="1"/>
  <c r="G128" i="54"/>
  <c r="E128" i="54"/>
  <c r="J128" i="54"/>
  <c r="C125" i="54"/>
  <c r="K25" i="50" l="1"/>
  <c r="K128" i="50" s="1"/>
  <c r="W127" i="58" s="1"/>
  <c r="K230" i="54"/>
  <c r="G129" i="50"/>
  <c r="S128" i="58" s="1"/>
  <c r="G231" i="50"/>
  <c r="S229" i="58" s="1"/>
  <c r="I25" i="50"/>
  <c r="I128" i="50" s="1"/>
  <c r="U127" i="58" s="1"/>
  <c r="I230" i="54"/>
  <c r="B24" i="50"/>
  <c r="B127" i="50" s="1"/>
  <c r="N126" i="58" s="1"/>
  <c r="B229" i="54"/>
  <c r="H127" i="50"/>
  <c r="T126" i="58" s="1"/>
  <c r="H229" i="50"/>
  <c r="T227" i="58" s="1"/>
  <c r="I231" i="50"/>
  <c r="U229" i="58" s="1"/>
  <c r="F127" i="50"/>
  <c r="R126" i="58" s="1"/>
  <c r="F229" i="50"/>
  <c r="R227" i="58" s="1"/>
  <c r="K128" i="54"/>
  <c r="B127" i="54"/>
  <c r="D230" i="50"/>
  <c r="P228" i="58" s="1"/>
  <c r="J25" i="50"/>
  <c r="J230" i="54"/>
  <c r="D127" i="54"/>
  <c r="D24" i="50"/>
  <c r="D127" i="50" s="1"/>
  <c r="P126" i="58" s="1"/>
  <c r="D229" i="54"/>
  <c r="X131" i="50"/>
  <c r="C126" i="50"/>
  <c r="O125" i="58" s="1"/>
  <c r="C228" i="50"/>
  <c r="O226" i="58" s="1"/>
  <c r="F23" i="50"/>
  <c r="F126" i="50" s="1"/>
  <c r="R125" i="58" s="1"/>
  <c r="F228" i="54"/>
  <c r="C22" i="50"/>
  <c r="C227" i="54"/>
  <c r="E25" i="50"/>
  <c r="E128" i="50" s="1"/>
  <c r="Q127" i="58" s="1"/>
  <c r="E230" i="54"/>
  <c r="G25" i="50"/>
  <c r="G230" i="54"/>
  <c r="H23" i="50"/>
  <c r="H228" i="54"/>
  <c r="H126" i="54"/>
  <c r="I128" i="54"/>
  <c r="F126" i="54"/>
  <c r="K231" i="50"/>
  <c r="W229" i="58" s="1"/>
  <c r="B230" i="50"/>
  <c r="N228" i="58" s="1"/>
  <c r="J129" i="50"/>
  <c r="V128" i="58" s="1"/>
  <c r="J231" i="50"/>
  <c r="V229" i="58" s="1"/>
  <c r="E231" i="50"/>
  <c r="Q229" i="58" s="1"/>
  <c r="F125" i="54"/>
  <c r="X130" i="50"/>
  <c r="J127" i="54"/>
  <c r="E127" i="54"/>
  <c r="B126" i="54"/>
  <c r="C124" i="54"/>
  <c r="I127" i="54" l="1"/>
  <c r="I24" i="50"/>
  <c r="I229" i="54"/>
  <c r="D126" i="54"/>
  <c r="D23" i="50"/>
  <c r="D126" i="50" s="1"/>
  <c r="P125" i="58" s="1"/>
  <c r="D228" i="54"/>
  <c r="H228" i="50"/>
  <c r="T226" i="58" s="1"/>
  <c r="G128" i="50"/>
  <c r="S127" i="58" s="1"/>
  <c r="G230" i="50"/>
  <c r="S228" i="58" s="1"/>
  <c r="E230" i="50"/>
  <c r="Q228" i="58" s="1"/>
  <c r="C125" i="50"/>
  <c r="O124" i="58" s="1"/>
  <c r="C227" i="50"/>
  <c r="O225" i="58" s="1"/>
  <c r="F228" i="50"/>
  <c r="R226" i="58" s="1"/>
  <c r="D229" i="50"/>
  <c r="P227" i="58" s="1"/>
  <c r="J128" i="50"/>
  <c r="V127" i="58" s="1"/>
  <c r="J230" i="50"/>
  <c r="V228" i="58" s="1"/>
  <c r="B229" i="50"/>
  <c r="N227" i="58" s="1"/>
  <c r="I127" i="50"/>
  <c r="U126" i="58" s="1"/>
  <c r="I230" i="50"/>
  <c r="U228" i="58" s="1"/>
  <c r="K127" i="54"/>
  <c r="K24" i="50"/>
  <c r="K127" i="50" s="1"/>
  <c r="W126" i="58" s="1"/>
  <c r="K229" i="54"/>
  <c r="H22" i="50"/>
  <c r="H125" i="50" s="1"/>
  <c r="T124" i="58" s="1"/>
  <c r="H227" i="54"/>
  <c r="H126" i="50"/>
  <c r="T125" i="58" s="1"/>
  <c r="G24" i="50"/>
  <c r="G229" i="54"/>
  <c r="H125" i="54"/>
  <c r="G127" i="54"/>
  <c r="K230" i="50"/>
  <c r="W228" i="58" s="1"/>
  <c r="C21" i="50"/>
  <c r="C124" i="50" s="1"/>
  <c r="O123" i="58" s="1"/>
  <c r="C226" i="54"/>
  <c r="B23" i="50"/>
  <c r="B126" i="50" s="1"/>
  <c r="N125" i="58" s="1"/>
  <c r="B228" i="54"/>
  <c r="E24" i="50"/>
  <c r="E229" i="54"/>
  <c r="J24" i="50"/>
  <c r="J229" i="54"/>
  <c r="F22" i="50"/>
  <c r="F227" i="54"/>
  <c r="F124" i="54"/>
  <c r="B125" i="54"/>
  <c r="K126" i="54"/>
  <c r="H124" i="54"/>
  <c r="J126" i="54"/>
  <c r="E126" i="54"/>
  <c r="C123" i="54"/>
  <c r="D125" i="54" l="1"/>
  <c r="D22" i="50"/>
  <c r="D227" i="54"/>
  <c r="D228" i="50"/>
  <c r="P226" i="58" s="1"/>
  <c r="I229" i="50"/>
  <c r="U227" i="58" s="1"/>
  <c r="G126" i="54"/>
  <c r="G23" i="50"/>
  <c r="G228" i="54"/>
  <c r="I23" i="50"/>
  <c r="I126" i="50" s="1"/>
  <c r="U125" i="58" s="1"/>
  <c r="I228" i="54"/>
  <c r="J23" i="50"/>
  <c r="J126" i="50" s="1"/>
  <c r="V125" i="58" s="1"/>
  <c r="J228" i="54"/>
  <c r="B22" i="50"/>
  <c r="B227" i="54"/>
  <c r="X129" i="50"/>
  <c r="F227" i="50"/>
  <c r="R225" i="58" s="1"/>
  <c r="J229" i="50"/>
  <c r="V227" i="58" s="1"/>
  <c r="E127" i="50"/>
  <c r="Q126" i="58" s="1"/>
  <c r="E229" i="50"/>
  <c r="Q227" i="58" s="1"/>
  <c r="B228" i="50"/>
  <c r="N226" i="58" s="1"/>
  <c r="C226" i="50"/>
  <c r="O224" i="58" s="1"/>
  <c r="F125" i="50"/>
  <c r="R124" i="58" s="1"/>
  <c r="I126" i="54"/>
  <c r="C20" i="50"/>
  <c r="C123" i="50" s="1"/>
  <c r="O122" i="58" s="1"/>
  <c r="C225" i="54"/>
  <c r="E23" i="50"/>
  <c r="E228" i="54"/>
  <c r="H21" i="50"/>
  <c r="H226" i="54"/>
  <c r="K23" i="50"/>
  <c r="K126" i="50" s="1"/>
  <c r="W125" i="58" s="1"/>
  <c r="K228" i="54"/>
  <c r="F21" i="50"/>
  <c r="F226" i="54"/>
  <c r="G127" i="50"/>
  <c r="S126" i="58" s="1"/>
  <c r="G126" i="50"/>
  <c r="S125" i="58" s="1"/>
  <c r="G229" i="50"/>
  <c r="S227" i="58" s="1"/>
  <c r="H227" i="50"/>
  <c r="T225" i="58" s="1"/>
  <c r="K229" i="50"/>
  <c r="W227" i="58" s="1"/>
  <c r="J127" i="50"/>
  <c r="V126" i="58" s="1"/>
  <c r="G125" i="54"/>
  <c r="I125" i="54"/>
  <c r="J125" i="54"/>
  <c r="B124" i="54"/>
  <c r="K22" i="50" l="1"/>
  <c r="K227" i="54"/>
  <c r="H20" i="50"/>
  <c r="H123" i="50" s="1"/>
  <c r="T122" i="58" s="1"/>
  <c r="H225" i="54"/>
  <c r="F20" i="50"/>
  <c r="F225" i="54"/>
  <c r="F124" i="50"/>
  <c r="R123" i="58" s="1"/>
  <c r="F226" i="50"/>
  <c r="R224" i="58" s="1"/>
  <c r="K228" i="50"/>
  <c r="W226" i="58" s="1"/>
  <c r="H226" i="50"/>
  <c r="T224" i="58" s="1"/>
  <c r="E228" i="50"/>
  <c r="Q226" i="58" s="1"/>
  <c r="C225" i="50"/>
  <c r="O223" i="58" s="1"/>
  <c r="E126" i="50"/>
  <c r="Q125" i="58" s="1"/>
  <c r="D227" i="50"/>
  <c r="P225" i="58" s="1"/>
  <c r="C19" i="50"/>
  <c r="C224" i="54"/>
  <c r="B21" i="50"/>
  <c r="B226" i="54"/>
  <c r="J22" i="50"/>
  <c r="J125" i="50" s="1"/>
  <c r="V124" i="58" s="1"/>
  <c r="J227" i="54"/>
  <c r="I22" i="50"/>
  <c r="I227" i="54"/>
  <c r="E22" i="50"/>
  <c r="E227" i="54"/>
  <c r="G22" i="50"/>
  <c r="G227" i="54"/>
  <c r="X128" i="50"/>
  <c r="B125" i="50"/>
  <c r="N124" i="58" s="1"/>
  <c r="B124" i="50"/>
  <c r="N123" i="58" s="1"/>
  <c r="B227" i="50"/>
  <c r="N225" i="58" s="1"/>
  <c r="J228" i="50"/>
  <c r="V226" i="58" s="1"/>
  <c r="I228" i="50"/>
  <c r="U226" i="58" s="1"/>
  <c r="G125" i="50"/>
  <c r="S124" i="58" s="1"/>
  <c r="G228" i="50"/>
  <c r="S226" i="58" s="1"/>
  <c r="D124" i="54"/>
  <c r="D21" i="50"/>
  <c r="D124" i="50" s="1"/>
  <c r="P123" i="58" s="1"/>
  <c r="D226" i="54"/>
  <c r="H124" i="50"/>
  <c r="T123" i="58" s="1"/>
  <c r="F123" i="54"/>
  <c r="K125" i="54"/>
  <c r="H123" i="54"/>
  <c r="E125" i="54"/>
  <c r="C122" i="54"/>
  <c r="D125" i="50"/>
  <c r="P124" i="58" s="1"/>
  <c r="G124" i="54"/>
  <c r="C121" i="54"/>
  <c r="B20" i="50" l="1"/>
  <c r="B123" i="50" s="1"/>
  <c r="N122" i="58" s="1"/>
  <c r="B225" i="54"/>
  <c r="J21" i="50"/>
  <c r="J124" i="50" s="1"/>
  <c r="V123" i="58" s="1"/>
  <c r="J226" i="54"/>
  <c r="D20" i="50"/>
  <c r="D123" i="50" s="1"/>
  <c r="P122" i="58" s="1"/>
  <c r="D225" i="54"/>
  <c r="F19" i="50"/>
  <c r="F122" i="50" s="1"/>
  <c r="R121" i="58" s="1"/>
  <c r="F224" i="54"/>
  <c r="I21" i="50"/>
  <c r="I226" i="54"/>
  <c r="E21" i="50"/>
  <c r="E124" i="50" s="1"/>
  <c r="Q123" i="58" s="1"/>
  <c r="E226" i="54"/>
  <c r="K21" i="50"/>
  <c r="K124" i="50" s="1"/>
  <c r="W123" i="58" s="1"/>
  <c r="K226" i="54"/>
  <c r="D226" i="50"/>
  <c r="P224" i="58" s="1"/>
  <c r="E124" i="54"/>
  <c r="I124" i="54"/>
  <c r="J124" i="54"/>
  <c r="B123" i="54"/>
  <c r="F225" i="50"/>
  <c r="R223" i="58" s="1"/>
  <c r="H225" i="50"/>
  <c r="T223" i="58" s="1"/>
  <c r="K227" i="50"/>
  <c r="W225" i="58" s="1"/>
  <c r="F123" i="50"/>
  <c r="R122" i="58" s="1"/>
  <c r="C18" i="50"/>
  <c r="C121" i="50" s="1"/>
  <c r="O120" i="58" s="1"/>
  <c r="C223" i="54"/>
  <c r="G21" i="50"/>
  <c r="G226" i="54"/>
  <c r="H19" i="50"/>
  <c r="H224" i="54"/>
  <c r="D123" i="54"/>
  <c r="G227" i="50"/>
  <c r="S225" i="58" s="1"/>
  <c r="E125" i="50"/>
  <c r="Q124" i="58" s="1"/>
  <c r="E227" i="50"/>
  <c r="Q225" i="58" s="1"/>
  <c r="I125" i="50"/>
  <c r="U124" i="58" s="1"/>
  <c r="I227" i="50"/>
  <c r="U225" i="58" s="1"/>
  <c r="J227" i="50"/>
  <c r="V225" i="58" s="1"/>
  <c r="B226" i="50"/>
  <c r="N224" i="58" s="1"/>
  <c r="C122" i="50"/>
  <c r="O121" i="58" s="1"/>
  <c r="C224" i="50"/>
  <c r="O222" i="58" s="1"/>
  <c r="K125" i="50"/>
  <c r="W124" i="58" s="1"/>
  <c r="F122" i="54"/>
  <c r="H122" i="54"/>
  <c r="K124" i="54"/>
  <c r="E123" i="54"/>
  <c r="J123" i="54"/>
  <c r="F121" i="54"/>
  <c r="G123" i="54" l="1"/>
  <c r="G20" i="50"/>
  <c r="G225" i="54"/>
  <c r="K20" i="50"/>
  <c r="K123" i="50" s="1"/>
  <c r="W122" i="58" s="1"/>
  <c r="K225" i="54"/>
  <c r="I20" i="50"/>
  <c r="I225" i="54"/>
  <c r="H224" i="50"/>
  <c r="T222" i="58" s="1"/>
  <c r="G124" i="50"/>
  <c r="S123" i="58" s="1"/>
  <c r="G226" i="50"/>
  <c r="S224" i="58" s="1"/>
  <c r="H18" i="50"/>
  <c r="H223" i="54"/>
  <c r="J20" i="50"/>
  <c r="J225" i="54"/>
  <c r="K123" i="54"/>
  <c r="I123" i="54"/>
  <c r="B122" i="54"/>
  <c r="B19" i="50"/>
  <c r="B122" i="50" s="1"/>
  <c r="N121" i="58" s="1"/>
  <c r="B224" i="54"/>
  <c r="E20" i="50"/>
  <c r="E225" i="54"/>
  <c r="C120" i="54"/>
  <c r="C17" i="50"/>
  <c r="C120" i="50" s="1"/>
  <c r="O119" i="58" s="1"/>
  <c r="C222" i="54"/>
  <c r="X127" i="50"/>
  <c r="H121" i="54"/>
  <c r="J123" i="50"/>
  <c r="V122" i="58" s="1"/>
  <c r="J226" i="50"/>
  <c r="V224" i="58" s="1"/>
  <c r="B225" i="50"/>
  <c r="N223" i="58" s="1"/>
  <c r="F18" i="50"/>
  <c r="F121" i="50" s="1"/>
  <c r="R120" i="58" s="1"/>
  <c r="F223" i="54"/>
  <c r="D122" i="54"/>
  <c r="D19" i="50"/>
  <c r="D224" i="54"/>
  <c r="C223" i="50"/>
  <c r="O221" i="58" s="1"/>
  <c r="H122" i="50"/>
  <c r="T121" i="58" s="1"/>
  <c r="K226" i="50"/>
  <c r="W224" i="58" s="1"/>
  <c r="E226" i="50"/>
  <c r="Q224" i="58" s="1"/>
  <c r="I124" i="50"/>
  <c r="U123" i="58" s="1"/>
  <c r="I226" i="50"/>
  <c r="U224" i="58" s="1"/>
  <c r="F224" i="50"/>
  <c r="R222" i="58" s="1"/>
  <c r="D122" i="50"/>
  <c r="P121" i="58" s="1"/>
  <c r="D225" i="50"/>
  <c r="P223" i="58" s="1"/>
  <c r="D121" i="54"/>
  <c r="X126" i="50"/>
  <c r="H120" i="54"/>
  <c r="B121" i="54"/>
  <c r="C119" i="54"/>
  <c r="F120" i="54" l="1"/>
  <c r="F17" i="50"/>
  <c r="F222" i="54"/>
  <c r="I19" i="50"/>
  <c r="I224" i="54"/>
  <c r="F223" i="50"/>
  <c r="R221" i="58" s="1"/>
  <c r="E225" i="50"/>
  <c r="Q223" i="58" s="1"/>
  <c r="B224" i="50"/>
  <c r="N222" i="58" s="1"/>
  <c r="G225" i="50"/>
  <c r="S223" i="58" s="1"/>
  <c r="E19" i="50"/>
  <c r="E224" i="54"/>
  <c r="G19" i="50"/>
  <c r="G224" i="54"/>
  <c r="I123" i="50"/>
  <c r="U122" i="58" s="1"/>
  <c r="I225" i="50"/>
  <c r="U223" i="58" s="1"/>
  <c r="K122" i="54"/>
  <c r="K19" i="50"/>
  <c r="K224" i="54"/>
  <c r="J122" i="54"/>
  <c r="J19" i="50"/>
  <c r="J122" i="50" s="1"/>
  <c r="V121" i="58" s="1"/>
  <c r="J224" i="54"/>
  <c r="E123" i="50"/>
  <c r="Q122" i="58" s="1"/>
  <c r="E122" i="54"/>
  <c r="H223" i="50"/>
  <c r="T221" i="58" s="1"/>
  <c r="G122" i="54"/>
  <c r="B18" i="50"/>
  <c r="B223" i="54"/>
  <c r="K122" i="50"/>
  <c r="W121" i="58" s="1"/>
  <c r="K225" i="50"/>
  <c r="W223" i="58" s="1"/>
  <c r="C16" i="50"/>
  <c r="C119" i="50" s="1"/>
  <c r="O118" i="58" s="1"/>
  <c r="C221" i="54"/>
  <c r="H17" i="50"/>
  <c r="H120" i="50" s="1"/>
  <c r="T119" i="58" s="1"/>
  <c r="H222" i="54"/>
  <c r="D18" i="50"/>
  <c r="D121" i="50" s="1"/>
  <c r="P120" i="58" s="1"/>
  <c r="D223" i="54"/>
  <c r="D224" i="50"/>
  <c r="P222" i="58" s="1"/>
  <c r="C222" i="50"/>
  <c r="O220" i="58" s="1"/>
  <c r="J225" i="50"/>
  <c r="V223" i="58" s="1"/>
  <c r="G123" i="50"/>
  <c r="S122" i="58" s="1"/>
  <c r="H121" i="50"/>
  <c r="T120" i="58" s="1"/>
  <c r="I122" i="54"/>
  <c r="K121" i="54"/>
  <c r="X125" i="50"/>
  <c r="C118" i="54"/>
  <c r="D120" i="54"/>
  <c r="I121" i="54"/>
  <c r="H16" i="50" l="1"/>
  <c r="H221" i="54"/>
  <c r="J18" i="50"/>
  <c r="J121" i="50" s="1"/>
  <c r="V120" i="58" s="1"/>
  <c r="J223" i="54"/>
  <c r="H119" i="54"/>
  <c r="K224" i="50"/>
  <c r="W222" i="58" s="1"/>
  <c r="I224" i="50"/>
  <c r="U222" i="58" s="1"/>
  <c r="F222" i="50"/>
  <c r="R220" i="58" s="1"/>
  <c r="B121" i="50"/>
  <c r="N120" i="58" s="1"/>
  <c r="B223" i="50"/>
  <c r="N221" i="58" s="1"/>
  <c r="J121" i="54"/>
  <c r="G224" i="50"/>
  <c r="S222" i="58" s="1"/>
  <c r="E224" i="50"/>
  <c r="Q222" i="58" s="1"/>
  <c r="D17" i="50"/>
  <c r="D222" i="54"/>
  <c r="E18" i="50"/>
  <c r="E223" i="54"/>
  <c r="F16" i="50"/>
  <c r="F221" i="54"/>
  <c r="B17" i="50"/>
  <c r="B222" i="54"/>
  <c r="D223" i="50"/>
  <c r="P221" i="58" s="1"/>
  <c r="H222" i="50"/>
  <c r="T220" i="58" s="1"/>
  <c r="C221" i="50"/>
  <c r="O219" i="58" s="1"/>
  <c r="I122" i="50"/>
  <c r="U121" i="58" s="1"/>
  <c r="G122" i="50"/>
  <c r="S121" i="58" s="1"/>
  <c r="F120" i="50"/>
  <c r="R119" i="58" s="1"/>
  <c r="F119" i="54"/>
  <c r="I18" i="50"/>
  <c r="I223" i="54"/>
  <c r="G18" i="50"/>
  <c r="G223" i="54"/>
  <c r="C15" i="50"/>
  <c r="C118" i="50" s="1"/>
  <c r="O117" i="58" s="1"/>
  <c r="C220" i="54"/>
  <c r="K18" i="50"/>
  <c r="K223" i="54"/>
  <c r="B120" i="54"/>
  <c r="J224" i="50"/>
  <c r="V222" i="58" s="1"/>
  <c r="G121" i="54"/>
  <c r="E121" i="54"/>
  <c r="E122" i="50"/>
  <c r="Q121" i="58" s="1"/>
  <c r="B119" i="54"/>
  <c r="J120" i="54"/>
  <c r="E120" i="54"/>
  <c r="F118" i="54"/>
  <c r="D16" i="50" l="1"/>
  <c r="D221" i="54"/>
  <c r="I121" i="50"/>
  <c r="U120" i="58" s="1"/>
  <c r="I223" i="50"/>
  <c r="U221" i="58" s="1"/>
  <c r="D119" i="54"/>
  <c r="E17" i="50"/>
  <c r="E222" i="54"/>
  <c r="J17" i="50"/>
  <c r="J222" i="54"/>
  <c r="I120" i="54"/>
  <c r="I17" i="50"/>
  <c r="I222" i="54"/>
  <c r="H118" i="54"/>
  <c r="H15" i="50"/>
  <c r="H220" i="54"/>
  <c r="G223" i="50"/>
  <c r="S221" i="58" s="1"/>
  <c r="K120" i="54"/>
  <c r="K17" i="50"/>
  <c r="K222" i="54"/>
  <c r="F15" i="50"/>
  <c r="F118" i="50" s="1"/>
  <c r="R117" i="58" s="1"/>
  <c r="F220" i="54"/>
  <c r="G120" i="54"/>
  <c r="G17" i="50"/>
  <c r="G222" i="54"/>
  <c r="X124" i="50"/>
  <c r="B16" i="50"/>
  <c r="B119" i="50" s="1"/>
  <c r="N118" i="58" s="1"/>
  <c r="B221" i="54"/>
  <c r="C220" i="50"/>
  <c r="O218" i="58" s="1"/>
  <c r="B222" i="50"/>
  <c r="N220" i="58" s="1"/>
  <c r="F221" i="50"/>
  <c r="R219" i="58" s="1"/>
  <c r="E120" i="50"/>
  <c r="Q119" i="58" s="1"/>
  <c r="E223" i="50"/>
  <c r="Q221" i="58" s="1"/>
  <c r="D120" i="50"/>
  <c r="P119" i="58" s="1"/>
  <c r="D222" i="50"/>
  <c r="P220" i="58" s="1"/>
  <c r="G121" i="50"/>
  <c r="S120" i="58" s="1"/>
  <c r="B120" i="50"/>
  <c r="N119" i="58" s="1"/>
  <c r="F119" i="50"/>
  <c r="R118" i="58" s="1"/>
  <c r="J223" i="50"/>
  <c r="V221" i="58" s="1"/>
  <c r="H119" i="50"/>
  <c r="T118" i="58" s="1"/>
  <c r="H118" i="50"/>
  <c r="T117" i="58" s="1"/>
  <c r="H221" i="50"/>
  <c r="T219" i="58" s="1"/>
  <c r="C117" i="54"/>
  <c r="C14" i="50"/>
  <c r="C219" i="54"/>
  <c r="K223" i="50"/>
  <c r="W221" i="58" s="1"/>
  <c r="E121" i="50"/>
  <c r="Q120" i="58" s="1"/>
  <c r="K121" i="50"/>
  <c r="W120" i="58" s="1"/>
  <c r="X123" i="50"/>
  <c r="B15" i="50" l="1"/>
  <c r="B220" i="54"/>
  <c r="J16" i="50"/>
  <c r="J221" i="54"/>
  <c r="C117" i="50"/>
  <c r="O116" i="58" s="1"/>
  <c r="C219" i="50"/>
  <c r="O217" i="58" s="1"/>
  <c r="B221" i="50"/>
  <c r="N219" i="58" s="1"/>
  <c r="H117" i="54"/>
  <c r="H14" i="50"/>
  <c r="H219" i="54"/>
  <c r="I119" i="54"/>
  <c r="I16" i="50"/>
  <c r="I221" i="54"/>
  <c r="C13" i="50"/>
  <c r="C218" i="54"/>
  <c r="D118" i="54"/>
  <c r="D15" i="50"/>
  <c r="D220" i="54"/>
  <c r="G222" i="50"/>
  <c r="S220" i="58" s="1"/>
  <c r="K120" i="50"/>
  <c r="W119" i="58" s="1"/>
  <c r="K222" i="50"/>
  <c r="W220" i="58" s="1"/>
  <c r="H220" i="50"/>
  <c r="T218" i="58" s="1"/>
  <c r="I222" i="50"/>
  <c r="U220" i="58" s="1"/>
  <c r="J120" i="50"/>
  <c r="V119" i="58" s="1"/>
  <c r="J222" i="50"/>
  <c r="V220" i="58" s="1"/>
  <c r="E222" i="50"/>
  <c r="Q220" i="58" s="1"/>
  <c r="K16" i="50"/>
  <c r="K221" i="54"/>
  <c r="C116" i="54"/>
  <c r="B118" i="54"/>
  <c r="F220" i="50"/>
  <c r="R218" i="58" s="1"/>
  <c r="D119" i="50"/>
  <c r="P118" i="58" s="1"/>
  <c r="D221" i="50"/>
  <c r="P219" i="58" s="1"/>
  <c r="G16" i="50"/>
  <c r="G221" i="54"/>
  <c r="X122" i="50"/>
  <c r="E16" i="50"/>
  <c r="E119" i="50" s="1"/>
  <c r="Q118" i="58" s="1"/>
  <c r="E221" i="54"/>
  <c r="F117" i="54"/>
  <c r="F14" i="50"/>
  <c r="F219" i="54"/>
  <c r="G119" i="54"/>
  <c r="K119" i="54"/>
  <c r="G120" i="50"/>
  <c r="S119" i="58" s="1"/>
  <c r="J119" i="54"/>
  <c r="E119" i="54"/>
  <c r="I120" i="50"/>
  <c r="U119" i="58" s="1"/>
  <c r="H116" i="54"/>
  <c r="G118" i="54"/>
  <c r="X121" i="50" l="1"/>
  <c r="K15" i="50"/>
  <c r="K220" i="54"/>
  <c r="F13" i="50"/>
  <c r="F116" i="50" s="1"/>
  <c r="R115" i="58" s="1"/>
  <c r="F218" i="54"/>
  <c r="C12" i="50"/>
  <c r="C217" i="54"/>
  <c r="B14" i="50"/>
  <c r="B117" i="50" s="1"/>
  <c r="N116" i="58" s="1"/>
  <c r="B219" i="54"/>
  <c r="I15" i="50"/>
  <c r="I220" i="54"/>
  <c r="J15" i="50"/>
  <c r="J220" i="54"/>
  <c r="F219" i="50"/>
  <c r="R217" i="58" s="1"/>
  <c r="K118" i="54"/>
  <c r="D220" i="50"/>
  <c r="P218" i="58" s="1"/>
  <c r="C218" i="50"/>
  <c r="O216" i="58" s="1"/>
  <c r="I118" i="50"/>
  <c r="U117" i="58" s="1"/>
  <c r="I221" i="50"/>
  <c r="U219" i="58" s="1"/>
  <c r="J118" i="50"/>
  <c r="V117" i="58" s="1"/>
  <c r="J221" i="50"/>
  <c r="V219" i="58" s="1"/>
  <c r="B118" i="50"/>
  <c r="N117" i="58" s="1"/>
  <c r="B220" i="50"/>
  <c r="N218" i="58" s="1"/>
  <c r="E118" i="54"/>
  <c r="E15" i="50"/>
  <c r="E220" i="54"/>
  <c r="H13" i="50"/>
  <c r="H116" i="50" s="1"/>
  <c r="T115" i="58" s="1"/>
  <c r="H218" i="54"/>
  <c r="E221" i="50"/>
  <c r="Q219" i="58" s="1"/>
  <c r="G221" i="50"/>
  <c r="S219" i="58" s="1"/>
  <c r="H117" i="50"/>
  <c r="T116" i="58" s="1"/>
  <c r="H219" i="50"/>
  <c r="T217" i="58" s="1"/>
  <c r="C116" i="50"/>
  <c r="O115" i="58" s="1"/>
  <c r="D117" i="54"/>
  <c r="D14" i="50"/>
  <c r="D219" i="54"/>
  <c r="G15" i="50"/>
  <c r="G220" i="54"/>
  <c r="F116" i="54"/>
  <c r="D118" i="50"/>
  <c r="P117" i="58" s="1"/>
  <c r="F117" i="50"/>
  <c r="R116" i="58" s="1"/>
  <c r="K119" i="50"/>
  <c r="W118" i="58" s="1"/>
  <c r="K118" i="50"/>
  <c r="W117" i="58" s="1"/>
  <c r="K221" i="50"/>
  <c r="W219" i="58" s="1"/>
  <c r="J119" i="50"/>
  <c r="V118" i="58" s="1"/>
  <c r="I119" i="50"/>
  <c r="U118" i="58" s="1"/>
  <c r="G119" i="50"/>
  <c r="S118" i="58" s="1"/>
  <c r="C115" i="54"/>
  <c r="I118" i="54"/>
  <c r="J118" i="54"/>
  <c r="B117" i="54"/>
  <c r="E117" i="54"/>
  <c r="H115" i="54"/>
  <c r="B116" i="54" l="1"/>
  <c r="B13" i="50"/>
  <c r="B116" i="50" s="1"/>
  <c r="N115" i="58" s="1"/>
  <c r="B218" i="54"/>
  <c r="J14" i="50"/>
  <c r="J117" i="50" s="1"/>
  <c r="V116" i="58" s="1"/>
  <c r="J219" i="54"/>
  <c r="F12" i="50"/>
  <c r="F217" i="54"/>
  <c r="D116" i="54"/>
  <c r="D13" i="50"/>
  <c r="D218" i="54"/>
  <c r="C11" i="50"/>
  <c r="C216" i="54"/>
  <c r="G117" i="54"/>
  <c r="G14" i="50"/>
  <c r="G117" i="50" s="1"/>
  <c r="S116" i="58" s="1"/>
  <c r="G219" i="54"/>
  <c r="D117" i="50"/>
  <c r="P116" i="58" s="1"/>
  <c r="D219" i="50"/>
  <c r="P217" i="58" s="1"/>
  <c r="J117" i="54"/>
  <c r="C217" i="50"/>
  <c r="O215" i="58" s="1"/>
  <c r="F218" i="50"/>
  <c r="R216" i="58" s="1"/>
  <c r="K220" i="50"/>
  <c r="W218" i="58" s="1"/>
  <c r="K14" i="50"/>
  <c r="K117" i="50" s="1"/>
  <c r="W116" i="58" s="1"/>
  <c r="K219" i="54"/>
  <c r="I117" i="54"/>
  <c r="I14" i="50"/>
  <c r="I219" i="54"/>
  <c r="X120" i="50"/>
  <c r="G220" i="50"/>
  <c r="S218" i="58" s="1"/>
  <c r="B219" i="50"/>
  <c r="N217" i="58" s="1"/>
  <c r="H12" i="50"/>
  <c r="H115" i="50" s="1"/>
  <c r="T114" i="58" s="1"/>
  <c r="H217" i="54"/>
  <c r="E14" i="50"/>
  <c r="E219" i="54"/>
  <c r="G118" i="50"/>
  <c r="S117" i="58" s="1"/>
  <c r="H218" i="50"/>
  <c r="T216" i="58" s="1"/>
  <c r="E118" i="50"/>
  <c r="Q117" i="58" s="1"/>
  <c r="E220" i="50"/>
  <c r="Q218" i="58" s="1"/>
  <c r="C115" i="50"/>
  <c r="O114" i="58" s="1"/>
  <c r="J220" i="50"/>
  <c r="V218" i="58" s="1"/>
  <c r="I220" i="50"/>
  <c r="U218" i="58" s="1"/>
  <c r="C114" i="54"/>
  <c r="F115" i="54"/>
  <c r="K117" i="54"/>
  <c r="K116" i="54"/>
  <c r="H114" i="54"/>
  <c r="E116" i="54"/>
  <c r="F11" i="50" l="1"/>
  <c r="F216" i="54"/>
  <c r="I116" i="54"/>
  <c r="I13" i="50"/>
  <c r="I116" i="50" s="1"/>
  <c r="U115" i="58" s="1"/>
  <c r="I218" i="54"/>
  <c r="E117" i="50"/>
  <c r="Q116" i="58" s="1"/>
  <c r="E219" i="50"/>
  <c r="Q217" i="58" s="1"/>
  <c r="H217" i="50"/>
  <c r="T215" i="58" s="1"/>
  <c r="F114" i="54"/>
  <c r="B115" i="54"/>
  <c r="B12" i="50"/>
  <c r="B217" i="54"/>
  <c r="G116" i="54"/>
  <c r="G13" i="50"/>
  <c r="G116" i="50" s="1"/>
  <c r="S115" i="58" s="1"/>
  <c r="G218" i="54"/>
  <c r="G219" i="50"/>
  <c r="S217" i="58" s="1"/>
  <c r="C216" i="50"/>
  <c r="O214" i="58" s="1"/>
  <c r="D218" i="50"/>
  <c r="P216" i="58" s="1"/>
  <c r="B218" i="50"/>
  <c r="N216" i="58" s="1"/>
  <c r="J116" i="54"/>
  <c r="J13" i="50"/>
  <c r="J218" i="54"/>
  <c r="C114" i="50"/>
  <c r="O113" i="58" s="1"/>
  <c r="D116" i="50"/>
  <c r="P115" i="58" s="1"/>
  <c r="F114" i="50"/>
  <c r="R113" i="58" s="1"/>
  <c r="F217" i="50"/>
  <c r="R215" i="58" s="1"/>
  <c r="J219" i="50"/>
  <c r="V217" i="58" s="1"/>
  <c r="E13" i="50"/>
  <c r="E218" i="54"/>
  <c r="H11" i="50"/>
  <c r="H114" i="50" s="1"/>
  <c r="T113" i="58" s="1"/>
  <c r="H216" i="54"/>
  <c r="D12" i="50"/>
  <c r="D217" i="54"/>
  <c r="C10" i="50"/>
  <c r="C113" i="50" s="1"/>
  <c r="O112" i="58" s="1"/>
  <c r="C215" i="54"/>
  <c r="K13" i="50"/>
  <c r="K116" i="50" s="1"/>
  <c r="W115" i="58" s="1"/>
  <c r="K218" i="54"/>
  <c r="I117" i="50"/>
  <c r="U116" i="58" s="1"/>
  <c r="I219" i="50"/>
  <c r="U217" i="58" s="1"/>
  <c r="K219" i="50"/>
  <c r="W217" i="58" s="1"/>
  <c r="F115" i="50"/>
  <c r="R114" i="58" s="1"/>
  <c r="C113" i="54"/>
  <c r="D115" i="54"/>
  <c r="D114" i="54"/>
  <c r="K115" i="54"/>
  <c r="J115" i="54"/>
  <c r="H113" i="54"/>
  <c r="E115" i="54"/>
  <c r="C112" i="54"/>
  <c r="X119" i="50"/>
  <c r="I115" i="54" l="1"/>
  <c r="I12" i="50"/>
  <c r="I217" i="54"/>
  <c r="C9" i="50"/>
  <c r="C112" i="50" s="1"/>
  <c r="O111" i="58" s="1"/>
  <c r="C214" i="54"/>
  <c r="H10" i="50"/>
  <c r="H215" i="50" s="1"/>
  <c r="T213" i="58" s="1"/>
  <c r="H215" i="54"/>
  <c r="J12" i="50"/>
  <c r="J217" i="54"/>
  <c r="X118" i="50"/>
  <c r="B114" i="54"/>
  <c r="B11" i="50"/>
  <c r="B216" i="54"/>
  <c r="F113" i="54"/>
  <c r="F10" i="50"/>
  <c r="F113" i="50" s="1"/>
  <c r="R112" i="58" s="1"/>
  <c r="F215" i="54"/>
  <c r="D11" i="50"/>
  <c r="D216" i="54"/>
  <c r="K218" i="50"/>
  <c r="W216" i="58" s="1"/>
  <c r="C215" i="50"/>
  <c r="O213" i="58" s="1"/>
  <c r="D217" i="50"/>
  <c r="P215" i="58" s="1"/>
  <c r="H113" i="50"/>
  <c r="T112" i="58" s="1"/>
  <c r="H216" i="50"/>
  <c r="T214" i="58" s="1"/>
  <c r="E218" i="50"/>
  <c r="Q216" i="58" s="1"/>
  <c r="J218" i="50"/>
  <c r="V216" i="58" s="1"/>
  <c r="D115" i="50"/>
  <c r="P114" i="58" s="1"/>
  <c r="G218" i="50"/>
  <c r="S216" i="58" s="1"/>
  <c r="B115" i="50"/>
  <c r="N114" i="58" s="1"/>
  <c r="B217" i="50"/>
  <c r="N215" i="58" s="1"/>
  <c r="I115" i="50"/>
  <c r="U114" i="58" s="1"/>
  <c r="I218" i="50"/>
  <c r="U216" i="58" s="1"/>
  <c r="F216" i="50"/>
  <c r="R214" i="58" s="1"/>
  <c r="G115" i="54"/>
  <c r="G12" i="50"/>
  <c r="G217" i="54"/>
  <c r="E12" i="50"/>
  <c r="E115" i="50" s="1"/>
  <c r="Q114" i="58" s="1"/>
  <c r="E217" i="54"/>
  <c r="K12" i="50"/>
  <c r="K217" i="54"/>
  <c r="J116" i="50"/>
  <c r="V115" i="58" s="1"/>
  <c r="E116" i="50"/>
  <c r="Q115" i="58" s="1"/>
  <c r="G114" i="54"/>
  <c r="D113" i="54"/>
  <c r="H112" i="54" l="1"/>
  <c r="H9" i="50"/>
  <c r="H214" i="54"/>
  <c r="E11" i="50"/>
  <c r="E216" i="54"/>
  <c r="K217" i="50"/>
  <c r="W215" i="58" s="1"/>
  <c r="E217" i="50"/>
  <c r="Q215" i="58" s="1"/>
  <c r="G217" i="50"/>
  <c r="S215" i="58" s="1"/>
  <c r="K115" i="50"/>
  <c r="W114" i="58" s="1"/>
  <c r="F112" i="54"/>
  <c r="F9" i="50"/>
  <c r="F214" i="54"/>
  <c r="K11" i="50"/>
  <c r="K216" i="54"/>
  <c r="J114" i="54"/>
  <c r="J11" i="50"/>
  <c r="J216" i="54"/>
  <c r="C214" i="50"/>
  <c r="O212" i="58" s="1"/>
  <c r="I217" i="50"/>
  <c r="U215" i="58" s="1"/>
  <c r="B113" i="54"/>
  <c r="B10" i="50"/>
  <c r="B215" i="54"/>
  <c r="I114" i="54"/>
  <c r="I11" i="50"/>
  <c r="I114" i="50" s="1"/>
  <c r="U113" i="58" s="1"/>
  <c r="I216" i="54"/>
  <c r="K114" i="54"/>
  <c r="E114" i="54"/>
  <c r="D114" i="50"/>
  <c r="P113" i="58" s="1"/>
  <c r="D216" i="50"/>
  <c r="P214" i="58" s="1"/>
  <c r="F215" i="50"/>
  <c r="R213" i="58" s="1"/>
  <c r="B114" i="50"/>
  <c r="N113" i="58" s="1"/>
  <c r="B216" i="50"/>
  <c r="N214" i="58" s="1"/>
  <c r="D10" i="50"/>
  <c r="D113" i="50" s="1"/>
  <c r="P112" i="58" s="1"/>
  <c r="D215" i="54"/>
  <c r="G11" i="50"/>
  <c r="G216" i="54"/>
  <c r="C8" i="50"/>
  <c r="C213" i="54"/>
  <c r="G115" i="50"/>
  <c r="S114" i="58" s="1"/>
  <c r="J115" i="50"/>
  <c r="V114" i="58" s="1"/>
  <c r="J217" i="50"/>
  <c r="V215" i="58" s="1"/>
  <c r="C111" i="54"/>
  <c r="E113" i="54"/>
  <c r="H111" i="54"/>
  <c r="X117" i="50"/>
  <c r="I113" i="54"/>
  <c r="J113" i="54"/>
  <c r="C7" i="50" l="1"/>
  <c r="C212" i="54"/>
  <c r="C213" i="50"/>
  <c r="O211" i="58" s="1"/>
  <c r="G114" i="50"/>
  <c r="S113" i="58" s="1"/>
  <c r="G216" i="50"/>
  <c r="S214" i="58" s="1"/>
  <c r="D215" i="50"/>
  <c r="P213" i="58" s="1"/>
  <c r="B113" i="50"/>
  <c r="N112" i="58" s="1"/>
  <c r="B215" i="50"/>
  <c r="N213" i="58" s="1"/>
  <c r="K216" i="50"/>
  <c r="W214" i="58" s="1"/>
  <c r="E114" i="50"/>
  <c r="Q113" i="58" s="1"/>
  <c r="E216" i="50"/>
  <c r="Q214" i="58" s="1"/>
  <c r="H112" i="50"/>
  <c r="T111" i="58" s="1"/>
  <c r="H214" i="50"/>
  <c r="T212" i="58" s="1"/>
  <c r="B9" i="50"/>
  <c r="B214" i="54"/>
  <c r="F8" i="50"/>
  <c r="F111" i="50" s="1"/>
  <c r="R110" i="58" s="1"/>
  <c r="F213" i="54"/>
  <c r="D9" i="50"/>
  <c r="D214" i="54"/>
  <c r="C111" i="50"/>
  <c r="O110" i="58" s="1"/>
  <c r="F111" i="54"/>
  <c r="J10" i="50"/>
  <c r="J215" i="54"/>
  <c r="G10" i="50"/>
  <c r="G215" i="54"/>
  <c r="C110" i="54"/>
  <c r="G113" i="54"/>
  <c r="D112" i="54"/>
  <c r="B112" i="54"/>
  <c r="K114" i="50"/>
  <c r="W113" i="58" s="1"/>
  <c r="K113" i="54"/>
  <c r="K10" i="50"/>
  <c r="K215" i="54"/>
  <c r="I10" i="50"/>
  <c r="I215" i="54"/>
  <c r="H8" i="50"/>
  <c r="H213" i="54"/>
  <c r="E10" i="50"/>
  <c r="E215" i="54"/>
  <c r="I216" i="50"/>
  <c r="U214" i="58" s="1"/>
  <c r="J114" i="50"/>
  <c r="V113" i="58" s="1"/>
  <c r="J113" i="50"/>
  <c r="V112" i="58" s="1"/>
  <c r="J216" i="50"/>
  <c r="V214" i="58" s="1"/>
  <c r="F112" i="50"/>
  <c r="R111" i="58" s="1"/>
  <c r="F214" i="50"/>
  <c r="R212" i="58" s="1"/>
  <c r="H110" i="54"/>
  <c r="X116" i="50"/>
  <c r="E112" i="54"/>
  <c r="I9" i="50" l="1"/>
  <c r="I214" i="54"/>
  <c r="K112" i="54"/>
  <c r="K9" i="50"/>
  <c r="K112" i="50" s="1"/>
  <c r="W111" i="58" s="1"/>
  <c r="K214" i="54"/>
  <c r="G9" i="50"/>
  <c r="G214" i="54"/>
  <c r="I112" i="54"/>
  <c r="J9" i="50"/>
  <c r="J214" i="54"/>
  <c r="G112" i="54"/>
  <c r="J112" i="54"/>
  <c r="D214" i="50"/>
  <c r="P212" i="58" s="1"/>
  <c r="F213" i="50"/>
  <c r="R211" i="58" s="1"/>
  <c r="B214" i="50"/>
  <c r="N212" i="58" s="1"/>
  <c r="B112" i="50"/>
  <c r="N111" i="58" s="1"/>
  <c r="D112" i="50"/>
  <c r="P111" i="58" s="1"/>
  <c r="C212" i="50"/>
  <c r="O210" i="58" s="1"/>
  <c r="E9" i="50"/>
  <c r="E214" i="54"/>
  <c r="F7" i="50"/>
  <c r="F212" i="54"/>
  <c r="E113" i="50"/>
  <c r="Q112" i="58" s="1"/>
  <c r="E215" i="50"/>
  <c r="Q213" i="58" s="1"/>
  <c r="H111" i="50"/>
  <c r="T110" i="58" s="1"/>
  <c r="H213" i="50"/>
  <c r="T211" i="58" s="1"/>
  <c r="I113" i="50"/>
  <c r="U112" i="58" s="1"/>
  <c r="I112" i="50"/>
  <c r="U111" i="58" s="1"/>
  <c r="I215" i="50"/>
  <c r="U213" i="58" s="1"/>
  <c r="K113" i="50"/>
  <c r="W112" i="58" s="1"/>
  <c r="K215" i="50"/>
  <c r="W213" i="58" s="1"/>
  <c r="C6" i="50"/>
  <c r="C211" i="54"/>
  <c r="B8" i="50"/>
  <c r="B111" i="50" s="1"/>
  <c r="N110" i="58" s="1"/>
  <c r="B213" i="54"/>
  <c r="H7" i="50"/>
  <c r="H110" i="50" s="1"/>
  <c r="T109" i="58" s="1"/>
  <c r="H212" i="54"/>
  <c r="D8" i="50"/>
  <c r="D111" i="50" s="1"/>
  <c r="P110" i="58" s="1"/>
  <c r="D213" i="54"/>
  <c r="G113" i="50"/>
  <c r="S112" i="58" s="1"/>
  <c r="G112" i="50"/>
  <c r="S111" i="58" s="1"/>
  <c r="G215" i="50"/>
  <c r="S213" i="58" s="1"/>
  <c r="J112" i="50"/>
  <c r="V111" i="58" s="1"/>
  <c r="J215" i="50"/>
  <c r="V213" i="58" s="1"/>
  <c r="D111" i="54"/>
  <c r="F110" i="54"/>
  <c r="B111" i="54"/>
  <c r="C110" i="50"/>
  <c r="O109" i="58" s="1"/>
  <c r="C109" i="54"/>
  <c r="K111" i="54"/>
  <c r="X115" i="50"/>
  <c r="E111" i="54"/>
  <c r="F6" i="50" l="1"/>
  <c r="F109" i="50" s="1"/>
  <c r="R108" i="58" s="1"/>
  <c r="F211" i="54"/>
  <c r="I8" i="50"/>
  <c r="I213" i="54"/>
  <c r="F212" i="50"/>
  <c r="R210" i="58" s="1"/>
  <c r="E214" i="50"/>
  <c r="Q212" i="58" s="1"/>
  <c r="J214" i="50"/>
  <c r="V212" i="58" s="1"/>
  <c r="G214" i="50"/>
  <c r="S212" i="58" s="1"/>
  <c r="K214" i="50"/>
  <c r="W212" i="58" s="1"/>
  <c r="B7" i="50"/>
  <c r="B212" i="54"/>
  <c r="D7" i="50"/>
  <c r="D212" i="54"/>
  <c r="D213" i="50"/>
  <c r="P211" i="58" s="1"/>
  <c r="H212" i="50"/>
  <c r="T210" i="58" s="1"/>
  <c r="B213" i="50"/>
  <c r="N211" i="58" s="1"/>
  <c r="C211" i="50"/>
  <c r="O209" i="58" s="1"/>
  <c r="E112" i="50"/>
  <c r="Q111" i="58" s="1"/>
  <c r="C109" i="50"/>
  <c r="O108" i="58" s="1"/>
  <c r="F110" i="50"/>
  <c r="R109" i="58" s="1"/>
  <c r="I214" i="50"/>
  <c r="U212" i="58" s="1"/>
  <c r="J111" i="54"/>
  <c r="J8" i="50"/>
  <c r="J213" i="54"/>
  <c r="G8" i="50"/>
  <c r="G213" i="54"/>
  <c r="F109" i="54"/>
  <c r="G111" i="54"/>
  <c r="E8" i="50"/>
  <c r="E213" i="54"/>
  <c r="H6" i="50"/>
  <c r="H211" i="54"/>
  <c r="K8" i="50"/>
  <c r="K213" i="54"/>
  <c r="D110" i="54"/>
  <c r="H109" i="54"/>
  <c r="B110" i="54"/>
  <c r="I111" i="54"/>
  <c r="X114" i="50"/>
  <c r="J110" i="54"/>
  <c r="I110" i="54"/>
  <c r="G110" i="54"/>
  <c r="K7" i="50" l="1"/>
  <c r="K212" i="54"/>
  <c r="B6" i="50"/>
  <c r="B211" i="54"/>
  <c r="K111" i="50"/>
  <c r="W110" i="58" s="1"/>
  <c r="K213" i="50"/>
  <c r="W211" i="58" s="1"/>
  <c r="H211" i="50"/>
  <c r="T209" i="58" s="1"/>
  <c r="E213" i="50"/>
  <c r="Q211" i="58" s="1"/>
  <c r="B110" i="50"/>
  <c r="N109" i="58" s="1"/>
  <c r="B212" i="50"/>
  <c r="N210" i="58" s="1"/>
  <c r="E7" i="50"/>
  <c r="E212" i="54"/>
  <c r="H109" i="50"/>
  <c r="T108" i="58" s="1"/>
  <c r="D110" i="50"/>
  <c r="P109" i="58" s="1"/>
  <c r="D212" i="50"/>
  <c r="P210" i="58" s="1"/>
  <c r="E111" i="50"/>
  <c r="Q110" i="58" s="1"/>
  <c r="D109" i="54"/>
  <c r="D6" i="50"/>
  <c r="D211" i="50" s="1"/>
  <c r="P209" i="58" s="1"/>
  <c r="D211" i="54"/>
  <c r="G7" i="50"/>
  <c r="G212" i="54"/>
  <c r="I7" i="50"/>
  <c r="I110" i="50" s="1"/>
  <c r="U109" i="58" s="1"/>
  <c r="I212" i="54"/>
  <c r="K110" i="54"/>
  <c r="E110" i="54"/>
  <c r="G213" i="50"/>
  <c r="S211" i="58" s="1"/>
  <c r="J213" i="50"/>
  <c r="V211" i="58" s="1"/>
  <c r="B109" i="54"/>
  <c r="J111" i="50"/>
  <c r="V110" i="58" s="1"/>
  <c r="I111" i="50"/>
  <c r="U110" i="58" s="1"/>
  <c r="I213" i="50"/>
  <c r="U211" i="58" s="1"/>
  <c r="F211" i="50"/>
  <c r="R209" i="58" s="1"/>
  <c r="J7" i="50"/>
  <c r="J212" i="54"/>
  <c r="G111" i="50"/>
  <c r="S110" i="58" s="1"/>
  <c r="X113" i="50"/>
  <c r="E6" i="50" l="1"/>
  <c r="E211" i="54"/>
  <c r="K6" i="50"/>
  <c r="K211" i="54"/>
  <c r="G109" i="54"/>
  <c r="G6" i="50"/>
  <c r="G211" i="54"/>
  <c r="I109" i="54"/>
  <c r="I6" i="50"/>
  <c r="I211" i="50" s="1"/>
  <c r="U209" i="58" s="1"/>
  <c r="I211" i="54"/>
  <c r="J109" i="54"/>
  <c r="J6" i="50"/>
  <c r="J109" i="50" s="1"/>
  <c r="V108" i="58" s="1"/>
  <c r="J211" i="54"/>
  <c r="G212" i="50"/>
  <c r="S210" i="58" s="1"/>
  <c r="E110" i="50"/>
  <c r="Q109" i="58" s="1"/>
  <c r="E109" i="50"/>
  <c r="Q108" i="58" s="1"/>
  <c r="E212" i="50"/>
  <c r="Q210" i="58" s="1"/>
  <c r="B211" i="50"/>
  <c r="N209" i="58" s="1"/>
  <c r="K212" i="50"/>
  <c r="W210" i="58" s="1"/>
  <c r="G110" i="50"/>
  <c r="S109" i="58" s="1"/>
  <c r="I212" i="50"/>
  <c r="U210" i="58" s="1"/>
  <c r="B109" i="50"/>
  <c r="N108" i="58" s="1"/>
  <c r="K110" i="50"/>
  <c r="W109" i="58" s="1"/>
  <c r="J110" i="50"/>
  <c r="V109" i="58" s="1"/>
  <c r="J212" i="50"/>
  <c r="V210" i="58" s="1"/>
  <c r="D109" i="50"/>
  <c r="P108" i="58" s="1"/>
  <c r="E109" i="54"/>
  <c r="K109" i="54"/>
  <c r="I109" i="50" l="1"/>
  <c r="U108" i="58" s="1"/>
  <c r="J211" i="50"/>
  <c r="V209" i="58" s="1"/>
  <c r="G109" i="50"/>
  <c r="S108" i="58" s="1"/>
  <c r="G211" i="50"/>
  <c r="S209" i="58" s="1"/>
  <c r="X111" i="50"/>
  <c r="X112" i="50"/>
  <c r="K109" i="50"/>
  <c r="W108" i="58" s="1"/>
  <c r="K211" i="50"/>
  <c r="W209" i="58" s="1"/>
  <c r="E211" i="50"/>
  <c r="Q209" i="58" s="1"/>
  <c r="X110" i="50"/>
  <c r="X109" i="50" l="1"/>
</calcChain>
</file>

<file path=xl/sharedStrings.xml><?xml version="1.0" encoding="utf-8"?>
<sst xmlns="http://schemas.openxmlformats.org/spreadsheetml/2006/main" count="1767" uniqueCount="284">
  <si>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</si>
  <si>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</si>
  <si>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</si>
  <si>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</si>
  <si>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</si>
  <si>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</si>
  <si>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</si>
  <si>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</si>
  <si>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</si>
  <si>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</si>
  <si>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</si>
  <si>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</si>
  <si>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</si>
  <si>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</si>
  <si>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</si>
  <si>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</si>
  <si>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</si>
  <si>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</si>
  <si>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</si>
  <si>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</si>
  <si>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</si>
  <si>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</si>
  <si>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</si>
  <si>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</si>
  <si>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</si>
  <si>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</si>
  <si>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</si>
  <si>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</si>
  <si>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</si>
  <si>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</si>
  <si>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</si>
  <si>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</si>
  <si>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</si>
  <si>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</si>
  <si>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</si>
  <si>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</si>
  <si>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</si>
  <si>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</si>
  <si>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</si>
  <si>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</si>
  <si>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</si>
  <si>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</si>
  <si>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</si>
  <si>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</si>
  <si>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</si>
  <si>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</si>
  <si>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</si>
  <si>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</si>
  <si>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</si>
  <si>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</si>
  <si>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</si>
  <si>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</si>
  <si>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</si>
  <si>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</si>
  <si>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</si>
  <si>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</si>
  <si>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</si>
  <si>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</si>
  <si>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</si>
  <si>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</si>
  <si>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</si>
  <si>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</si>
  <si>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</si>
  <si>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</si>
  <si>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</si>
  <si>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</si>
  <si>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</si>
  <si>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</si>
  <si>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</si>
  <si>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</si>
  <si>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</si>
  <si>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</si>
  <si>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</si>
  <si>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</si>
  <si>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</si>
  <si>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</si>
  <si>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</si>
  <si>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</si>
  <si>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</si>
  <si>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</si>
  <si>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</si>
  <si>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</si>
  <si>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</si>
  <si>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</si>
  <si>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</si>
  <si>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</si>
  <si>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</si>
  <si>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</si>
  <si>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</si>
  <si>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</si>
  <si>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</si>
  <si>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</si>
  <si>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</si>
  <si>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</si>
  <si>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</si>
  <si>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</si>
  <si>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</si>
  <si>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</si>
  <si>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</si>
  <si>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</si>
  <si>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</si>
  <si>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</si>
  <si>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</si>
  <si>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</si>
  <si>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</si>
  <si>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</si>
  <si>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</si>
  <si>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</si>
  <si>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</si>
  <si>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</si>
  <si>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</si>
  <si>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</si>
  <si>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</si>
  <si>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</si>
  <si>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</si>
  <si>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</si>
  <si>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</si>
  <si>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</si>
  <si>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</si>
  <si>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</si>
  <si>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</si>
  <si>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</si>
  <si>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</si>
  <si>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</si>
  <si>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</si>
  <si>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</si>
  <si>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</si>
  <si>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</si>
  <si>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</si>
  <si>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</si>
  <si>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</si>
  <si>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</si>
  <si>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</si>
  <si>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</si>
  <si>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</si>
  <si>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</si>
  <si>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</si>
  <si>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</si>
  <si>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</si>
  <si>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</si>
  <si>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</si>
  <si>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</si>
  <si>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</si>
  <si>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</si>
  <si>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</si>
  <si>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</si>
  <si>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</si>
  <si>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</si>
  <si>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</si>
  <si>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</si>
  <si>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</si>
  <si>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</si>
  <si>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</si>
  <si>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</si>
  <si>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</si>
  <si>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</si>
  <si>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</si>
  <si>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</si>
  <si>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</si>
  <si>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</si>
  <si>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</si>
  <si>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</si>
  <si>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</si>
  <si>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</si>
  <si>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</si>
  <si>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</si>
  <si>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</si>
  <si>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</si>
  <si>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</si>
  <si>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</si>
  <si>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</si>
  <si>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</si>
  <si>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</si>
  <si>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</si>
  <si>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</si>
  <si>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</si>
  <si>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</si>
  <si>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</si>
  <si>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</si>
  <si>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</si>
  <si>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</si>
  <si>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</si>
  <si>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</si>
  <si>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</si>
  <si>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</si>
  <si>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</si>
  <si>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</si>
  <si>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</si>
  <si>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</si>
  <si>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</si>
  <si>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</si>
  <si>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</si>
  <si>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</si>
  <si>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</si>
  <si>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</si>
  <si>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</si>
  <si>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</si>
  <si>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</si>
  <si>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</si>
  <si>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</si>
  <si>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</si>
  <si>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</si>
  <si>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</si>
  <si>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</si>
  <si>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</si>
  <si>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</si>
  <si>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</si>
  <si>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</si>
  <si>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</si>
  <si>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</si>
  <si>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</si>
  <si>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</si>
  <si>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</si>
  <si>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</si>
  <si>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</si>
  <si>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</si>
  <si>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</si>
  <si>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</si>
  <si>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</si>
  <si>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</si>
  <si>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</si>
  <si>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</si>
  <si>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</si>
  <si>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</si>
  <si>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</si>
  <si>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</si>
  <si>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</si>
  <si>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</si>
  <si>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</si>
  <si>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</si>
  <si>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</si>
  <si>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</si>
  <si>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</si>
  <si>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</si>
  <si>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</si>
  <si>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</si>
  <si>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</si>
  <si>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</si>
  <si>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</si>
  <si>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</si>
  <si>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</si>
  <si>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</si>
  <si>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</si>
  <si>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</si>
  <si>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</si>
  <si>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</si>
  <si>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</si>
  <si>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</si>
  <si>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</si>
  <si>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</si>
  <si>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</si>
  <si>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</si>
  <si>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</si>
  <si>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</si>
  <si>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</si>
  <si>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</si>
  <si>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</si>
  <si>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</si>
  <si>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</si>
  <si>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</si>
  <si>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</si>
  <si>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</si>
  <si>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</si>
  <si>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</si>
  <si>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</si>
  <si>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</si>
  <si>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Annual estimates, 1970 to 2018, Market Sector and 19 component industries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</si>
  <si>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</si>
  <si>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</si>
  <si>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</si>
  <si>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</si>
  <si>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2019 Q2</t>
  </si>
  <si>
    <t>Quarterly estimates, 1994Q1 to 2019Q3, Market Sector and 10 component industries</t>
  </si>
  <si>
    <t>2019 Q3</t>
  </si>
  <si>
    <t xml:space="preserve">+441633651824 </t>
  </si>
  <si>
    <t>Release: Productivity economic commentary: January to March 2020</t>
  </si>
  <si>
    <t>Release date: 07/07/2020</t>
  </si>
  <si>
    <t>Previous release: 7 April 2020</t>
  </si>
  <si>
    <t>2019 Q4</t>
  </si>
  <si>
    <t>2020 Q1</t>
  </si>
  <si>
    <t>MFP: 10 Industries (published 7 April 2020)</t>
  </si>
  <si>
    <t>7 April 2020</t>
  </si>
  <si>
    <t>Multi-factor productivity: Quarterly estimates published on 07/04/2020</t>
  </si>
  <si>
    <t>Multi-factor productivity: Annual estimates published on 07/04/2020 (industries P and Q suppressed)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</si>
</sst>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6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workbookViewId="0">
      <selection activeCell="B5" sqref="B5"/>
    </sheetView>
  </sheetViews>
  <sheetFormatPr defaultColWidth="9.140625" defaultRowHeight="12" x14ac:dyDescent="0.2"/>
  <cols>
    <col min="1" max="1" width="10.7109375" style="4" bestFit="1" customWidth="1"/>
    <col min="2" max="2" width="90.28515625" style="4" customWidth="1"/>
    <col min="3" max="16384" width="9.140625" style="4"/>
  </cols>
  <sheetData>
    <row r="1" spans="1:47" ht="15.75" x14ac:dyDescent="0.25">
      <c r="A1" s="31" t="s">
        <v>275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 x14ac:dyDescent="0.25">
      <c r="A2" s="31" t="s">
        <v>276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0.75" customHeight="1" x14ac:dyDescent="0.25">
      <c r="A3" s="65" t="s">
        <v>281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75" x14ac:dyDescent="0.25">
      <c r="A4" s="10" t="s">
        <v>277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2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4.25" x14ac:dyDescent="0.2">
      <c r="A6" s="14" t="s">
        <v>178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2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2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4.25" x14ac:dyDescent="0.2">
      <c r="A21" s="13" t="s">
        <v>179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2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2">
      <c r="A26" s="28" t="s">
        <v>10</v>
      </c>
      <c r="B26" s="28" t="s">
        <v>177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4.25" x14ac:dyDescent="0.2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4.25" x14ac:dyDescent="0.2">
      <c r="A28" s="1" t="s">
        <v>180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2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">
      <c r="A31" s="47" t="s">
        <v>208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">
      <c r="A32" s="32" t="s">
        <v>209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">
      <c r="A33" s="1" t="s">
        <v>210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">
      <c r="A34" s="1" t="s">
        <v>211</v>
      </c>
      <c r="B34" s="33" t="s">
        <v>212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2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">
      <c r="A37" s="7" t="s">
        <v>181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">
      <c r="A38" s="29" t="s">
        <v>274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O32" activePane="bottomRight" state="frozen"/>
      <selection pane="topRight" activeCell="B1" sqref="B1"/>
      <selection pane="bottomLeft" activeCell="A5" sqref="A5"/>
      <selection pane="bottomRight" activeCell="M50" sqref="M50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21" width="8.85546875" style="13"/>
    <col min="22" max="22" width="3.7109375" style="13" customWidth="1"/>
    <col min="23" max="23" width="8.85546875" style="13"/>
    <col min="24" max="24" width="9.85546875" style="13" bestFit="1" customWidth="1"/>
    <col min="25" max="16384" width="8.85546875" style="13"/>
  </cols>
  <sheetData>
    <row r="1" spans="1:42" ht="12.75" x14ac:dyDescent="0.2">
      <c r="A1" s="26" t="s">
        <v>182</v>
      </c>
      <c r="B1" s="9" t="s">
        <v>214</v>
      </c>
      <c r="W1" s="9" t="s">
        <v>214</v>
      </c>
    </row>
    <row r="2" spans="1:42" x14ac:dyDescent="0.2">
      <c r="A2" s="9" t="s">
        <v>147</v>
      </c>
    </row>
    <row r="3" spans="1:42" x14ac:dyDescent="0.2">
      <c r="A3" s="16"/>
      <c r="B3" s="9" t="s">
        <v>186</v>
      </c>
      <c r="W3" s="9" t="s">
        <v>187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9" t="s">
        <v>213</v>
      </c>
    </row>
    <row r="6" spans="1:42" x14ac:dyDescent="0.2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">
      <c r="A7" s="13">
        <v>1971</v>
      </c>
      <c r="B7" s="35">
        <v>0.62890000000000001</v>
      </c>
      <c r="C7" s="35">
        <v>0.61319999999999997</v>
      </c>
      <c r="D7" s="35">
        <v>0.79500000000000004</v>
      </c>
      <c r="E7" s="35">
        <v>0.47589999999999999</v>
      </c>
      <c r="F7" s="35">
        <v>0.3397</v>
      </c>
      <c r="G7" s="35">
        <v>0.68</v>
      </c>
      <c r="H7" s="35">
        <v>0.57999999999999996</v>
      </c>
      <c r="I7" s="35">
        <v>0.88239999999999996</v>
      </c>
      <c r="J7" s="35">
        <v>0.67449999999999999</v>
      </c>
      <c r="K7" s="35">
        <v>0.4284</v>
      </c>
      <c r="L7" s="35">
        <v>0.44669999999999999</v>
      </c>
      <c r="M7" s="35">
        <v>0.12959999999999999</v>
      </c>
      <c r="N7" s="35">
        <v>0.61819999999999997</v>
      </c>
      <c r="O7" s="35">
        <v>0.4723</v>
      </c>
      <c r="P7" s="35"/>
      <c r="Q7" s="35"/>
      <c r="R7" s="35"/>
      <c r="S7" s="35">
        <v>0.60829999999999995</v>
      </c>
      <c r="T7" s="35">
        <v>0.49430000000000002</v>
      </c>
      <c r="U7" s="35">
        <v>0.64849999999999997</v>
      </c>
      <c r="V7" s="15"/>
      <c r="W7" s="36">
        <f>1-B7</f>
        <v>0.37109999999999999</v>
      </c>
      <c r="X7" s="36">
        <f t="shared" ref="X7:AP20" si="0">1-C7</f>
        <v>0.38680000000000003</v>
      </c>
      <c r="Y7" s="36">
        <f t="shared" si="0"/>
        <v>0.20499999999999996</v>
      </c>
      <c r="Z7" s="36">
        <f t="shared" si="0"/>
        <v>0.52410000000000001</v>
      </c>
      <c r="AA7" s="36">
        <f t="shared" si="0"/>
        <v>0.6603</v>
      </c>
      <c r="AB7" s="36">
        <f t="shared" si="0"/>
        <v>0.31999999999999995</v>
      </c>
      <c r="AC7" s="36">
        <f t="shared" si="0"/>
        <v>0.42000000000000004</v>
      </c>
      <c r="AD7" s="36">
        <f t="shared" si="0"/>
        <v>0.11760000000000004</v>
      </c>
      <c r="AE7" s="36">
        <f t="shared" si="0"/>
        <v>0.32550000000000001</v>
      </c>
      <c r="AF7" s="36">
        <f t="shared" si="0"/>
        <v>0.5716</v>
      </c>
      <c r="AG7" s="36">
        <f t="shared" si="0"/>
        <v>0.55330000000000001</v>
      </c>
      <c r="AH7" s="36">
        <f t="shared" si="0"/>
        <v>0.87040000000000006</v>
      </c>
      <c r="AI7" s="36">
        <f t="shared" si="0"/>
        <v>0.38180000000000003</v>
      </c>
      <c r="AJ7" s="36">
        <f t="shared" si="0"/>
        <v>0.52770000000000006</v>
      </c>
      <c r="AK7" s="36"/>
      <c r="AL7" s="36"/>
      <c r="AM7" s="36"/>
      <c r="AN7" s="36">
        <f t="shared" si="0"/>
        <v>0.39170000000000005</v>
      </c>
      <c r="AO7" s="36">
        <f t="shared" si="0"/>
        <v>0.50570000000000004</v>
      </c>
      <c r="AP7" s="36">
        <f t="shared" si="0"/>
        <v>0.35150000000000003</v>
      </c>
    </row>
    <row r="8" spans="1:42" x14ac:dyDescent="0.2">
      <c r="A8" s="13">
        <v>1972</v>
      </c>
      <c r="B8" s="35">
        <v>0.61650000000000005</v>
      </c>
      <c r="C8" s="35">
        <v>0.5917</v>
      </c>
      <c r="D8" s="35">
        <v>0.78310000000000002</v>
      </c>
      <c r="E8" s="35">
        <v>0.45700000000000002</v>
      </c>
      <c r="F8" s="35">
        <v>0.3221</v>
      </c>
      <c r="G8" s="35">
        <v>0.67379999999999995</v>
      </c>
      <c r="H8" s="35">
        <v>0.57030000000000003</v>
      </c>
      <c r="I8" s="35">
        <v>0.87519999999999998</v>
      </c>
      <c r="J8" s="35">
        <v>0.66269999999999996</v>
      </c>
      <c r="K8" s="35">
        <v>0.41849999999999998</v>
      </c>
      <c r="L8" s="35">
        <v>0.45040000000000002</v>
      </c>
      <c r="M8" s="35">
        <v>0.1283</v>
      </c>
      <c r="N8" s="35">
        <v>0.61499999999999999</v>
      </c>
      <c r="O8" s="35">
        <v>0.46899999999999997</v>
      </c>
      <c r="P8" s="35"/>
      <c r="Q8" s="35"/>
      <c r="R8" s="35"/>
      <c r="S8" s="35">
        <v>0.59809999999999997</v>
      </c>
      <c r="T8" s="35">
        <v>0.48520000000000002</v>
      </c>
      <c r="U8" s="35">
        <v>0.63619999999999999</v>
      </c>
      <c r="V8" s="15"/>
      <c r="W8" s="36">
        <f t="shared" ref="W8:W52" si="1">1-B8</f>
        <v>0.38349999999999995</v>
      </c>
      <c r="X8" s="36">
        <f t="shared" si="0"/>
        <v>0.4083</v>
      </c>
      <c r="Y8" s="36">
        <f t="shared" si="0"/>
        <v>0.21689999999999998</v>
      </c>
      <c r="Z8" s="36">
        <f t="shared" si="0"/>
        <v>0.54299999999999993</v>
      </c>
      <c r="AA8" s="36">
        <f t="shared" si="0"/>
        <v>0.67789999999999995</v>
      </c>
      <c r="AB8" s="36">
        <f t="shared" si="0"/>
        <v>0.32620000000000005</v>
      </c>
      <c r="AC8" s="36">
        <f t="shared" si="0"/>
        <v>0.42969999999999997</v>
      </c>
      <c r="AD8" s="36">
        <f t="shared" si="0"/>
        <v>0.12480000000000002</v>
      </c>
      <c r="AE8" s="36">
        <f t="shared" si="0"/>
        <v>0.33730000000000004</v>
      </c>
      <c r="AF8" s="36">
        <f t="shared" si="0"/>
        <v>0.58150000000000002</v>
      </c>
      <c r="AG8" s="36">
        <f t="shared" si="0"/>
        <v>0.54959999999999998</v>
      </c>
      <c r="AH8" s="36">
        <f t="shared" si="0"/>
        <v>0.87170000000000003</v>
      </c>
      <c r="AI8" s="36">
        <f t="shared" si="0"/>
        <v>0.38500000000000001</v>
      </c>
      <c r="AJ8" s="36">
        <f t="shared" si="0"/>
        <v>0.53100000000000003</v>
      </c>
      <c r="AK8" s="36"/>
      <c r="AL8" s="36"/>
      <c r="AM8" s="36"/>
      <c r="AN8" s="36">
        <f t="shared" si="0"/>
        <v>0.40190000000000003</v>
      </c>
      <c r="AO8" s="36">
        <f t="shared" si="0"/>
        <v>0.51479999999999992</v>
      </c>
      <c r="AP8" s="36">
        <f t="shared" si="0"/>
        <v>0.36380000000000001</v>
      </c>
    </row>
    <row r="9" spans="1:42" x14ac:dyDescent="0.2">
      <c r="A9" s="13">
        <v>1973</v>
      </c>
      <c r="B9" s="35">
        <v>0.61</v>
      </c>
      <c r="C9" s="35">
        <v>0.57699999999999996</v>
      </c>
      <c r="D9" s="35">
        <v>0.77829999999999999</v>
      </c>
      <c r="E9" s="35">
        <v>0.4405</v>
      </c>
      <c r="F9" s="35">
        <v>0.30659999999999998</v>
      </c>
      <c r="G9" s="35">
        <v>0.68069999999999997</v>
      </c>
      <c r="H9" s="35">
        <v>0.56889999999999996</v>
      </c>
      <c r="I9" s="35">
        <v>0.87039999999999995</v>
      </c>
      <c r="J9" s="35">
        <v>0.66300000000000003</v>
      </c>
      <c r="K9" s="35">
        <v>0.41410000000000002</v>
      </c>
      <c r="L9" s="35">
        <v>0.45040000000000002</v>
      </c>
      <c r="M9" s="35">
        <v>0.129</v>
      </c>
      <c r="N9" s="35">
        <v>0.61429999999999996</v>
      </c>
      <c r="O9" s="35">
        <v>0.46820000000000001</v>
      </c>
      <c r="P9" s="35"/>
      <c r="Q9" s="35"/>
      <c r="R9" s="35"/>
      <c r="S9" s="35">
        <v>0.59460000000000002</v>
      </c>
      <c r="T9" s="35">
        <v>0.48930000000000001</v>
      </c>
      <c r="U9" s="35">
        <v>0.63170000000000004</v>
      </c>
      <c r="V9" s="15"/>
      <c r="W9" s="36">
        <f t="shared" si="1"/>
        <v>0.39</v>
      </c>
      <c r="X9" s="36">
        <f t="shared" si="0"/>
        <v>0.42300000000000004</v>
      </c>
      <c r="Y9" s="36">
        <f t="shared" si="0"/>
        <v>0.22170000000000001</v>
      </c>
      <c r="Z9" s="36">
        <f t="shared" si="0"/>
        <v>0.5595</v>
      </c>
      <c r="AA9" s="36">
        <f t="shared" si="0"/>
        <v>0.69340000000000002</v>
      </c>
      <c r="AB9" s="36">
        <f t="shared" si="0"/>
        <v>0.31930000000000003</v>
      </c>
      <c r="AC9" s="36">
        <f t="shared" si="0"/>
        <v>0.43110000000000004</v>
      </c>
      <c r="AD9" s="36">
        <f t="shared" si="0"/>
        <v>0.12960000000000005</v>
      </c>
      <c r="AE9" s="36">
        <f t="shared" si="0"/>
        <v>0.33699999999999997</v>
      </c>
      <c r="AF9" s="36">
        <f t="shared" si="0"/>
        <v>0.58589999999999998</v>
      </c>
      <c r="AG9" s="36">
        <f t="shared" si="0"/>
        <v>0.54959999999999998</v>
      </c>
      <c r="AH9" s="36">
        <f t="shared" si="0"/>
        <v>0.871</v>
      </c>
      <c r="AI9" s="36">
        <f t="shared" si="0"/>
        <v>0.38570000000000004</v>
      </c>
      <c r="AJ9" s="36">
        <f t="shared" si="0"/>
        <v>0.53180000000000005</v>
      </c>
      <c r="AK9" s="36"/>
      <c r="AL9" s="36"/>
      <c r="AM9" s="36"/>
      <c r="AN9" s="36">
        <f t="shared" si="0"/>
        <v>0.40539999999999998</v>
      </c>
      <c r="AO9" s="36">
        <f t="shared" si="0"/>
        <v>0.51069999999999993</v>
      </c>
      <c r="AP9" s="36">
        <f t="shared" si="0"/>
        <v>0.36829999999999996</v>
      </c>
    </row>
    <row r="10" spans="1:42" x14ac:dyDescent="0.2">
      <c r="A10" s="13">
        <v>1974</v>
      </c>
      <c r="B10" s="35">
        <v>0.63670000000000004</v>
      </c>
      <c r="C10" s="35">
        <v>0.60140000000000005</v>
      </c>
      <c r="D10" s="35">
        <v>0.80369999999999997</v>
      </c>
      <c r="E10" s="35">
        <v>0.47389999999999999</v>
      </c>
      <c r="F10" s="35">
        <v>0.33660000000000001</v>
      </c>
      <c r="G10" s="35">
        <v>0.71050000000000002</v>
      </c>
      <c r="H10" s="35">
        <v>0.61170000000000002</v>
      </c>
      <c r="I10" s="35">
        <v>0.88400000000000001</v>
      </c>
      <c r="J10" s="35">
        <v>0.70220000000000005</v>
      </c>
      <c r="K10" s="35">
        <v>0.4556</v>
      </c>
      <c r="L10" s="35">
        <v>0.49719999999999998</v>
      </c>
      <c r="M10" s="35">
        <v>0.1512</v>
      </c>
      <c r="N10" s="35">
        <v>0.65980000000000005</v>
      </c>
      <c r="O10" s="35">
        <v>0.51880000000000004</v>
      </c>
      <c r="P10" s="35"/>
      <c r="Q10" s="35"/>
      <c r="R10" s="35"/>
      <c r="S10" s="35">
        <v>0.63680000000000003</v>
      </c>
      <c r="T10" s="35">
        <v>0.5363</v>
      </c>
      <c r="U10" s="35">
        <v>0.66769999999999996</v>
      </c>
      <c r="V10" s="15"/>
      <c r="W10" s="36">
        <f t="shared" si="1"/>
        <v>0.36329999999999996</v>
      </c>
      <c r="X10" s="36">
        <f t="shared" si="0"/>
        <v>0.39859999999999995</v>
      </c>
      <c r="Y10" s="36">
        <f t="shared" si="0"/>
        <v>0.19630000000000003</v>
      </c>
      <c r="Z10" s="36">
        <f t="shared" si="0"/>
        <v>0.52610000000000001</v>
      </c>
      <c r="AA10" s="36">
        <f t="shared" si="0"/>
        <v>0.66339999999999999</v>
      </c>
      <c r="AB10" s="36">
        <f t="shared" si="0"/>
        <v>0.28949999999999998</v>
      </c>
      <c r="AC10" s="36">
        <f t="shared" si="0"/>
        <v>0.38829999999999998</v>
      </c>
      <c r="AD10" s="36">
        <f t="shared" si="0"/>
        <v>0.11599999999999999</v>
      </c>
      <c r="AE10" s="36">
        <f t="shared" si="0"/>
        <v>0.29779999999999995</v>
      </c>
      <c r="AF10" s="36">
        <f t="shared" si="0"/>
        <v>0.5444</v>
      </c>
      <c r="AG10" s="36">
        <f t="shared" si="0"/>
        <v>0.50280000000000002</v>
      </c>
      <c r="AH10" s="36">
        <f t="shared" si="0"/>
        <v>0.8488</v>
      </c>
      <c r="AI10" s="36">
        <f t="shared" si="0"/>
        <v>0.34019999999999995</v>
      </c>
      <c r="AJ10" s="36">
        <f t="shared" si="0"/>
        <v>0.48119999999999996</v>
      </c>
      <c r="AK10" s="36"/>
      <c r="AL10" s="36"/>
      <c r="AM10" s="36"/>
      <c r="AN10" s="36">
        <f t="shared" si="0"/>
        <v>0.36319999999999997</v>
      </c>
      <c r="AO10" s="36">
        <f t="shared" si="0"/>
        <v>0.4637</v>
      </c>
      <c r="AP10" s="36">
        <f t="shared" si="0"/>
        <v>0.33230000000000004</v>
      </c>
    </row>
    <row r="11" spans="1:42" x14ac:dyDescent="0.2">
      <c r="A11" s="13">
        <v>1975</v>
      </c>
      <c r="B11" s="35">
        <v>0.68669999999999998</v>
      </c>
      <c r="C11" s="35">
        <v>0.65169999999999995</v>
      </c>
      <c r="D11" s="35">
        <v>0.8397</v>
      </c>
      <c r="E11" s="35">
        <v>0.54269999999999996</v>
      </c>
      <c r="F11" s="35">
        <v>0.4012</v>
      </c>
      <c r="G11" s="35">
        <v>0.75270000000000004</v>
      </c>
      <c r="H11" s="35">
        <v>0.67669999999999997</v>
      </c>
      <c r="I11" s="35">
        <v>0.90910000000000002</v>
      </c>
      <c r="J11" s="35">
        <v>0.75990000000000002</v>
      </c>
      <c r="K11" s="35">
        <v>0.52449999999999997</v>
      </c>
      <c r="L11" s="35">
        <v>0.56869999999999998</v>
      </c>
      <c r="M11" s="35">
        <v>0.18390000000000001</v>
      </c>
      <c r="N11" s="35">
        <v>0.72629999999999995</v>
      </c>
      <c r="O11" s="35">
        <v>0.59509999999999996</v>
      </c>
      <c r="P11" s="35"/>
      <c r="Q11" s="35"/>
      <c r="R11" s="35"/>
      <c r="S11" s="35">
        <v>0.70830000000000004</v>
      </c>
      <c r="T11" s="35">
        <v>0.61019999999999996</v>
      </c>
      <c r="U11" s="35">
        <v>0.72319999999999995</v>
      </c>
      <c r="V11" s="15"/>
      <c r="W11" s="36">
        <f t="shared" si="1"/>
        <v>0.31330000000000002</v>
      </c>
      <c r="X11" s="36">
        <f t="shared" si="0"/>
        <v>0.34830000000000005</v>
      </c>
      <c r="Y11" s="36">
        <f t="shared" si="0"/>
        <v>0.1603</v>
      </c>
      <c r="Z11" s="36">
        <f t="shared" si="0"/>
        <v>0.45730000000000004</v>
      </c>
      <c r="AA11" s="36">
        <f t="shared" si="0"/>
        <v>0.5988</v>
      </c>
      <c r="AB11" s="36">
        <f t="shared" si="0"/>
        <v>0.24729999999999996</v>
      </c>
      <c r="AC11" s="36">
        <f t="shared" si="0"/>
        <v>0.32330000000000003</v>
      </c>
      <c r="AD11" s="36">
        <f t="shared" si="0"/>
        <v>9.0899999999999981E-2</v>
      </c>
      <c r="AE11" s="36">
        <f t="shared" si="0"/>
        <v>0.24009999999999998</v>
      </c>
      <c r="AF11" s="36">
        <f t="shared" si="0"/>
        <v>0.47550000000000003</v>
      </c>
      <c r="AG11" s="36">
        <f t="shared" si="0"/>
        <v>0.43130000000000002</v>
      </c>
      <c r="AH11" s="36">
        <f t="shared" si="0"/>
        <v>0.81610000000000005</v>
      </c>
      <c r="AI11" s="36">
        <f t="shared" si="0"/>
        <v>0.27370000000000005</v>
      </c>
      <c r="AJ11" s="36">
        <f t="shared" si="0"/>
        <v>0.40490000000000004</v>
      </c>
      <c r="AK11" s="36"/>
      <c r="AL11" s="36"/>
      <c r="AM11" s="36"/>
      <c r="AN11" s="36">
        <f t="shared" si="0"/>
        <v>0.29169999999999996</v>
      </c>
      <c r="AO11" s="36">
        <f t="shared" si="0"/>
        <v>0.38980000000000004</v>
      </c>
      <c r="AP11" s="36">
        <f t="shared" si="0"/>
        <v>0.27680000000000005</v>
      </c>
    </row>
    <row r="12" spans="1:42" x14ac:dyDescent="0.2">
      <c r="A12" s="13">
        <v>1976</v>
      </c>
      <c r="B12" s="35">
        <v>0.69540000000000002</v>
      </c>
      <c r="C12" s="35">
        <v>0.66600000000000004</v>
      </c>
      <c r="D12" s="35">
        <v>0.8448</v>
      </c>
      <c r="E12" s="35">
        <v>0.56510000000000005</v>
      </c>
      <c r="F12" s="35">
        <v>0.42270000000000002</v>
      </c>
      <c r="G12" s="35">
        <v>0.76229999999999998</v>
      </c>
      <c r="H12" s="35">
        <v>0.69189999999999996</v>
      </c>
      <c r="I12" s="35">
        <v>0.91479999999999995</v>
      </c>
      <c r="J12" s="35">
        <v>0.77339999999999998</v>
      </c>
      <c r="K12" s="35">
        <v>0.53669999999999995</v>
      </c>
      <c r="L12" s="35">
        <v>0.58650000000000002</v>
      </c>
      <c r="M12" s="35">
        <v>0.19</v>
      </c>
      <c r="N12" s="35">
        <v>0.74250000000000005</v>
      </c>
      <c r="O12" s="35">
        <v>0.61450000000000005</v>
      </c>
      <c r="P12" s="35"/>
      <c r="Q12" s="35"/>
      <c r="R12" s="35"/>
      <c r="S12" s="35">
        <v>0.72750000000000004</v>
      </c>
      <c r="T12" s="35">
        <v>0.63770000000000004</v>
      </c>
      <c r="U12" s="35">
        <v>0.73480000000000001</v>
      </c>
      <c r="V12" s="15"/>
      <c r="W12" s="36">
        <f t="shared" si="1"/>
        <v>0.30459999999999998</v>
      </c>
      <c r="X12" s="36">
        <f t="shared" si="0"/>
        <v>0.33399999999999996</v>
      </c>
      <c r="Y12" s="36">
        <f t="shared" si="0"/>
        <v>0.1552</v>
      </c>
      <c r="Z12" s="36">
        <f t="shared" si="0"/>
        <v>0.43489999999999995</v>
      </c>
      <c r="AA12" s="36">
        <f t="shared" si="0"/>
        <v>0.57729999999999992</v>
      </c>
      <c r="AB12" s="36">
        <f t="shared" si="0"/>
        <v>0.23770000000000002</v>
      </c>
      <c r="AC12" s="36">
        <f t="shared" si="0"/>
        <v>0.30810000000000004</v>
      </c>
      <c r="AD12" s="36">
        <f t="shared" si="0"/>
        <v>8.5200000000000053E-2</v>
      </c>
      <c r="AE12" s="36">
        <f t="shared" si="0"/>
        <v>0.22660000000000002</v>
      </c>
      <c r="AF12" s="36">
        <f t="shared" si="0"/>
        <v>0.46330000000000005</v>
      </c>
      <c r="AG12" s="36">
        <f t="shared" si="0"/>
        <v>0.41349999999999998</v>
      </c>
      <c r="AH12" s="36">
        <f t="shared" si="0"/>
        <v>0.81</v>
      </c>
      <c r="AI12" s="36">
        <f t="shared" si="0"/>
        <v>0.25749999999999995</v>
      </c>
      <c r="AJ12" s="36">
        <f t="shared" si="0"/>
        <v>0.38549999999999995</v>
      </c>
      <c r="AK12" s="36"/>
      <c r="AL12" s="36"/>
      <c r="AM12" s="36"/>
      <c r="AN12" s="36">
        <f t="shared" si="0"/>
        <v>0.27249999999999996</v>
      </c>
      <c r="AO12" s="36">
        <f t="shared" si="0"/>
        <v>0.36229999999999996</v>
      </c>
      <c r="AP12" s="36">
        <f t="shared" si="0"/>
        <v>0.26519999999999999</v>
      </c>
    </row>
    <row r="13" spans="1:42" x14ac:dyDescent="0.2">
      <c r="A13" s="13">
        <v>1977</v>
      </c>
      <c r="B13" s="35">
        <v>0.65090000000000003</v>
      </c>
      <c r="C13" s="35">
        <v>0.62129999999999996</v>
      </c>
      <c r="D13" s="35">
        <v>0.8165</v>
      </c>
      <c r="E13" s="35">
        <v>0.51900000000000002</v>
      </c>
      <c r="F13" s="35">
        <v>0.37890000000000001</v>
      </c>
      <c r="G13" s="35">
        <v>0.72140000000000004</v>
      </c>
      <c r="H13" s="35">
        <v>0.64970000000000006</v>
      </c>
      <c r="I13" s="35">
        <v>0.89700000000000002</v>
      </c>
      <c r="J13" s="35">
        <v>0.73839999999999995</v>
      </c>
      <c r="K13" s="35">
        <v>0.4869</v>
      </c>
      <c r="L13" s="35">
        <v>0.54120000000000001</v>
      </c>
      <c r="M13" s="35">
        <v>0.16039999999999999</v>
      </c>
      <c r="N13" s="35">
        <v>0.70540000000000003</v>
      </c>
      <c r="O13" s="35">
        <v>0.57040000000000002</v>
      </c>
      <c r="P13" s="35"/>
      <c r="Q13" s="35"/>
      <c r="R13" s="35"/>
      <c r="S13" s="35">
        <v>0.68759999999999999</v>
      </c>
      <c r="T13" s="35">
        <v>0.5988</v>
      </c>
      <c r="U13" s="35">
        <v>0.69469999999999998</v>
      </c>
      <c r="V13" s="15"/>
      <c r="W13" s="36">
        <f t="shared" si="1"/>
        <v>0.34909999999999997</v>
      </c>
      <c r="X13" s="36">
        <f t="shared" si="0"/>
        <v>0.37870000000000004</v>
      </c>
      <c r="Y13" s="36">
        <f t="shared" si="0"/>
        <v>0.1835</v>
      </c>
      <c r="Z13" s="36">
        <f t="shared" si="0"/>
        <v>0.48099999999999998</v>
      </c>
      <c r="AA13" s="36">
        <f t="shared" si="0"/>
        <v>0.62109999999999999</v>
      </c>
      <c r="AB13" s="36">
        <f t="shared" si="0"/>
        <v>0.27859999999999996</v>
      </c>
      <c r="AC13" s="36">
        <f t="shared" si="0"/>
        <v>0.35029999999999994</v>
      </c>
      <c r="AD13" s="36">
        <f t="shared" si="0"/>
        <v>0.10299999999999998</v>
      </c>
      <c r="AE13" s="36">
        <f t="shared" si="0"/>
        <v>0.26160000000000005</v>
      </c>
      <c r="AF13" s="36">
        <f t="shared" si="0"/>
        <v>0.5131</v>
      </c>
      <c r="AG13" s="36">
        <f t="shared" si="0"/>
        <v>0.45879999999999999</v>
      </c>
      <c r="AH13" s="36">
        <f t="shared" si="0"/>
        <v>0.83960000000000001</v>
      </c>
      <c r="AI13" s="36">
        <f t="shared" si="0"/>
        <v>0.29459999999999997</v>
      </c>
      <c r="AJ13" s="36">
        <f t="shared" si="0"/>
        <v>0.42959999999999998</v>
      </c>
      <c r="AK13" s="36"/>
      <c r="AL13" s="36"/>
      <c r="AM13" s="36"/>
      <c r="AN13" s="36">
        <f t="shared" si="0"/>
        <v>0.31240000000000001</v>
      </c>
      <c r="AO13" s="36">
        <f t="shared" si="0"/>
        <v>0.4012</v>
      </c>
      <c r="AP13" s="36">
        <f t="shared" si="0"/>
        <v>0.30530000000000002</v>
      </c>
    </row>
    <row r="14" spans="1:42" x14ac:dyDescent="0.2">
      <c r="A14" s="13">
        <v>1978</v>
      </c>
      <c r="B14" s="35">
        <v>0.61250000000000004</v>
      </c>
      <c r="C14" s="35">
        <v>0.57640000000000002</v>
      </c>
      <c r="D14" s="35">
        <v>0.79069999999999996</v>
      </c>
      <c r="E14" s="35">
        <v>0.46739999999999998</v>
      </c>
      <c r="F14" s="35">
        <v>0.33189999999999997</v>
      </c>
      <c r="G14" s="35">
        <v>0.68679999999999997</v>
      </c>
      <c r="H14" s="35">
        <v>0.61570000000000003</v>
      </c>
      <c r="I14" s="35">
        <v>0.88270000000000004</v>
      </c>
      <c r="J14" s="35">
        <v>0.71</v>
      </c>
      <c r="K14" s="35">
        <v>0.45019999999999999</v>
      </c>
      <c r="L14" s="35">
        <v>0.50600000000000001</v>
      </c>
      <c r="M14" s="35">
        <v>0.13639999999999999</v>
      </c>
      <c r="N14" s="35">
        <v>0.67549999999999999</v>
      </c>
      <c r="O14" s="35">
        <v>0.53500000000000003</v>
      </c>
      <c r="P14" s="35"/>
      <c r="Q14" s="35"/>
      <c r="R14" s="35"/>
      <c r="S14" s="35">
        <v>0.65390000000000004</v>
      </c>
      <c r="T14" s="35">
        <v>0.55989999999999995</v>
      </c>
      <c r="U14" s="35">
        <v>0.66010000000000002</v>
      </c>
      <c r="V14" s="15"/>
      <c r="W14" s="36">
        <f t="shared" si="1"/>
        <v>0.38749999999999996</v>
      </c>
      <c r="X14" s="36">
        <f t="shared" si="0"/>
        <v>0.42359999999999998</v>
      </c>
      <c r="Y14" s="36">
        <f t="shared" si="0"/>
        <v>0.20930000000000004</v>
      </c>
      <c r="Z14" s="36">
        <f t="shared" si="0"/>
        <v>0.53259999999999996</v>
      </c>
      <c r="AA14" s="36">
        <f t="shared" si="0"/>
        <v>0.66810000000000003</v>
      </c>
      <c r="AB14" s="36">
        <f t="shared" si="0"/>
        <v>0.31320000000000003</v>
      </c>
      <c r="AC14" s="36">
        <f t="shared" si="0"/>
        <v>0.38429999999999997</v>
      </c>
      <c r="AD14" s="36">
        <f t="shared" si="0"/>
        <v>0.11729999999999996</v>
      </c>
      <c r="AE14" s="36">
        <f t="shared" si="0"/>
        <v>0.29000000000000004</v>
      </c>
      <c r="AF14" s="36">
        <f t="shared" si="0"/>
        <v>0.54980000000000007</v>
      </c>
      <c r="AG14" s="36">
        <f t="shared" si="0"/>
        <v>0.49399999999999999</v>
      </c>
      <c r="AH14" s="36">
        <f t="shared" si="0"/>
        <v>0.86360000000000003</v>
      </c>
      <c r="AI14" s="36">
        <f t="shared" si="0"/>
        <v>0.32450000000000001</v>
      </c>
      <c r="AJ14" s="36">
        <f t="shared" si="0"/>
        <v>0.46499999999999997</v>
      </c>
      <c r="AK14" s="36"/>
      <c r="AL14" s="36"/>
      <c r="AM14" s="36"/>
      <c r="AN14" s="36">
        <f t="shared" si="0"/>
        <v>0.34609999999999996</v>
      </c>
      <c r="AO14" s="36">
        <f t="shared" si="0"/>
        <v>0.44010000000000005</v>
      </c>
      <c r="AP14" s="36">
        <f t="shared" si="0"/>
        <v>0.33989999999999998</v>
      </c>
    </row>
    <row r="15" spans="1:42" x14ac:dyDescent="0.2">
      <c r="A15" s="13">
        <v>1979</v>
      </c>
      <c r="B15" s="35">
        <v>0.60460000000000003</v>
      </c>
      <c r="C15" s="35">
        <v>0.54369999999999996</v>
      </c>
      <c r="D15" s="35">
        <v>0.7873</v>
      </c>
      <c r="E15" s="35">
        <v>0.46039999999999998</v>
      </c>
      <c r="F15" s="35">
        <v>0.32569999999999999</v>
      </c>
      <c r="G15" s="35">
        <v>0.68689999999999996</v>
      </c>
      <c r="H15" s="35">
        <v>0.61780000000000002</v>
      </c>
      <c r="I15" s="35">
        <v>0.88249999999999995</v>
      </c>
      <c r="J15" s="35">
        <v>0.71279999999999999</v>
      </c>
      <c r="K15" s="35">
        <v>0.45250000000000001</v>
      </c>
      <c r="L15" s="35">
        <v>0.51100000000000001</v>
      </c>
      <c r="M15" s="35">
        <v>0.1404</v>
      </c>
      <c r="N15" s="35">
        <v>0.67879999999999996</v>
      </c>
      <c r="O15" s="35">
        <v>0.53869999999999996</v>
      </c>
      <c r="P15" s="35"/>
      <c r="Q15" s="35"/>
      <c r="R15" s="35"/>
      <c r="S15" s="35">
        <v>0.65180000000000005</v>
      </c>
      <c r="T15" s="35">
        <v>0.5575</v>
      </c>
      <c r="U15" s="35">
        <v>0.65780000000000005</v>
      </c>
      <c r="V15" s="15"/>
      <c r="W15" s="36">
        <f t="shared" si="1"/>
        <v>0.39539999999999997</v>
      </c>
      <c r="X15" s="36">
        <f t="shared" si="0"/>
        <v>0.45630000000000004</v>
      </c>
      <c r="Y15" s="36">
        <f t="shared" si="0"/>
        <v>0.2127</v>
      </c>
      <c r="Z15" s="36">
        <f t="shared" si="0"/>
        <v>0.53960000000000008</v>
      </c>
      <c r="AA15" s="36">
        <f t="shared" si="0"/>
        <v>0.67430000000000001</v>
      </c>
      <c r="AB15" s="36">
        <f t="shared" si="0"/>
        <v>0.31310000000000004</v>
      </c>
      <c r="AC15" s="36">
        <f t="shared" si="0"/>
        <v>0.38219999999999998</v>
      </c>
      <c r="AD15" s="36">
        <f t="shared" si="0"/>
        <v>0.11750000000000005</v>
      </c>
      <c r="AE15" s="36">
        <f t="shared" si="0"/>
        <v>0.28720000000000001</v>
      </c>
      <c r="AF15" s="36">
        <f t="shared" si="0"/>
        <v>0.54749999999999999</v>
      </c>
      <c r="AG15" s="36">
        <f t="shared" si="0"/>
        <v>0.48899999999999999</v>
      </c>
      <c r="AH15" s="36">
        <f t="shared" si="0"/>
        <v>0.85960000000000003</v>
      </c>
      <c r="AI15" s="36">
        <f t="shared" si="0"/>
        <v>0.32120000000000004</v>
      </c>
      <c r="AJ15" s="36">
        <f t="shared" si="0"/>
        <v>0.46130000000000004</v>
      </c>
      <c r="AK15" s="36"/>
      <c r="AL15" s="36"/>
      <c r="AM15" s="36"/>
      <c r="AN15" s="36">
        <f t="shared" si="0"/>
        <v>0.34819999999999995</v>
      </c>
      <c r="AO15" s="36">
        <f t="shared" si="0"/>
        <v>0.4425</v>
      </c>
      <c r="AP15" s="36">
        <f t="shared" si="0"/>
        <v>0.34219999999999995</v>
      </c>
    </row>
    <row r="16" spans="1:42" x14ac:dyDescent="0.2">
      <c r="A16" s="13">
        <v>1980</v>
      </c>
      <c r="B16" s="35">
        <v>0.61570000000000003</v>
      </c>
      <c r="C16" s="35">
        <v>0.53510000000000002</v>
      </c>
      <c r="D16" s="35">
        <v>0.78939999999999999</v>
      </c>
      <c r="E16" s="35">
        <v>0.47439999999999999</v>
      </c>
      <c r="F16" s="35">
        <v>0.33800000000000002</v>
      </c>
      <c r="G16" s="35">
        <v>0.69740000000000002</v>
      </c>
      <c r="H16" s="35">
        <v>0.63219999999999998</v>
      </c>
      <c r="I16" s="35">
        <v>0.88729999999999998</v>
      </c>
      <c r="J16" s="35">
        <v>0.72789999999999999</v>
      </c>
      <c r="K16" s="35">
        <v>0.46500000000000002</v>
      </c>
      <c r="L16" s="35">
        <v>0.53090000000000004</v>
      </c>
      <c r="M16" s="35">
        <v>0.15459999999999999</v>
      </c>
      <c r="N16" s="35">
        <v>0.6925</v>
      </c>
      <c r="O16" s="35">
        <v>0.55459999999999998</v>
      </c>
      <c r="P16" s="35"/>
      <c r="Q16" s="35"/>
      <c r="R16" s="35"/>
      <c r="S16" s="35">
        <v>0.66369999999999996</v>
      </c>
      <c r="T16" s="35">
        <v>0.56659999999999999</v>
      </c>
      <c r="U16" s="35">
        <v>0.66639999999999999</v>
      </c>
      <c r="V16" s="15"/>
      <c r="W16" s="36">
        <f t="shared" si="1"/>
        <v>0.38429999999999997</v>
      </c>
      <c r="X16" s="36">
        <f t="shared" si="0"/>
        <v>0.46489999999999998</v>
      </c>
      <c r="Y16" s="36">
        <f t="shared" si="0"/>
        <v>0.21060000000000001</v>
      </c>
      <c r="Z16" s="36">
        <f t="shared" si="0"/>
        <v>0.52560000000000007</v>
      </c>
      <c r="AA16" s="36">
        <f t="shared" si="0"/>
        <v>0.66199999999999992</v>
      </c>
      <c r="AB16" s="36">
        <f t="shared" si="0"/>
        <v>0.30259999999999998</v>
      </c>
      <c r="AC16" s="36">
        <f t="shared" si="0"/>
        <v>0.36780000000000002</v>
      </c>
      <c r="AD16" s="36">
        <f t="shared" si="0"/>
        <v>0.11270000000000002</v>
      </c>
      <c r="AE16" s="36">
        <f t="shared" si="0"/>
        <v>0.27210000000000001</v>
      </c>
      <c r="AF16" s="36">
        <f t="shared" si="0"/>
        <v>0.53499999999999992</v>
      </c>
      <c r="AG16" s="36">
        <f t="shared" si="0"/>
        <v>0.46909999999999996</v>
      </c>
      <c r="AH16" s="36">
        <f t="shared" si="0"/>
        <v>0.84540000000000004</v>
      </c>
      <c r="AI16" s="36">
        <f t="shared" si="0"/>
        <v>0.3075</v>
      </c>
      <c r="AJ16" s="36">
        <f t="shared" si="0"/>
        <v>0.44540000000000002</v>
      </c>
      <c r="AK16" s="36"/>
      <c r="AL16" s="36"/>
      <c r="AM16" s="36"/>
      <c r="AN16" s="36">
        <f t="shared" si="0"/>
        <v>0.33630000000000004</v>
      </c>
      <c r="AO16" s="36">
        <f t="shared" si="0"/>
        <v>0.43340000000000001</v>
      </c>
      <c r="AP16" s="36">
        <f t="shared" si="0"/>
        <v>0.33360000000000001</v>
      </c>
    </row>
    <row r="17" spans="1:42" x14ac:dyDescent="0.2">
      <c r="A17" s="13">
        <v>1981</v>
      </c>
      <c r="B17" s="35">
        <v>0.63190000000000002</v>
      </c>
      <c r="C17" s="35">
        <v>0.53779999999999994</v>
      </c>
      <c r="D17" s="35">
        <v>0.78539999999999999</v>
      </c>
      <c r="E17" s="35">
        <v>0.47939999999999999</v>
      </c>
      <c r="F17" s="35">
        <v>0.34029999999999999</v>
      </c>
      <c r="G17" s="35">
        <v>0.70409999999999995</v>
      </c>
      <c r="H17" s="35">
        <v>0.64370000000000005</v>
      </c>
      <c r="I17" s="35">
        <v>0.89070000000000005</v>
      </c>
      <c r="J17" s="35">
        <v>0.74019999999999997</v>
      </c>
      <c r="K17" s="35">
        <v>0.47889999999999999</v>
      </c>
      <c r="L17" s="35">
        <v>0.55079999999999996</v>
      </c>
      <c r="M17" s="35">
        <v>0.1701</v>
      </c>
      <c r="N17" s="35">
        <v>0.70379999999999998</v>
      </c>
      <c r="O17" s="35">
        <v>0.56779999999999997</v>
      </c>
      <c r="P17" s="35"/>
      <c r="Q17" s="35"/>
      <c r="R17" s="35"/>
      <c r="S17" s="35">
        <v>0.67530000000000001</v>
      </c>
      <c r="T17" s="35">
        <v>0.5786</v>
      </c>
      <c r="U17" s="35">
        <v>0.67120000000000002</v>
      </c>
      <c r="V17" s="15"/>
      <c r="W17" s="36">
        <f t="shared" si="1"/>
        <v>0.36809999999999998</v>
      </c>
      <c r="X17" s="36">
        <f t="shared" si="0"/>
        <v>0.46220000000000006</v>
      </c>
      <c r="Y17" s="36">
        <f t="shared" si="0"/>
        <v>0.21460000000000001</v>
      </c>
      <c r="Z17" s="36">
        <f t="shared" si="0"/>
        <v>0.52059999999999995</v>
      </c>
      <c r="AA17" s="36">
        <f t="shared" si="0"/>
        <v>0.65969999999999995</v>
      </c>
      <c r="AB17" s="36">
        <f t="shared" si="0"/>
        <v>0.29590000000000005</v>
      </c>
      <c r="AC17" s="36">
        <f t="shared" si="0"/>
        <v>0.35629999999999995</v>
      </c>
      <c r="AD17" s="36">
        <f t="shared" si="0"/>
        <v>0.10929999999999995</v>
      </c>
      <c r="AE17" s="36">
        <f t="shared" si="0"/>
        <v>0.25980000000000003</v>
      </c>
      <c r="AF17" s="36">
        <f t="shared" si="0"/>
        <v>0.52110000000000001</v>
      </c>
      <c r="AG17" s="36">
        <f t="shared" si="0"/>
        <v>0.44920000000000004</v>
      </c>
      <c r="AH17" s="36">
        <f t="shared" si="0"/>
        <v>0.82989999999999997</v>
      </c>
      <c r="AI17" s="36">
        <f t="shared" si="0"/>
        <v>0.29620000000000002</v>
      </c>
      <c r="AJ17" s="36">
        <f t="shared" si="0"/>
        <v>0.43220000000000003</v>
      </c>
      <c r="AK17" s="36"/>
      <c r="AL17" s="36"/>
      <c r="AM17" s="36"/>
      <c r="AN17" s="36">
        <f t="shared" si="0"/>
        <v>0.32469999999999999</v>
      </c>
      <c r="AO17" s="36">
        <f t="shared" si="0"/>
        <v>0.4214</v>
      </c>
      <c r="AP17" s="36">
        <f t="shared" si="0"/>
        <v>0.32879999999999998</v>
      </c>
    </row>
    <row r="18" spans="1:42" x14ac:dyDescent="0.2">
      <c r="A18" s="13">
        <v>1982</v>
      </c>
      <c r="B18" s="35">
        <v>0.62739999999999996</v>
      </c>
      <c r="C18" s="35">
        <v>0.51539999999999997</v>
      </c>
      <c r="D18" s="35">
        <v>0.76580000000000004</v>
      </c>
      <c r="E18" s="35">
        <v>0.4587</v>
      </c>
      <c r="F18" s="35">
        <v>0.31929999999999997</v>
      </c>
      <c r="G18" s="35">
        <v>0.68799999999999994</v>
      </c>
      <c r="H18" s="35">
        <v>0.63149999999999995</v>
      </c>
      <c r="I18" s="35">
        <v>0.88370000000000004</v>
      </c>
      <c r="J18" s="35">
        <v>0.7329</v>
      </c>
      <c r="K18" s="35">
        <v>0.47299999999999998</v>
      </c>
      <c r="L18" s="35">
        <v>0.54490000000000005</v>
      </c>
      <c r="M18" s="35">
        <v>0.1799</v>
      </c>
      <c r="N18" s="35">
        <v>0.6946</v>
      </c>
      <c r="O18" s="35">
        <v>0.55710000000000004</v>
      </c>
      <c r="P18" s="35"/>
      <c r="Q18" s="35"/>
      <c r="R18" s="35"/>
      <c r="S18" s="35">
        <v>0.6663</v>
      </c>
      <c r="T18" s="35">
        <v>0.57079999999999997</v>
      </c>
      <c r="U18" s="35">
        <v>0.65500000000000003</v>
      </c>
      <c r="V18" s="15"/>
      <c r="W18" s="36">
        <f t="shared" si="1"/>
        <v>0.37260000000000004</v>
      </c>
      <c r="X18" s="36">
        <f t="shared" si="0"/>
        <v>0.48460000000000003</v>
      </c>
      <c r="Y18" s="36">
        <f t="shared" si="0"/>
        <v>0.23419999999999996</v>
      </c>
      <c r="Z18" s="36">
        <f t="shared" si="0"/>
        <v>0.5413</v>
      </c>
      <c r="AA18" s="36">
        <f t="shared" si="0"/>
        <v>0.68070000000000008</v>
      </c>
      <c r="AB18" s="36">
        <f t="shared" si="0"/>
        <v>0.31200000000000006</v>
      </c>
      <c r="AC18" s="36">
        <f t="shared" si="0"/>
        <v>0.36850000000000005</v>
      </c>
      <c r="AD18" s="36">
        <f t="shared" si="0"/>
        <v>0.11629999999999996</v>
      </c>
      <c r="AE18" s="36">
        <f t="shared" si="0"/>
        <v>0.2671</v>
      </c>
      <c r="AF18" s="36">
        <f t="shared" si="0"/>
        <v>0.52700000000000002</v>
      </c>
      <c r="AG18" s="36">
        <f t="shared" si="0"/>
        <v>0.45509999999999995</v>
      </c>
      <c r="AH18" s="36">
        <f t="shared" si="0"/>
        <v>0.82010000000000005</v>
      </c>
      <c r="AI18" s="36">
        <f t="shared" si="0"/>
        <v>0.3054</v>
      </c>
      <c r="AJ18" s="36">
        <f t="shared" si="0"/>
        <v>0.44289999999999996</v>
      </c>
      <c r="AK18" s="36"/>
      <c r="AL18" s="36"/>
      <c r="AM18" s="36"/>
      <c r="AN18" s="36">
        <f t="shared" si="0"/>
        <v>0.3337</v>
      </c>
      <c r="AO18" s="36">
        <f t="shared" si="0"/>
        <v>0.42920000000000003</v>
      </c>
      <c r="AP18" s="36">
        <f t="shared" si="0"/>
        <v>0.34499999999999997</v>
      </c>
    </row>
    <row r="19" spans="1:42" x14ac:dyDescent="0.2">
      <c r="A19" s="13">
        <v>1983</v>
      </c>
      <c r="B19" s="35">
        <v>0.60860000000000003</v>
      </c>
      <c r="C19" s="35">
        <v>0.4803</v>
      </c>
      <c r="D19" s="35">
        <v>0.7389</v>
      </c>
      <c r="E19" s="35">
        <v>0.4299</v>
      </c>
      <c r="F19" s="35">
        <v>0.2928</v>
      </c>
      <c r="G19" s="35">
        <v>0.66169999999999995</v>
      </c>
      <c r="H19" s="35">
        <v>0.60719999999999996</v>
      </c>
      <c r="I19" s="35">
        <v>0.87139999999999995</v>
      </c>
      <c r="J19" s="35">
        <v>0.71540000000000004</v>
      </c>
      <c r="K19" s="35">
        <v>0.45269999999999999</v>
      </c>
      <c r="L19" s="35">
        <v>0.52549999999999997</v>
      </c>
      <c r="M19" s="35">
        <v>0.1754</v>
      </c>
      <c r="N19" s="35">
        <v>0.6784</v>
      </c>
      <c r="O19" s="35">
        <v>0.53859999999999997</v>
      </c>
      <c r="P19" s="35"/>
      <c r="Q19" s="35"/>
      <c r="R19" s="35"/>
      <c r="S19" s="35">
        <v>0.64149999999999996</v>
      </c>
      <c r="T19" s="35">
        <v>0.55120000000000002</v>
      </c>
      <c r="U19" s="35">
        <v>0.62890000000000001</v>
      </c>
      <c r="V19" s="15"/>
      <c r="W19" s="36">
        <f t="shared" si="1"/>
        <v>0.39139999999999997</v>
      </c>
      <c r="X19" s="36">
        <f t="shared" si="0"/>
        <v>0.51970000000000005</v>
      </c>
      <c r="Y19" s="36">
        <f t="shared" si="0"/>
        <v>0.2611</v>
      </c>
      <c r="Z19" s="36">
        <f t="shared" si="0"/>
        <v>0.57010000000000005</v>
      </c>
      <c r="AA19" s="36">
        <f t="shared" si="0"/>
        <v>0.70720000000000005</v>
      </c>
      <c r="AB19" s="36">
        <f t="shared" si="0"/>
        <v>0.33830000000000005</v>
      </c>
      <c r="AC19" s="36">
        <f t="shared" si="0"/>
        <v>0.39280000000000004</v>
      </c>
      <c r="AD19" s="36">
        <f t="shared" si="0"/>
        <v>0.12860000000000005</v>
      </c>
      <c r="AE19" s="36">
        <f t="shared" si="0"/>
        <v>0.28459999999999996</v>
      </c>
      <c r="AF19" s="36">
        <f t="shared" si="0"/>
        <v>0.54730000000000001</v>
      </c>
      <c r="AG19" s="36">
        <f t="shared" si="0"/>
        <v>0.47450000000000003</v>
      </c>
      <c r="AH19" s="36">
        <f t="shared" si="0"/>
        <v>0.8246</v>
      </c>
      <c r="AI19" s="36">
        <f t="shared" si="0"/>
        <v>0.3216</v>
      </c>
      <c r="AJ19" s="36">
        <f t="shared" si="0"/>
        <v>0.46140000000000003</v>
      </c>
      <c r="AK19" s="36"/>
      <c r="AL19" s="36"/>
      <c r="AM19" s="36"/>
      <c r="AN19" s="36">
        <f t="shared" si="0"/>
        <v>0.35850000000000004</v>
      </c>
      <c r="AO19" s="36">
        <f t="shared" si="0"/>
        <v>0.44879999999999998</v>
      </c>
      <c r="AP19" s="36">
        <f t="shared" si="0"/>
        <v>0.37109999999999999</v>
      </c>
    </row>
    <row r="20" spans="1:42" x14ac:dyDescent="0.2">
      <c r="A20" s="13">
        <v>1984</v>
      </c>
      <c r="B20" s="35">
        <v>0.59730000000000005</v>
      </c>
      <c r="C20" s="35">
        <v>0.44400000000000001</v>
      </c>
      <c r="D20" s="35">
        <v>0.72089999999999999</v>
      </c>
      <c r="E20" s="35">
        <v>0.4103</v>
      </c>
      <c r="F20" s="35">
        <v>0.27450000000000002</v>
      </c>
      <c r="G20" s="35">
        <v>0.64939999999999998</v>
      </c>
      <c r="H20" s="35">
        <v>0.59550000000000003</v>
      </c>
      <c r="I20" s="35">
        <v>0.86380000000000001</v>
      </c>
      <c r="J20" s="35">
        <v>0.70750000000000002</v>
      </c>
      <c r="K20" s="35">
        <v>0.44440000000000002</v>
      </c>
      <c r="L20" s="35">
        <v>0.51649999999999996</v>
      </c>
      <c r="M20" s="35">
        <v>0.16900000000000001</v>
      </c>
      <c r="N20" s="35">
        <v>0.67459999999999998</v>
      </c>
      <c r="O20" s="35">
        <v>0.53420000000000001</v>
      </c>
      <c r="P20" s="35"/>
      <c r="Q20" s="35"/>
      <c r="R20" s="35"/>
      <c r="S20" s="35">
        <v>0.62860000000000005</v>
      </c>
      <c r="T20" s="35">
        <v>0.54559999999999997</v>
      </c>
      <c r="U20" s="35">
        <v>0.61370000000000002</v>
      </c>
      <c r="V20" s="15"/>
      <c r="W20" s="36">
        <f t="shared" si="1"/>
        <v>0.40269999999999995</v>
      </c>
      <c r="X20" s="36">
        <f t="shared" si="0"/>
        <v>0.55600000000000005</v>
      </c>
      <c r="Y20" s="36">
        <f t="shared" si="0"/>
        <v>0.27910000000000001</v>
      </c>
      <c r="Z20" s="36">
        <f t="shared" si="0"/>
        <v>0.5897</v>
      </c>
      <c r="AA20" s="36">
        <f t="shared" si="0"/>
        <v>0.72550000000000003</v>
      </c>
      <c r="AB20" s="36">
        <f t="shared" si="0"/>
        <v>0.35060000000000002</v>
      </c>
      <c r="AC20" s="36">
        <f t="shared" si="0"/>
        <v>0.40449999999999997</v>
      </c>
      <c r="AD20" s="36">
        <f t="shared" si="0"/>
        <v>0.13619999999999999</v>
      </c>
      <c r="AE20" s="36">
        <f t="shared" si="0"/>
        <v>0.29249999999999998</v>
      </c>
      <c r="AF20" s="36">
        <f t="shared" ref="AF20:AF52" si="2">1-K20</f>
        <v>0.55559999999999998</v>
      </c>
      <c r="AG20" s="36">
        <f t="shared" ref="AG20:AG52" si="3">1-L20</f>
        <v>0.48350000000000004</v>
      </c>
      <c r="AH20" s="36">
        <f t="shared" ref="AH20:AH52" si="4">1-M20</f>
        <v>0.83099999999999996</v>
      </c>
      <c r="AI20" s="36">
        <f t="shared" ref="AI20:AI52" si="5">1-N20</f>
        <v>0.32540000000000002</v>
      </c>
      <c r="AJ20" s="36">
        <f t="shared" ref="AJ20:AJ52" si="6">1-O20</f>
        <v>0.46579999999999999</v>
      </c>
      <c r="AK20" s="36"/>
      <c r="AL20" s="36"/>
      <c r="AM20" s="36"/>
      <c r="AN20" s="36">
        <f t="shared" ref="AN20:AN52" si="7">1-S20</f>
        <v>0.37139999999999995</v>
      </c>
      <c r="AO20" s="36">
        <f t="shared" ref="AO20:AO52" si="8">1-T20</f>
        <v>0.45440000000000003</v>
      </c>
      <c r="AP20" s="36">
        <f t="shared" ref="AP20:AP52" si="9">1-U20</f>
        <v>0.38629999999999998</v>
      </c>
    </row>
    <row r="21" spans="1:42" x14ac:dyDescent="0.2">
      <c r="A21" s="13">
        <v>1985</v>
      </c>
      <c r="B21" s="35">
        <v>0.57830000000000004</v>
      </c>
      <c r="C21" s="35">
        <v>0.40689999999999998</v>
      </c>
      <c r="D21" s="35">
        <v>0.70689999999999997</v>
      </c>
      <c r="E21" s="35">
        <v>0.39269999999999999</v>
      </c>
      <c r="F21" s="35">
        <v>0.25609999999999999</v>
      </c>
      <c r="G21" s="35">
        <v>0.6381</v>
      </c>
      <c r="H21" s="35">
        <v>0.58440000000000003</v>
      </c>
      <c r="I21" s="35">
        <v>0.85619999999999996</v>
      </c>
      <c r="J21" s="35">
        <v>0.70199999999999996</v>
      </c>
      <c r="K21" s="35">
        <v>0.44069999999999998</v>
      </c>
      <c r="L21" s="35">
        <v>0.51160000000000005</v>
      </c>
      <c r="M21" s="35">
        <v>0.16339999999999999</v>
      </c>
      <c r="N21" s="35">
        <v>0.67610000000000003</v>
      </c>
      <c r="O21" s="35">
        <v>0.53600000000000003</v>
      </c>
      <c r="P21" s="35"/>
      <c r="Q21" s="35"/>
      <c r="R21" s="35"/>
      <c r="S21" s="35">
        <v>0.62680000000000002</v>
      </c>
      <c r="T21" s="35">
        <v>0.54149999999999998</v>
      </c>
      <c r="U21" s="35">
        <v>0.6018</v>
      </c>
      <c r="V21" s="15"/>
      <c r="W21" s="36">
        <f t="shared" si="1"/>
        <v>0.42169999999999996</v>
      </c>
      <c r="X21" s="36">
        <f t="shared" ref="X21:X52" si="10">1-C21</f>
        <v>0.59309999999999996</v>
      </c>
      <c r="Y21" s="36">
        <f t="shared" ref="Y21:Y52" si="11">1-D21</f>
        <v>0.29310000000000003</v>
      </c>
      <c r="Z21" s="36">
        <f t="shared" ref="Z21:Z52" si="12">1-E21</f>
        <v>0.60729999999999995</v>
      </c>
      <c r="AA21" s="36">
        <f t="shared" ref="AA21:AA52" si="13">1-F21</f>
        <v>0.74390000000000001</v>
      </c>
      <c r="AB21" s="36">
        <f t="shared" ref="AB21:AB52" si="14">1-G21</f>
        <v>0.3619</v>
      </c>
      <c r="AC21" s="36">
        <f t="shared" ref="AC21:AC52" si="15">1-H21</f>
        <v>0.41559999999999997</v>
      </c>
      <c r="AD21" s="36">
        <f t="shared" ref="AD21:AD52" si="16">1-I21</f>
        <v>0.14380000000000004</v>
      </c>
      <c r="AE21" s="36">
        <f t="shared" ref="AE21:AE52" si="17">1-J21</f>
        <v>0.29800000000000004</v>
      </c>
      <c r="AF21" s="36">
        <f t="shared" si="2"/>
        <v>0.55930000000000002</v>
      </c>
      <c r="AG21" s="36">
        <f t="shared" si="3"/>
        <v>0.48839999999999995</v>
      </c>
      <c r="AH21" s="36">
        <f t="shared" si="4"/>
        <v>0.83660000000000001</v>
      </c>
      <c r="AI21" s="36">
        <f t="shared" si="5"/>
        <v>0.32389999999999997</v>
      </c>
      <c r="AJ21" s="36">
        <f t="shared" si="6"/>
        <v>0.46399999999999997</v>
      </c>
      <c r="AK21" s="36"/>
      <c r="AL21" s="36"/>
      <c r="AM21" s="36"/>
      <c r="AN21" s="36">
        <f t="shared" si="7"/>
        <v>0.37319999999999998</v>
      </c>
      <c r="AO21" s="36">
        <f t="shared" si="8"/>
        <v>0.45850000000000002</v>
      </c>
      <c r="AP21" s="36">
        <f t="shared" si="9"/>
        <v>0.3982</v>
      </c>
    </row>
    <row r="22" spans="1:42" x14ac:dyDescent="0.2">
      <c r="A22" s="13">
        <v>1986</v>
      </c>
      <c r="B22" s="35">
        <v>0.56359999999999999</v>
      </c>
      <c r="C22" s="35">
        <v>0.377</v>
      </c>
      <c r="D22" s="35">
        <v>0.7016</v>
      </c>
      <c r="E22" s="35">
        <v>0.38419999999999999</v>
      </c>
      <c r="F22" s="35">
        <v>0.24560000000000001</v>
      </c>
      <c r="G22" s="35">
        <v>0.63239999999999996</v>
      </c>
      <c r="H22" s="35">
        <v>0.57879999999999998</v>
      </c>
      <c r="I22" s="35">
        <v>0.85140000000000005</v>
      </c>
      <c r="J22" s="35">
        <v>0.70450000000000002</v>
      </c>
      <c r="K22" s="35">
        <v>0.45100000000000001</v>
      </c>
      <c r="L22" s="35">
        <v>0.51629999999999998</v>
      </c>
      <c r="M22" s="35">
        <v>0.1537</v>
      </c>
      <c r="N22" s="35">
        <v>0.68689999999999996</v>
      </c>
      <c r="O22" s="35">
        <v>0.54859999999999998</v>
      </c>
      <c r="P22" s="35"/>
      <c r="Q22" s="35"/>
      <c r="R22" s="35"/>
      <c r="S22" s="35">
        <v>0.62460000000000004</v>
      </c>
      <c r="T22" s="35">
        <v>0.54310000000000003</v>
      </c>
      <c r="U22" s="35">
        <v>0.59809999999999997</v>
      </c>
      <c r="V22" s="15"/>
      <c r="W22" s="36">
        <f t="shared" si="1"/>
        <v>0.43640000000000001</v>
      </c>
      <c r="X22" s="36">
        <f t="shared" si="10"/>
        <v>0.623</v>
      </c>
      <c r="Y22" s="36">
        <f t="shared" si="11"/>
        <v>0.2984</v>
      </c>
      <c r="Z22" s="36">
        <f t="shared" si="12"/>
        <v>0.61580000000000001</v>
      </c>
      <c r="AA22" s="36">
        <f t="shared" si="13"/>
        <v>0.75439999999999996</v>
      </c>
      <c r="AB22" s="36">
        <f t="shared" si="14"/>
        <v>0.36760000000000004</v>
      </c>
      <c r="AC22" s="36">
        <f t="shared" si="15"/>
        <v>0.42120000000000002</v>
      </c>
      <c r="AD22" s="36">
        <f t="shared" si="16"/>
        <v>0.14859999999999995</v>
      </c>
      <c r="AE22" s="36">
        <f t="shared" si="17"/>
        <v>0.29549999999999998</v>
      </c>
      <c r="AF22" s="36">
        <f t="shared" si="2"/>
        <v>0.54899999999999993</v>
      </c>
      <c r="AG22" s="36">
        <f t="shared" si="3"/>
        <v>0.48370000000000002</v>
      </c>
      <c r="AH22" s="36">
        <f t="shared" si="4"/>
        <v>0.84630000000000005</v>
      </c>
      <c r="AI22" s="36">
        <f t="shared" si="5"/>
        <v>0.31310000000000004</v>
      </c>
      <c r="AJ22" s="36">
        <f t="shared" si="6"/>
        <v>0.45140000000000002</v>
      </c>
      <c r="AK22" s="36"/>
      <c r="AL22" s="36"/>
      <c r="AM22" s="36"/>
      <c r="AN22" s="36">
        <f t="shared" si="7"/>
        <v>0.37539999999999996</v>
      </c>
      <c r="AO22" s="36">
        <f t="shared" si="8"/>
        <v>0.45689999999999997</v>
      </c>
      <c r="AP22" s="36">
        <f t="shared" si="9"/>
        <v>0.40190000000000003</v>
      </c>
    </row>
    <row r="23" spans="1:42" x14ac:dyDescent="0.2">
      <c r="A23" s="13">
        <v>1987</v>
      </c>
      <c r="B23" s="35">
        <v>0.55589999999999995</v>
      </c>
      <c r="C23" s="35">
        <v>0.3458</v>
      </c>
      <c r="D23" s="35">
        <v>0.69430000000000003</v>
      </c>
      <c r="E23" s="35">
        <v>0.37309999999999999</v>
      </c>
      <c r="F23" s="35">
        <v>0.2341</v>
      </c>
      <c r="G23" s="35">
        <v>0.63260000000000005</v>
      </c>
      <c r="H23" s="35">
        <v>0.57310000000000005</v>
      </c>
      <c r="I23" s="35">
        <v>0.84860000000000002</v>
      </c>
      <c r="J23" s="35">
        <v>0.70499999999999996</v>
      </c>
      <c r="K23" s="35">
        <v>0.45250000000000001</v>
      </c>
      <c r="L23" s="35">
        <v>0.51939999999999997</v>
      </c>
      <c r="M23" s="35">
        <v>0.14929999999999999</v>
      </c>
      <c r="N23" s="35">
        <v>0.69069999999999998</v>
      </c>
      <c r="O23" s="35">
        <v>0.55300000000000005</v>
      </c>
      <c r="P23" s="35"/>
      <c r="Q23" s="35"/>
      <c r="R23" s="35"/>
      <c r="S23" s="35">
        <v>0.61950000000000005</v>
      </c>
      <c r="T23" s="35">
        <v>0.54800000000000004</v>
      </c>
      <c r="U23" s="35">
        <v>0.59340000000000004</v>
      </c>
      <c r="V23" s="15"/>
      <c r="W23" s="36">
        <f t="shared" si="1"/>
        <v>0.44410000000000005</v>
      </c>
      <c r="X23" s="36">
        <f t="shared" si="10"/>
        <v>0.6542</v>
      </c>
      <c r="Y23" s="36">
        <f t="shared" si="11"/>
        <v>0.30569999999999997</v>
      </c>
      <c r="Z23" s="36">
        <f t="shared" si="12"/>
        <v>0.62690000000000001</v>
      </c>
      <c r="AA23" s="36">
        <f t="shared" si="13"/>
        <v>0.76590000000000003</v>
      </c>
      <c r="AB23" s="36">
        <f t="shared" si="14"/>
        <v>0.36739999999999995</v>
      </c>
      <c r="AC23" s="36">
        <f t="shared" si="15"/>
        <v>0.42689999999999995</v>
      </c>
      <c r="AD23" s="36">
        <f t="shared" si="16"/>
        <v>0.15139999999999998</v>
      </c>
      <c r="AE23" s="36">
        <f t="shared" si="17"/>
        <v>0.29500000000000004</v>
      </c>
      <c r="AF23" s="36">
        <f t="shared" si="2"/>
        <v>0.54749999999999999</v>
      </c>
      <c r="AG23" s="36">
        <f t="shared" si="3"/>
        <v>0.48060000000000003</v>
      </c>
      <c r="AH23" s="36">
        <f t="shared" si="4"/>
        <v>0.85070000000000001</v>
      </c>
      <c r="AI23" s="36">
        <f t="shared" si="5"/>
        <v>0.30930000000000002</v>
      </c>
      <c r="AJ23" s="36">
        <f t="shared" si="6"/>
        <v>0.44699999999999995</v>
      </c>
      <c r="AK23" s="36"/>
      <c r="AL23" s="36"/>
      <c r="AM23" s="36"/>
      <c r="AN23" s="36">
        <f t="shared" si="7"/>
        <v>0.38049999999999995</v>
      </c>
      <c r="AO23" s="36">
        <f t="shared" si="8"/>
        <v>0.45199999999999996</v>
      </c>
      <c r="AP23" s="36">
        <f t="shared" si="9"/>
        <v>0.40659999999999996</v>
      </c>
    </row>
    <row r="24" spans="1:42" x14ac:dyDescent="0.2">
      <c r="A24" s="13">
        <v>1988</v>
      </c>
      <c r="B24" s="35">
        <v>0.53849999999999998</v>
      </c>
      <c r="C24" s="35">
        <v>0.30580000000000002</v>
      </c>
      <c r="D24" s="35">
        <v>0.67820000000000003</v>
      </c>
      <c r="E24" s="35">
        <v>0.35410000000000003</v>
      </c>
      <c r="F24" s="35">
        <v>0.21640000000000001</v>
      </c>
      <c r="G24" s="35">
        <v>0.62970000000000004</v>
      </c>
      <c r="H24" s="35">
        <v>0.55979999999999996</v>
      </c>
      <c r="I24" s="35">
        <v>0.8427</v>
      </c>
      <c r="J24" s="35">
        <v>0.69550000000000001</v>
      </c>
      <c r="K24" s="35">
        <v>0.44259999999999999</v>
      </c>
      <c r="L24" s="35">
        <v>0.51670000000000005</v>
      </c>
      <c r="M24" s="35">
        <v>0.15709999999999999</v>
      </c>
      <c r="N24" s="35">
        <v>0.68310000000000004</v>
      </c>
      <c r="O24" s="35">
        <v>0.54430000000000001</v>
      </c>
      <c r="P24" s="35"/>
      <c r="Q24" s="35"/>
      <c r="R24" s="35"/>
      <c r="S24" s="35">
        <v>0.61080000000000001</v>
      </c>
      <c r="T24" s="35">
        <v>0.54479999999999995</v>
      </c>
      <c r="U24" s="35">
        <v>0.58069999999999999</v>
      </c>
      <c r="V24" s="15"/>
      <c r="W24" s="36">
        <f t="shared" si="1"/>
        <v>0.46150000000000002</v>
      </c>
      <c r="X24" s="36">
        <f t="shared" si="10"/>
        <v>0.69419999999999993</v>
      </c>
      <c r="Y24" s="36">
        <f t="shared" si="11"/>
        <v>0.32179999999999997</v>
      </c>
      <c r="Z24" s="36">
        <f t="shared" si="12"/>
        <v>0.64589999999999992</v>
      </c>
      <c r="AA24" s="36">
        <f t="shared" si="13"/>
        <v>0.78359999999999996</v>
      </c>
      <c r="AB24" s="36">
        <f t="shared" si="14"/>
        <v>0.37029999999999996</v>
      </c>
      <c r="AC24" s="36">
        <f t="shared" si="15"/>
        <v>0.44020000000000004</v>
      </c>
      <c r="AD24" s="36">
        <f t="shared" si="16"/>
        <v>0.1573</v>
      </c>
      <c r="AE24" s="36">
        <f t="shared" si="17"/>
        <v>0.30449999999999999</v>
      </c>
      <c r="AF24" s="36">
        <f t="shared" si="2"/>
        <v>0.55740000000000001</v>
      </c>
      <c r="AG24" s="36">
        <f t="shared" si="3"/>
        <v>0.48329999999999995</v>
      </c>
      <c r="AH24" s="36">
        <f t="shared" si="4"/>
        <v>0.84289999999999998</v>
      </c>
      <c r="AI24" s="36">
        <f t="shared" si="5"/>
        <v>0.31689999999999996</v>
      </c>
      <c r="AJ24" s="36">
        <f t="shared" si="6"/>
        <v>0.45569999999999999</v>
      </c>
      <c r="AK24" s="36"/>
      <c r="AL24" s="36"/>
      <c r="AM24" s="36"/>
      <c r="AN24" s="36">
        <f t="shared" si="7"/>
        <v>0.38919999999999999</v>
      </c>
      <c r="AO24" s="36">
        <f t="shared" si="8"/>
        <v>0.45520000000000005</v>
      </c>
      <c r="AP24" s="36">
        <f t="shared" si="9"/>
        <v>0.41930000000000001</v>
      </c>
    </row>
    <row r="25" spans="1:42" x14ac:dyDescent="0.2">
      <c r="A25" s="13">
        <v>1989</v>
      </c>
      <c r="B25" s="35">
        <v>0.53080000000000005</v>
      </c>
      <c r="C25" s="35">
        <v>0.28010000000000002</v>
      </c>
      <c r="D25" s="35">
        <v>0.66979999999999995</v>
      </c>
      <c r="E25" s="35">
        <v>0.3468</v>
      </c>
      <c r="F25" s="35">
        <v>0.20899999999999999</v>
      </c>
      <c r="G25" s="35">
        <v>0.63890000000000002</v>
      </c>
      <c r="H25" s="35">
        <v>0.55720000000000003</v>
      </c>
      <c r="I25" s="35">
        <v>0.84109999999999996</v>
      </c>
      <c r="J25" s="35">
        <v>0.70269999999999999</v>
      </c>
      <c r="K25" s="35">
        <v>0.45290000000000002</v>
      </c>
      <c r="L25" s="35">
        <v>0.52110000000000001</v>
      </c>
      <c r="M25" s="35">
        <v>0.16600000000000001</v>
      </c>
      <c r="N25" s="35">
        <v>0.68840000000000001</v>
      </c>
      <c r="O25" s="35">
        <v>0.5504</v>
      </c>
      <c r="P25" s="35"/>
      <c r="Q25" s="35"/>
      <c r="R25" s="35"/>
      <c r="S25" s="35">
        <v>0.59970000000000001</v>
      </c>
      <c r="T25" s="35">
        <v>0.54469999999999996</v>
      </c>
      <c r="U25" s="35">
        <v>0.5786</v>
      </c>
      <c r="V25" s="15"/>
      <c r="W25" s="36">
        <f t="shared" si="1"/>
        <v>0.46919999999999995</v>
      </c>
      <c r="X25" s="36">
        <f t="shared" si="10"/>
        <v>0.71989999999999998</v>
      </c>
      <c r="Y25" s="36">
        <f t="shared" si="11"/>
        <v>0.33020000000000005</v>
      </c>
      <c r="Z25" s="36">
        <f t="shared" si="12"/>
        <v>0.6532</v>
      </c>
      <c r="AA25" s="36">
        <f t="shared" si="13"/>
        <v>0.79100000000000004</v>
      </c>
      <c r="AB25" s="36">
        <f t="shared" si="14"/>
        <v>0.36109999999999998</v>
      </c>
      <c r="AC25" s="36">
        <f t="shared" si="15"/>
        <v>0.44279999999999997</v>
      </c>
      <c r="AD25" s="36">
        <f t="shared" si="16"/>
        <v>0.15890000000000004</v>
      </c>
      <c r="AE25" s="36">
        <f t="shared" si="17"/>
        <v>0.29730000000000001</v>
      </c>
      <c r="AF25" s="36">
        <f t="shared" si="2"/>
        <v>0.54709999999999992</v>
      </c>
      <c r="AG25" s="36">
        <f t="shared" si="3"/>
        <v>0.47889999999999999</v>
      </c>
      <c r="AH25" s="36">
        <f t="shared" si="4"/>
        <v>0.83399999999999996</v>
      </c>
      <c r="AI25" s="36">
        <f t="shared" si="5"/>
        <v>0.31159999999999999</v>
      </c>
      <c r="AJ25" s="36">
        <f t="shared" si="6"/>
        <v>0.4496</v>
      </c>
      <c r="AK25" s="36"/>
      <c r="AL25" s="36"/>
      <c r="AM25" s="36"/>
      <c r="AN25" s="36">
        <f t="shared" si="7"/>
        <v>0.40029999999999999</v>
      </c>
      <c r="AO25" s="36">
        <f t="shared" si="8"/>
        <v>0.45530000000000004</v>
      </c>
      <c r="AP25" s="36">
        <f t="shared" si="9"/>
        <v>0.4214</v>
      </c>
    </row>
    <row r="26" spans="1:42" x14ac:dyDescent="0.2">
      <c r="A26" s="13">
        <v>1990</v>
      </c>
      <c r="B26" s="35">
        <v>0.5302</v>
      </c>
      <c r="C26" s="35">
        <v>0.27079999999999999</v>
      </c>
      <c r="D26" s="35">
        <v>0.66959999999999997</v>
      </c>
      <c r="E26" s="35">
        <v>0.35120000000000001</v>
      </c>
      <c r="F26" s="35">
        <v>0.21099999999999999</v>
      </c>
      <c r="G26" s="35">
        <v>0.65390000000000004</v>
      </c>
      <c r="H26" s="35">
        <v>0.56540000000000001</v>
      </c>
      <c r="I26" s="35">
        <v>0.84460000000000002</v>
      </c>
      <c r="J26" s="35">
        <v>0.72119999999999995</v>
      </c>
      <c r="K26" s="35">
        <v>0.47199999999999998</v>
      </c>
      <c r="L26" s="35">
        <v>0.53259999999999996</v>
      </c>
      <c r="M26" s="35">
        <v>0.16350000000000001</v>
      </c>
      <c r="N26" s="35">
        <v>0.70569999999999999</v>
      </c>
      <c r="O26" s="35">
        <v>0.57079999999999997</v>
      </c>
      <c r="P26" s="35"/>
      <c r="Q26" s="35"/>
      <c r="R26" s="35"/>
      <c r="S26" s="35">
        <v>0.59419999999999995</v>
      </c>
      <c r="T26" s="35">
        <v>0.55400000000000005</v>
      </c>
      <c r="U26" s="35">
        <v>0.58620000000000005</v>
      </c>
      <c r="V26" s="15"/>
      <c r="W26" s="36">
        <f t="shared" si="1"/>
        <v>0.4698</v>
      </c>
      <c r="X26" s="36">
        <f t="shared" si="10"/>
        <v>0.72920000000000007</v>
      </c>
      <c r="Y26" s="36">
        <f t="shared" si="11"/>
        <v>0.33040000000000003</v>
      </c>
      <c r="Z26" s="36">
        <f t="shared" si="12"/>
        <v>0.64880000000000004</v>
      </c>
      <c r="AA26" s="36">
        <f t="shared" si="13"/>
        <v>0.78900000000000003</v>
      </c>
      <c r="AB26" s="36">
        <f t="shared" si="14"/>
        <v>0.34609999999999996</v>
      </c>
      <c r="AC26" s="36">
        <f t="shared" si="15"/>
        <v>0.43459999999999999</v>
      </c>
      <c r="AD26" s="36">
        <f t="shared" si="16"/>
        <v>0.15539999999999998</v>
      </c>
      <c r="AE26" s="36">
        <f t="shared" si="17"/>
        <v>0.27880000000000005</v>
      </c>
      <c r="AF26" s="36">
        <f t="shared" si="2"/>
        <v>0.52800000000000002</v>
      </c>
      <c r="AG26" s="36">
        <f t="shared" si="3"/>
        <v>0.46740000000000004</v>
      </c>
      <c r="AH26" s="36">
        <f t="shared" si="4"/>
        <v>0.83650000000000002</v>
      </c>
      <c r="AI26" s="36">
        <f t="shared" si="5"/>
        <v>0.29430000000000001</v>
      </c>
      <c r="AJ26" s="36">
        <f t="shared" si="6"/>
        <v>0.42920000000000003</v>
      </c>
      <c r="AK26" s="36"/>
      <c r="AL26" s="36"/>
      <c r="AM26" s="36"/>
      <c r="AN26" s="36">
        <f t="shared" si="7"/>
        <v>0.40580000000000005</v>
      </c>
      <c r="AO26" s="36">
        <f t="shared" si="8"/>
        <v>0.44599999999999995</v>
      </c>
      <c r="AP26" s="36">
        <f t="shared" si="9"/>
        <v>0.41379999999999995</v>
      </c>
    </row>
    <row r="27" spans="1:42" x14ac:dyDescent="0.2">
      <c r="A27" s="13">
        <v>1991</v>
      </c>
      <c r="B27" s="35">
        <v>0.55420000000000003</v>
      </c>
      <c r="C27" s="35">
        <v>0.27779999999999999</v>
      </c>
      <c r="D27" s="35">
        <v>0.67510000000000003</v>
      </c>
      <c r="E27" s="35">
        <v>0.3705</v>
      </c>
      <c r="F27" s="35">
        <v>0.22359999999999999</v>
      </c>
      <c r="G27" s="35">
        <v>0.66610000000000003</v>
      </c>
      <c r="H27" s="35">
        <v>0.58620000000000005</v>
      </c>
      <c r="I27" s="35">
        <v>0.85499999999999998</v>
      </c>
      <c r="J27" s="35">
        <v>0.74409999999999998</v>
      </c>
      <c r="K27" s="35">
        <v>0.49680000000000002</v>
      </c>
      <c r="L27" s="35">
        <v>0.55740000000000001</v>
      </c>
      <c r="M27" s="35">
        <v>0.16950000000000001</v>
      </c>
      <c r="N27" s="35">
        <v>0.7288</v>
      </c>
      <c r="O27" s="35">
        <v>0.59850000000000003</v>
      </c>
      <c r="P27" s="35"/>
      <c r="Q27" s="35"/>
      <c r="R27" s="35"/>
      <c r="S27" s="35">
        <v>0.61099999999999999</v>
      </c>
      <c r="T27" s="35">
        <v>0.57950000000000002</v>
      </c>
      <c r="U27" s="35">
        <v>0.60350000000000004</v>
      </c>
      <c r="V27" s="15"/>
      <c r="W27" s="36">
        <f t="shared" si="1"/>
        <v>0.44579999999999997</v>
      </c>
      <c r="X27" s="36">
        <f t="shared" si="10"/>
        <v>0.72219999999999995</v>
      </c>
      <c r="Y27" s="36">
        <f t="shared" si="11"/>
        <v>0.32489999999999997</v>
      </c>
      <c r="Z27" s="36">
        <f t="shared" si="12"/>
        <v>0.62949999999999995</v>
      </c>
      <c r="AA27" s="36">
        <f t="shared" si="13"/>
        <v>0.77639999999999998</v>
      </c>
      <c r="AB27" s="36">
        <f t="shared" si="14"/>
        <v>0.33389999999999997</v>
      </c>
      <c r="AC27" s="36">
        <f t="shared" si="15"/>
        <v>0.41379999999999995</v>
      </c>
      <c r="AD27" s="36">
        <f t="shared" si="16"/>
        <v>0.14500000000000002</v>
      </c>
      <c r="AE27" s="36">
        <f t="shared" si="17"/>
        <v>0.25590000000000002</v>
      </c>
      <c r="AF27" s="36">
        <f t="shared" si="2"/>
        <v>0.50319999999999998</v>
      </c>
      <c r="AG27" s="36">
        <f t="shared" si="3"/>
        <v>0.44259999999999999</v>
      </c>
      <c r="AH27" s="36">
        <f t="shared" si="4"/>
        <v>0.83050000000000002</v>
      </c>
      <c r="AI27" s="36">
        <f t="shared" si="5"/>
        <v>0.2712</v>
      </c>
      <c r="AJ27" s="36">
        <f t="shared" si="6"/>
        <v>0.40149999999999997</v>
      </c>
      <c r="AK27" s="36"/>
      <c r="AL27" s="36"/>
      <c r="AM27" s="36"/>
      <c r="AN27" s="36">
        <f t="shared" si="7"/>
        <v>0.38900000000000001</v>
      </c>
      <c r="AO27" s="36">
        <f t="shared" si="8"/>
        <v>0.42049999999999998</v>
      </c>
      <c r="AP27" s="36">
        <f t="shared" si="9"/>
        <v>0.39649999999999996</v>
      </c>
    </row>
    <row r="28" spans="1:42" x14ac:dyDescent="0.2">
      <c r="A28" s="13">
        <v>1992</v>
      </c>
      <c r="B28" s="35">
        <v>0.57379999999999998</v>
      </c>
      <c r="C28" s="35">
        <v>0.26879999999999998</v>
      </c>
      <c r="D28" s="35">
        <v>0.67900000000000005</v>
      </c>
      <c r="E28" s="35">
        <v>0.3911</v>
      </c>
      <c r="F28" s="35">
        <v>0.23710000000000001</v>
      </c>
      <c r="G28" s="35">
        <v>0.66590000000000005</v>
      </c>
      <c r="H28" s="35">
        <v>0.60650000000000004</v>
      </c>
      <c r="I28" s="35">
        <v>0.86660000000000004</v>
      </c>
      <c r="J28" s="35">
        <v>0.76419999999999999</v>
      </c>
      <c r="K28" s="35">
        <v>0.51139999999999997</v>
      </c>
      <c r="L28" s="35">
        <v>0.57520000000000004</v>
      </c>
      <c r="M28" s="35">
        <v>0.19089999999999999</v>
      </c>
      <c r="N28" s="35">
        <v>0.74829999999999997</v>
      </c>
      <c r="O28" s="35">
        <v>0.62250000000000005</v>
      </c>
      <c r="P28" s="35"/>
      <c r="Q28" s="35"/>
      <c r="R28" s="35"/>
      <c r="S28" s="35">
        <v>0.63439999999999996</v>
      </c>
      <c r="T28" s="35">
        <v>0.60980000000000001</v>
      </c>
      <c r="U28" s="35">
        <v>0.61809999999999998</v>
      </c>
      <c r="V28" s="15"/>
      <c r="W28" s="36">
        <f t="shared" si="1"/>
        <v>0.42620000000000002</v>
      </c>
      <c r="X28" s="36">
        <f t="shared" si="10"/>
        <v>0.73120000000000007</v>
      </c>
      <c r="Y28" s="36">
        <f t="shared" si="11"/>
        <v>0.32099999999999995</v>
      </c>
      <c r="Z28" s="36">
        <f t="shared" si="12"/>
        <v>0.6089</v>
      </c>
      <c r="AA28" s="36">
        <f t="shared" si="13"/>
        <v>0.76290000000000002</v>
      </c>
      <c r="AB28" s="36">
        <f t="shared" si="14"/>
        <v>0.33409999999999995</v>
      </c>
      <c r="AC28" s="36">
        <f t="shared" si="15"/>
        <v>0.39349999999999996</v>
      </c>
      <c r="AD28" s="36">
        <f t="shared" si="16"/>
        <v>0.13339999999999996</v>
      </c>
      <c r="AE28" s="36">
        <f t="shared" si="17"/>
        <v>0.23580000000000001</v>
      </c>
      <c r="AF28" s="36">
        <f t="shared" si="2"/>
        <v>0.48860000000000003</v>
      </c>
      <c r="AG28" s="36">
        <f t="shared" si="3"/>
        <v>0.42479999999999996</v>
      </c>
      <c r="AH28" s="36">
        <f t="shared" si="4"/>
        <v>0.80910000000000004</v>
      </c>
      <c r="AI28" s="36">
        <f t="shared" si="5"/>
        <v>0.25170000000000003</v>
      </c>
      <c r="AJ28" s="36">
        <f t="shared" si="6"/>
        <v>0.37749999999999995</v>
      </c>
      <c r="AK28" s="36"/>
      <c r="AL28" s="36"/>
      <c r="AM28" s="36"/>
      <c r="AN28" s="36">
        <f t="shared" si="7"/>
        <v>0.36560000000000004</v>
      </c>
      <c r="AO28" s="36">
        <f t="shared" si="8"/>
        <v>0.39019999999999999</v>
      </c>
      <c r="AP28" s="36">
        <f t="shared" si="9"/>
        <v>0.38190000000000002</v>
      </c>
    </row>
    <row r="29" spans="1:42" x14ac:dyDescent="0.2">
      <c r="A29" s="13">
        <v>1993</v>
      </c>
      <c r="B29" s="35">
        <v>0.55769999999999997</v>
      </c>
      <c r="C29" s="35">
        <v>0.22109999999999999</v>
      </c>
      <c r="D29" s="35">
        <v>0.66869999999999996</v>
      </c>
      <c r="E29" s="35">
        <v>0.38800000000000001</v>
      </c>
      <c r="F29" s="35">
        <v>0.23419999999999999</v>
      </c>
      <c r="G29" s="35">
        <v>0.64959999999999996</v>
      </c>
      <c r="H29" s="35">
        <v>0.60409999999999997</v>
      </c>
      <c r="I29" s="35">
        <v>0.86660000000000004</v>
      </c>
      <c r="J29" s="35">
        <v>0.7621</v>
      </c>
      <c r="K29" s="35">
        <v>0.51019999999999999</v>
      </c>
      <c r="L29" s="35">
        <v>0.56710000000000005</v>
      </c>
      <c r="M29" s="35">
        <v>0.1981</v>
      </c>
      <c r="N29" s="35">
        <v>0.75039999999999996</v>
      </c>
      <c r="O29" s="35">
        <v>0.62519999999999998</v>
      </c>
      <c r="P29" s="35"/>
      <c r="Q29" s="35"/>
      <c r="R29" s="35"/>
      <c r="S29" s="35">
        <v>0.63859999999999995</v>
      </c>
      <c r="T29" s="35">
        <v>0.61919999999999997</v>
      </c>
      <c r="U29" s="35">
        <v>0.61229999999999996</v>
      </c>
      <c r="V29" s="15"/>
      <c r="W29" s="36">
        <f t="shared" si="1"/>
        <v>0.44230000000000003</v>
      </c>
      <c r="X29" s="36">
        <f t="shared" si="10"/>
        <v>0.77890000000000004</v>
      </c>
      <c r="Y29" s="36">
        <f t="shared" si="11"/>
        <v>0.33130000000000004</v>
      </c>
      <c r="Z29" s="36">
        <f t="shared" si="12"/>
        <v>0.61199999999999999</v>
      </c>
      <c r="AA29" s="36">
        <f t="shared" si="13"/>
        <v>0.76580000000000004</v>
      </c>
      <c r="AB29" s="36">
        <f t="shared" si="14"/>
        <v>0.35040000000000004</v>
      </c>
      <c r="AC29" s="36">
        <f t="shared" si="15"/>
        <v>0.39590000000000003</v>
      </c>
      <c r="AD29" s="36">
        <f t="shared" si="16"/>
        <v>0.13339999999999996</v>
      </c>
      <c r="AE29" s="36">
        <f t="shared" si="17"/>
        <v>0.2379</v>
      </c>
      <c r="AF29" s="36">
        <f t="shared" si="2"/>
        <v>0.48980000000000001</v>
      </c>
      <c r="AG29" s="36">
        <f t="shared" si="3"/>
        <v>0.43289999999999995</v>
      </c>
      <c r="AH29" s="36">
        <f t="shared" si="4"/>
        <v>0.80190000000000006</v>
      </c>
      <c r="AI29" s="36">
        <f t="shared" si="5"/>
        <v>0.24960000000000004</v>
      </c>
      <c r="AJ29" s="36">
        <f t="shared" si="6"/>
        <v>0.37480000000000002</v>
      </c>
      <c r="AK29" s="36"/>
      <c r="AL29" s="36"/>
      <c r="AM29" s="36"/>
      <c r="AN29" s="36">
        <f t="shared" si="7"/>
        <v>0.36140000000000005</v>
      </c>
      <c r="AO29" s="36">
        <f t="shared" si="8"/>
        <v>0.38080000000000003</v>
      </c>
      <c r="AP29" s="36">
        <f t="shared" si="9"/>
        <v>0.38770000000000004</v>
      </c>
    </row>
    <row r="30" spans="1:42" x14ac:dyDescent="0.2">
      <c r="A30" s="13">
        <v>1994</v>
      </c>
      <c r="B30" s="35">
        <v>0.53590000000000004</v>
      </c>
      <c r="C30" s="35">
        <v>0.1691</v>
      </c>
      <c r="D30" s="35">
        <v>0.65329999999999999</v>
      </c>
      <c r="E30" s="35">
        <v>0.36670000000000003</v>
      </c>
      <c r="F30" s="35">
        <v>0.21790000000000001</v>
      </c>
      <c r="G30" s="35">
        <v>0.63400000000000001</v>
      </c>
      <c r="H30" s="35">
        <v>0.58989999999999998</v>
      </c>
      <c r="I30" s="35">
        <v>0.85860000000000003</v>
      </c>
      <c r="J30" s="35">
        <v>0.75</v>
      </c>
      <c r="K30" s="35">
        <v>0.50660000000000005</v>
      </c>
      <c r="L30" s="35">
        <v>0.5514</v>
      </c>
      <c r="M30" s="35">
        <v>0.19489999999999999</v>
      </c>
      <c r="N30" s="35">
        <v>0.74199999999999999</v>
      </c>
      <c r="O30" s="35">
        <v>0.61460000000000004</v>
      </c>
      <c r="P30" s="35"/>
      <c r="Q30" s="35"/>
      <c r="R30" s="35"/>
      <c r="S30" s="35">
        <v>0.63449999999999995</v>
      </c>
      <c r="T30" s="35">
        <v>0.61750000000000005</v>
      </c>
      <c r="U30" s="35">
        <v>0.59789999999999999</v>
      </c>
      <c r="V30" s="15"/>
      <c r="W30" s="36">
        <f t="shared" si="1"/>
        <v>0.46409999999999996</v>
      </c>
      <c r="X30" s="36">
        <f t="shared" si="10"/>
        <v>0.83089999999999997</v>
      </c>
      <c r="Y30" s="36">
        <f t="shared" si="11"/>
        <v>0.34670000000000001</v>
      </c>
      <c r="Z30" s="36">
        <f t="shared" si="12"/>
        <v>0.63329999999999997</v>
      </c>
      <c r="AA30" s="36">
        <f t="shared" si="13"/>
        <v>0.78210000000000002</v>
      </c>
      <c r="AB30" s="36">
        <f t="shared" si="14"/>
        <v>0.36599999999999999</v>
      </c>
      <c r="AC30" s="36">
        <f t="shared" si="15"/>
        <v>0.41010000000000002</v>
      </c>
      <c r="AD30" s="36">
        <f t="shared" si="16"/>
        <v>0.14139999999999997</v>
      </c>
      <c r="AE30" s="36">
        <f t="shared" si="17"/>
        <v>0.25</v>
      </c>
      <c r="AF30" s="36">
        <f t="shared" si="2"/>
        <v>0.49339999999999995</v>
      </c>
      <c r="AG30" s="36">
        <f t="shared" si="3"/>
        <v>0.4486</v>
      </c>
      <c r="AH30" s="36">
        <f t="shared" si="4"/>
        <v>0.80510000000000004</v>
      </c>
      <c r="AI30" s="36">
        <f t="shared" si="5"/>
        <v>0.25800000000000001</v>
      </c>
      <c r="AJ30" s="36">
        <f t="shared" si="6"/>
        <v>0.38539999999999996</v>
      </c>
      <c r="AK30" s="36"/>
      <c r="AL30" s="36"/>
      <c r="AM30" s="36"/>
      <c r="AN30" s="36">
        <f t="shared" si="7"/>
        <v>0.36550000000000005</v>
      </c>
      <c r="AO30" s="36">
        <f t="shared" si="8"/>
        <v>0.38249999999999995</v>
      </c>
      <c r="AP30" s="36">
        <f t="shared" si="9"/>
        <v>0.40210000000000001</v>
      </c>
    </row>
    <row r="31" spans="1:42" x14ac:dyDescent="0.2">
      <c r="A31" s="13">
        <v>1995</v>
      </c>
      <c r="B31" s="35">
        <v>0.50949999999999995</v>
      </c>
      <c r="C31" s="35">
        <v>0.1469</v>
      </c>
      <c r="D31" s="35">
        <v>0.65480000000000005</v>
      </c>
      <c r="E31" s="35">
        <v>0.3458</v>
      </c>
      <c r="F31" s="35">
        <v>0.20569999999999999</v>
      </c>
      <c r="G31" s="35">
        <v>0.624</v>
      </c>
      <c r="H31" s="35">
        <v>0.59160000000000001</v>
      </c>
      <c r="I31" s="35">
        <v>0.85519999999999996</v>
      </c>
      <c r="J31" s="35">
        <v>0.754</v>
      </c>
      <c r="K31" s="35">
        <v>0.51719999999999999</v>
      </c>
      <c r="L31" s="35">
        <v>0.55530000000000002</v>
      </c>
      <c r="M31" s="35">
        <v>0.19869999999999999</v>
      </c>
      <c r="N31" s="35">
        <v>0.74319999999999997</v>
      </c>
      <c r="O31" s="35">
        <v>0.62460000000000004</v>
      </c>
      <c r="P31" s="35"/>
      <c r="Q31" s="35"/>
      <c r="R31" s="35"/>
      <c r="S31" s="35">
        <v>0.61040000000000005</v>
      </c>
      <c r="T31" s="35">
        <v>0.62649999999999995</v>
      </c>
      <c r="U31" s="35">
        <v>0.59709999999999996</v>
      </c>
      <c r="V31" s="15"/>
      <c r="W31" s="36">
        <f t="shared" si="1"/>
        <v>0.49050000000000005</v>
      </c>
      <c r="X31" s="36">
        <f t="shared" si="10"/>
        <v>0.85309999999999997</v>
      </c>
      <c r="Y31" s="36">
        <f t="shared" si="11"/>
        <v>0.34519999999999995</v>
      </c>
      <c r="Z31" s="36">
        <f t="shared" si="12"/>
        <v>0.6542</v>
      </c>
      <c r="AA31" s="36">
        <f t="shared" si="13"/>
        <v>0.79430000000000001</v>
      </c>
      <c r="AB31" s="36">
        <f t="shared" si="14"/>
        <v>0.376</v>
      </c>
      <c r="AC31" s="36">
        <f t="shared" si="15"/>
        <v>0.40839999999999999</v>
      </c>
      <c r="AD31" s="36">
        <f t="shared" si="16"/>
        <v>0.14480000000000004</v>
      </c>
      <c r="AE31" s="36">
        <f t="shared" si="17"/>
        <v>0.246</v>
      </c>
      <c r="AF31" s="36">
        <f t="shared" si="2"/>
        <v>0.48280000000000001</v>
      </c>
      <c r="AG31" s="36">
        <f t="shared" si="3"/>
        <v>0.44469999999999998</v>
      </c>
      <c r="AH31" s="36">
        <f t="shared" si="4"/>
        <v>0.80130000000000001</v>
      </c>
      <c r="AI31" s="36">
        <f t="shared" si="5"/>
        <v>0.25680000000000003</v>
      </c>
      <c r="AJ31" s="36">
        <f t="shared" si="6"/>
        <v>0.37539999999999996</v>
      </c>
      <c r="AK31" s="36"/>
      <c r="AL31" s="36"/>
      <c r="AM31" s="36"/>
      <c r="AN31" s="36">
        <f t="shared" si="7"/>
        <v>0.38959999999999995</v>
      </c>
      <c r="AO31" s="36">
        <f t="shared" si="8"/>
        <v>0.37350000000000005</v>
      </c>
      <c r="AP31" s="36">
        <f t="shared" si="9"/>
        <v>0.40290000000000004</v>
      </c>
    </row>
    <row r="32" spans="1:42" x14ac:dyDescent="0.2">
      <c r="A32" s="13">
        <v>1996</v>
      </c>
      <c r="B32" s="35">
        <v>0.48609999999999998</v>
      </c>
      <c r="C32" s="35">
        <v>0.15090000000000001</v>
      </c>
      <c r="D32" s="35">
        <v>0.65149999999999997</v>
      </c>
      <c r="E32" s="35">
        <v>0.30690000000000001</v>
      </c>
      <c r="F32" s="35">
        <v>0.20660000000000001</v>
      </c>
      <c r="G32" s="35">
        <v>0.60609999999999997</v>
      </c>
      <c r="H32" s="35">
        <v>0.5867</v>
      </c>
      <c r="I32" s="35">
        <v>0.85070000000000001</v>
      </c>
      <c r="J32" s="35">
        <v>0.751</v>
      </c>
      <c r="K32" s="35">
        <v>0.52569999999999995</v>
      </c>
      <c r="L32" s="35">
        <v>0.56000000000000005</v>
      </c>
      <c r="M32" s="35">
        <v>0.19620000000000001</v>
      </c>
      <c r="N32" s="35">
        <v>0.74250000000000005</v>
      </c>
      <c r="O32" s="35">
        <v>0.63790000000000002</v>
      </c>
      <c r="P32" s="35"/>
      <c r="Q32" s="35"/>
      <c r="R32" s="35"/>
      <c r="S32" s="35">
        <v>0.57650000000000001</v>
      </c>
      <c r="T32" s="35">
        <v>0.62109999999999999</v>
      </c>
      <c r="U32" s="35">
        <v>0.59260000000000002</v>
      </c>
      <c r="V32" s="15"/>
      <c r="W32" s="36">
        <f t="shared" si="1"/>
        <v>0.51390000000000002</v>
      </c>
      <c r="X32" s="36">
        <f t="shared" si="10"/>
        <v>0.84909999999999997</v>
      </c>
      <c r="Y32" s="36">
        <f t="shared" si="11"/>
        <v>0.34850000000000003</v>
      </c>
      <c r="Z32" s="36">
        <f t="shared" si="12"/>
        <v>0.69310000000000005</v>
      </c>
      <c r="AA32" s="36">
        <f t="shared" si="13"/>
        <v>0.79339999999999999</v>
      </c>
      <c r="AB32" s="36">
        <f t="shared" si="14"/>
        <v>0.39390000000000003</v>
      </c>
      <c r="AC32" s="36">
        <f t="shared" si="15"/>
        <v>0.4133</v>
      </c>
      <c r="AD32" s="36">
        <f t="shared" si="16"/>
        <v>0.14929999999999999</v>
      </c>
      <c r="AE32" s="36">
        <f t="shared" si="17"/>
        <v>0.249</v>
      </c>
      <c r="AF32" s="36">
        <f t="shared" si="2"/>
        <v>0.47430000000000005</v>
      </c>
      <c r="AG32" s="36">
        <f t="shared" si="3"/>
        <v>0.43999999999999995</v>
      </c>
      <c r="AH32" s="36">
        <f t="shared" si="4"/>
        <v>0.80379999999999996</v>
      </c>
      <c r="AI32" s="36">
        <f t="shared" si="5"/>
        <v>0.25749999999999995</v>
      </c>
      <c r="AJ32" s="36">
        <f t="shared" si="6"/>
        <v>0.36209999999999998</v>
      </c>
      <c r="AK32" s="36"/>
      <c r="AL32" s="36"/>
      <c r="AM32" s="36"/>
      <c r="AN32" s="36">
        <f t="shared" si="7"/>
        <v>0.42349999999999999</v>
      </c>
      <c r="AO32" s="36">
        <f t="shared" si="8"/>
        <v>0.37890000000000001</v>
      </c>
      <c r="AP32" s="36">
        <f t="shared" si="9"/>
        <v>0.40739999999999998</v>
      </c>
    </row>
    <row r="33" spans="1:42" x14ac:dyDescent="0.2">
      <c r="A33" s="13">
        <v>1997</v>
      </c>
      <c r="B33" s="35">
        <v>0.50449999999999995</v>
      </c>
      <c r="C33" s="35">
        <v>0.16120000000000001</v>
      </c>
      <c r="D33" s="35">
        <v>0.64990000000000003</v>
      </c>
      <c r="E33" s="35">
        <v>0.28739999999999999</v>
      </c>
      <c r="F33" s="35">
        <v>0.2203</v>
      </c>
      <c r="G33" s="35">
        <v>0.61070000000000002</v>
      </c>
      <c r="H33" s="35">
        <v>0.5887</v>
      </c>
      <c r="I33" s="35">
        <v>0.84760000000000002</v>
      </c>
      <c r="J33" s="35">
        <v>0.74770000000000003</v>
      </c>
      <c r="K33" s="35">
        <v>0.54110000000000003</v>
      </c>
      <c r="L33" s="35">
        <v>0.5554</v>
      </c>
      <c r="M33" s="35">
        <v>0.19719999999999999</v>
      </c>
      <c r="N33" s="35">
        <v>0.74470000000000003</v>
      </c>
      <c r="O33" s="35">
        <v>0.64839999999999998</v>
      </c>
      <c r="P33" s="35"/>
      <c r="Q33" s="35"/>
      <c r="R33" s="35"/>
      <c r="S33" s="35">
        <v>0.57489999999999997</v>
      </c>
      <c r="T33" s="35">
        <v>0.61819999999999997</v>
      </c>
      <c r="U33" s="35">
        <v>0.59379999999999999</v>
      </c>
      <c r="V33" s="15"/>
      <c r="W33" s="36">
        <f t="shared" si="1"/>
        <v>0.49550000000000005</v>
      </c>
      <c r="X33" s="36">
        <f t="shared" si="10"/>
        <v>0.83879999999999999</v>
      </c>
      <c r="Y33" s="36">
        <f t="shared" si="11"/>
        <v>0.35009999999999997</v>
      </c>
      <c r="Z33" s="36">
        <f t="shared" si="12"/>
        <v>0.71260000000000001</v>
      </c>
      <c r="AA33" s="36">
        <f t="shared" si="13"/>
        <v>0.77970000000000006</v>
      </c>
      <c r="AB33" s="36">
        <f t="shared" si="14"/>
        <v>0.38929999999999998</v>
      </c>
      <c r="AC33" s="36">
        <f t="shared" si="15"/>
        <v>0.4113</v>
      </c>
      <c r="AD33" s="36">
        <f t="shared" si="16"/>
        <v>0.15239999999999998</v>
      </c>
      <c r="AE33" s="36">
        <f t="shared" si="17"/>
        <v>0.25229999999999997</v>
      </c>
      <c r="AF33" s="36">
        <f t="shared" si="2"/>
        <v>0.45889999999999997</v>
      </c>
      <c r="AG33" s="36">
        <f t="shared" si="3"/>
        <v>0.4446</v>
      </c>
      <c r="AH33" s="36">
        <f t="shared" si="4"/>
        <v>0.80279999999999996</v>
      </c>
      <c r="AI33" s="36">
        <f t="shared" si="5"/>
        <v>0.25529999999999997</v>
      </c>
      <c r="AJ33" s="36">
        <f t="shared" si="6"/>
        <v>0.35160000000000002</v>
      </c>
      <c r="AK33" s="36"/>
      <c r="AL33" s="36"/>
      <c r="AM33" s="36"/>
      <c r="AN33" s="36">
        <f t="shared" si="7"/>
        <v>0.42510000000000003</v>
      </c>
      <c r="AO33" s="36">
        <f t="shared" si="8"/>
        <v>0.38180000000000003</v>
      </c>
      <c r="AP33" s="36">
        <f t="shared" si="9"/>
        <v>0.40620000000000001</v>
      </c>
    </row>
    <row r="34" spans="1:42" x14ac:dyDescent="0.2">
      <c r="A34" s="13">
        <v>1998</v>
      </c>
      <c r="B34" s="35">
        <v>0.49299999999999999</v>
      </c>
      <c r="C34" s="35">
        <v>0.1855</v>
      </c>
      <c r="D34" s="35">
        <v>0.65949999999999998</v>
      </c>
      <c r="E34" s="35">
        <v>0.29699999999999999</v>
      </c>
      <c r="F34" s="35">
        <v>0.24349999999999999</v>
      </c>
      <c r="G34" s="35">
        <v>0.62280000000000002</v>
      </c>
      <c r="H34" s="35">
        <v>0.60909999999999997</v>
      </c>
      <c r="I34" s="35">
        <v>0.84519999999999995</v>
      </c>
      <c r="J34" s="35">
        <v>0.74519999999999997</v>
      </c>
      <c r="K34" s="35">
        <v>0.55889999999999995</v>
      </c>
      <c r="L34" s="35">
        <v>0.56920000000000004</v>
      </c>
      <c r="M34" s="35">
        <v>0.1938</v>
      </c>
      <c r="N34" s="35">
        <v>0.75249999999999995</v>
      </c>
      <c r="O34" s="35">
        <v>0.65149999999999997</v>
      </c>
      <c r="P34" s="35"/>
      <c r="Q34" s="35"/>
      <c r="R34" s="35"/>
      <c r="S34" s="35">
        <v>0.6119</v>
      </c>
      <c r="T34" s="35">
        <v>0.64180000000000004</v>
      </c>
      <c r="U34" s="35">
        <v>0.60750000000000004</v>
      </c>
      <c r="V34" s="15"/>
      <c r="W34" s="36">
        <f t="shared" si="1"/>
        <v>0.50700000000000001</v>
      </c>
      <c r="X34" s="36">
        <f t="shared" si="10"/>
        <v>0.8145</v>
      </c>
      <c r="Y34" s="36">
        <f t="shared" si="11"/>
        <v>0.34050000000000002</v>
      </c>
      <c r="Z34" s="36">
        <f t="shared" si="12"/>
        <v>0.70300000000000007</v>
      </c>
      <c r="AA34" s="36">
        <f t="shared" si="13"/>
        <v>0.75649999999999995</v>
      </c>
      <c r="AB34" s="36">
        <f t="shared" si="14"/>
        <v>0.37719999999999998</v>
      </c>
      <c r="AC34" s="36">
        <f t="shared" si="15"/>
        <v>0.39090000000000003</v>
      </c>
      <c r="AD34" s="36">
        <f t="shared" si="16"/>
        <v>0.15480000000000005</v>
      </c>
      <c r="AE34" s="36">
        <f t="shared" si="17"/>
        <v>0.25480000000000003</v>
      </c>
      <c r="AF34" s="36">
        <f t="shared" si="2"/>
        <v>0.44110000000000005</v>
      </c>
      <c r="AG34" s="36">
        <f t="shared" si="3"/>
        <v>0.43079999999999996</v>
      </c>
      <c r="AH34" s="36">
        <f t="shared" si="4"/>
        <v>0.80620000000000003</v>
      </c>
      <c r="AI34" s="36">
        <f t="shared" si="5"/>
        <v>0.24750000000000005</v>
      </c>
      <c r="AJ34" s="36">
        <f t="shared" si="6"/>
        <v>0.34850000000000003</v>
      </c>
      <c r="AK34" s="36"/>
      <c r="AL34" s="36"/>
      <c r="AM34" s="36"/>
      <c r="AN34" s="36">
        <f t="shared" si="7"/>
        <v>0.3881</v>
      </c>
      <c r="AO34" s="36">
        <f t="shared" si="8"/>
        <v>0.35819999999999996</v>
      </c>
      <c r="AP34" s="36">
        <f t="shared" si="9"/>
        <v>0.39249999999999996</v>
      </c>
    </row>
    <row r="35" spans="1:42" x14ac:dyDescent="0.2">
      <c r="A35" s="13">
        <v>1999</v>
      </c>
      <c r="B35" s="35">
        <v>0.48749999999999999</v>
      </c>
      <c r="C35" s="35">
        <v>0.20780000000000001</v>
      </c>
      <c r="D35" s="35">
        <v>0.67259999999999998</v>
      </c>
      <c r="E35" s="35">
        <v>0.31340000000000001</v>
      </c>
      <c r="F35" s="35">
        <v>0.2853</v>
      </c>
      <c r="G35" s="35">
        <v>0.62560000000000004</v>
      </c>
      <c r="H35" s="35">
        <v>0.63419999999999999</v>
      </c>
      <c r="I35" s="35">
        <v>0.84399999999999997</v>
      </c>
      <c r="J35" s="35">
        <v>0.75190000000000001</v>
      </c>
      <c r="K35" s="35">
        <v>0.57330000000000003</v>
      </c>
      <c r="L35" s="35">
        <v>0.64470000000000005</v>
      </c>
      <c r="M35" s="35">
        <v>0.18920000000000001</v>
      </c>
      <c r="N35" s="35">
        <v>0.76980000000000004</v>
      </c>
      <c r="O35" s="35">
        <v>0.66300000000000003</v>
      </c>
      <c r="P35" s="35"/>
      <c r="Q35" s="35"/>
      <c r="R35" s="35"/>
      <c r="S35" s="35">
        <v>0.65339999999999998</v>
      </c>
      <c r="T35" s="35">
        <v>0.67359999999999998</v>
      </c>
      <c r="U35" s="35">
        <v>0.62970000000000004</v>
      </c>
      <c r="V35" s="15"/>
      <c r="W35" s="36">
        <f t="shared" si="1"/>
        <v>0.51249999999999996</v>
      </c>
      <c r="X35" s="36">
        <f t="shared" si="10"/>
        <v>0.79220000000000002</v>
      </c>
      <c r="Y35" s="36">
        <f t="shared" si="11"/>
        <v>0.32740000000000002</v>
      </c>
      <c r="Z35" s="36">
        <f t="shared" si="12"/>
        <v>0.68659999999999999</v>
      </c>
      <c r="AA35" s="36">
        <f t="shared" si="13"/>
        <v>0.7147</v>
      </c>
      <c r="AB35" s="36">
        <f t="shared" si="14"/>
        <v>0.37439999999999996</v>
      </c>
      <c r="AC35" s="36">
        <f t="shared" si="15"/>
        <v>0.36580000000000001</v>
      </c>
      <c r="AD35" s="36">
        <f t="shared" si="16"/>
        <v>0.15600000000000003</v>
      </c>
      <c r="AE35" s="36">
        <f t="shared" si="17"/>
        <v>0.24809999999999999</v>
      </c>
      <c r="AF35" s="36">
        <f t="shared" si="2"/>
        <v>0.42669999999999997</v>
      </c>
      <c r="AG35" s="36">
        <f t="shared" si="3"/>
        <v>0.35529999999999995</v>
      </c>
      <c r="AH35" s="36">
        <f t="shared" si="4"/>
        <v>0.81079999999999997</v>
      </c>
      <c r="AI35" s="36">
        <f t="shared" si="5"/>
        <v>0.23019999999999996</v>
      </c>
      <c r="AJ35" s="36">
        <f t="shared" si="6"/>
        <v>0.33699999999999997</v>
      </c>
      <c r="AK35" s="36"/>
      <c r="AL35" s="36"/>
      <c r="AM35" s="36"/>
      <c r="AN35" s="36">
        <f t="shared" si="7"/>
        <v>0.34660000000000002</v>
      </c>
      <c r="AO35" s="36">
        <f t="shared" si="8"/>
        <v>0.32640000000000002</v>
      </c>
      <c r="AP35" s="36">
        <f t="shared" si="9"/>
        <v>0.37029999999999996</v>
      </c>
    </row>
    <row r="36" spans="1:42" x14ac:dyDescent="0.2">
      <c r="A36" s="13">
        <v>2000</v>
      </c>
      <c r="B36" s="35">
        <v>0.51449999999999996</v>
      </c>
      <c r="C36" s="35">
        <v>0.1792</v>
      </c>
      <c r="D36" s="35">
        <v>0.6875</v>
      </c>
      <c r="E36" s="35">
        <v>0.35189999999999999</v>
      </c>
      <c r="F36" s="35">
        <v>0.30520000000000003</v>
      </c>
      <c r="G36" s="35">
        <v>0.62780000000000002</v>
      </c>
      <c r="H36" s="35">
        <v>0.6633</v>
      </c>
      <c r="I36" s="35">
        <v>0.84889999999999999</v>
      </c>
      <c r="J36" s="35">
        <v>0.76729999999999998</v>
      </c>
      <c r="K36" s="35">
        <v>0.59870000000000001</v>
      </c>
      <c r="L36" s="35">
        <v>0.73860000000000003</v>
      </c>
      <c r="M36" s="35">
        <v>0.1918</v>
      </c>
      <c r="N36" s="35">
        <v>0.79290000000000005</v>
      </c>
      <c r="O36" s="35">
        <v>0.68069999999999997</v>
      </c>
      <c r="P36" s="35"/>
      <c r="Q36" s="35"/>
      <c r="R36" s="35"/>
      <c r="S36" s="35">
        <v>0.71460000000000001</v>
      </c>
      <c r="T36" s="35">
        <v>0.70499999999999996</v>
      </c>
      <c r="U36" s="35">
        <v>0.65269999999999995</v>
      </c>
      <c r="V36" s="15"/>
      <c r="W36" s="36">
        <f t="shared" si="1"/>
        <v>0.48550000000000004</v>
      </c>
      <c r="X36" s="36">
        <f t="shared" si="10"/>
        <v>0.82079999999999997</v>
      </c>
      <c r="Y36" s="36">
        <f t="shared" si="11"/>
        <v>0.3125</v>
      </c>
      <c r="Z36" s="36">
        <f t="shared" si="12"/>
        <v>0.64810000000000001</v>
      </c>
      <c r="AA36" s="36">
        <f t="shared" si="13"/>
        <v>0.69479999999999997</v>
      </c>
      <c r="AB36" s="36">
        <f t="shared" si="14"/>
        <v>0.37219999999999998</v>
      </c>
      <c r="AC36" s="36">
        <f t="shared" si="15"/>
        <v>0.3367</v>
      </c>
      <c r="AD36" s="36">
        <f t="shared" si="16"/>
        <v>0.15110000000000001</v>
      </c>
      <c r="AE36" s="36">
        <f t="shared" si="17"/>
        <v>0.23270000000000002</v>
      </c>
      <c r="AF36" s="36">
        <f t="shared" si="2"/>
        <v>0.40129999999999999</v>
      </c>
      <c r="AG36" s="36">
        <f t="shared" si="3"/>
        <v>0.26139999999999997</v>
      </c>
      <c r="AH36" s="36">
        <f t="shared" si="4"/>
        <v>0.80820000000000003</v>
      </c>
      <c r="AI36" s="36">
        <f t="shared" si="5"/>
        <v>0.20709999999999995</v>
      </c>
      <c r="AJ36" s="36">
        <f t="shared" si="6"/>
        <v>0.31930000000000003</v>
      </c>
      <c r="AK36" s="36"/>
      <c r="AL36" s="36"/>
      <c r="AM36" s="36"/>
      <c r="AN36" s="36">
        <f t="shared" si="7"/>
        <v>0.28539999999999999</v>
      </c>
      <c r="AO36" s="36">
        <f t="shared" si="8"/>
        <v>0.29500000000000004</v>
      </c>
      <c r="AP36" s="36">
        <f t="shared" si="9"/>
        <v>0.34730000000000005</v>
      </c>
    </row>
    <row r="37" spans="1:42" x14ac:dyDescent="0.2">
      <c r="A37" s="13">
        <v>2001</v>
      </c>
      <c r="B37" s="35">
        <v>0.49919999999999998</v>
      </c>
      <c r="C37" s="35">
        <v>0.15390000000000001</v>
      </c>
      <c r="D37" s="35">
        <v>0.70179999999999998</v>
      </c>
      <c r="E37" s="35">
        <v>0.35959999999999998</v>
      </c>
      <c r="F37" s="35">
        <v>0.31</v>
      </c>
      <c r="G37" s="35">
        <v>0.63280000000000003</v>
      </c>
      <c r="H37" s="35">
        <v>0.66890000000000005</v>
      </c>
      <c r="I37" s="35">
        <v>0.86229999999999996</v>
      </c>
      <c r="J37" s="35">
        <v>0.77590000000000003</v>
      </c>
      <c r="K37" s="35">
        <v>0.62280000000000002</v>
      </c>
      <c r="L37" s="35">
        <v>0.77359999999999995</v>
      </c>
      <c r="M37" s="35">
        <v>0.1971</v>
      </c>
      <c r="N37" s="35">
        <v>0.81459999999999999</v>
      </c>
      <c r="O37" s="35">
        <v>0.68089999999999995</v>
      </c>
      <c r="P37" s="35"/>
      <c r="Q37" s="35"/>
      <c r="R37" s="35"/>
      <c r="S37" s="35">
        <v>0.72899999999999998</v>
      </c>
      <c r="T37" s="35">
        <v>0.72430000000000005</v>
      </c>
      <c r="U37" s="35">
        <v>0.66400000000000003</v>
      </c>
      <c r="V37" s="15"/>
      <c r="W37" s="36">
        <f t="shared" si="1"/>
        <v>0.50080000000000002</v>
      </c>
      <c r="X37" s="36">
        <f t="shared" si="10"/>
        <v>0.84609999999999996</v>
      </c>
      <c r="Y37" s="36">
        <f t="shared" si="11"/>
        <v>0.29820000000000002</v>
      </c>
      <c r="Z37" s="36">
        <f t="shared" si="12"/>
        <v>0.64040000000000008</v>
      </c>
      <c r="AA37" s="36">
        <f t="shared" si="13"/>
        <v>0.69</v>
      </c>
      <c r="AB37" s="36">
        <f t="shared" si="14"/>
        <v>0.36719999999999997</v>
      </c>
      <c r="AC37" s="36">
        <f t="shared" si="15"/>
        <v>0.33109999999999995</v>
      </c>
      <c r="AD37" s="36">
        <f t="shared" si="16"/>
        <v>0.13770000000000004</v>
      </c>
      <c r="AE37" s="36">
        <f t="shared" si="17"/>
        <v>0.22409999999999997</v>
      </c>
      <c r="AF37" s="36">
        <f t="shared" si="2"/>
        <v>0.37719999999999998</v>
      </c>
      <c r="AG37" s="36">
        <f t="shared" si="3"/>
        <v>0.22640000000000005</v>
      </c>
      <c r="AH37" s="36">
        <f t="shared" si="4"/>
        <v>0.80289999999999995</v>
      </c>
      <c r="AI37" s="36">
        <f t="shared" si="5"/>
        <v>0.18540000000000001</v>
      </c>
      <c r="AJ37" s="36">
        <f t="shared" si="6"/>
        <v>0.31910000000000005</v>
      </c>
      <c r="AK37" s="36"/>
      <c r="AL37" s="36"/>
      <c r="AM37" s="36"/>
      <c r="AN37" s="36">
        <f t="shared" si="7"/>
        <v>0.27100000000000002</v>
      </c>
      <c r="AO37" s="36">
        <f t="shared" si="8"/>
        <v>0.27569999999999995</v>
      </c>
      <c r="AP37" s="36">
        <f t="shared" si="9"/>
        <v>0.33599999999999997</v>
      </c>
    </row>
    <row r="38" spans="1:42" x14ac:dyDescent="0.2">
      <c r="A38" s="13">
        <v>2002</v>
      </c>
      <c r="B38" s="35">
        <v>0.47499999999999998</v>
      </c>
      <c r="C38" s="35">
        <v>0.16489999999999999</v>
      </c>
      <c r="D38" s="35">
        <v>0.70020000000000004</v>
      </c>
      <c r="E38" s="35">
        <v>0.3362</v>
      </c>
      <c r="F38" s="35">
        <v>0.30680000000000002</v>
      </c>
      <c r="G38" s="35">
        <v>0.63280000000000003</v>
      </c>
      <c r="H38" s="35">
        <v>0.66810000000000003</v>
      </c>
      <c r="I38" s="35">
        <v>0.87260000000000004</v>
      </c>
      <c r="J38" s="35">
        <v>0.76839999999999997</v>
      </c>
      <c r="K38" s="35">
        <v>0.63249999999999995</v>
      </c>
      <c r="L38" s="35">
        <v>0.73170000000000002</v>
      </c>
      <c r="M38" s="35">
        <v>0.19370000000000001</v>
      </c>
      <c r="N38" s="35">
        <v>0.82740000000000002</v>
      </c>
      <c r="O38" s="35">
        <v>0.6704</v>
      </c>
      <c r="P38" s="35"/>
      <c r="Q38" s="35"/>
      <c r="R38" s="35"/>
      <c r="S38" s="35">
        <v>0.70050000000000001</v>
      </c>
      <c r="T38" s="35">
        <v>0.7147</v>
      </c>
      <c r="U38" s="35">
        <v>0.66200000000000003</v>
      </c>
      <c r="V38" s="15"/>
      <c r="W38" s="36">
        <f t="shared" si="1"/>
        <v>0.52500000000000002</v>
      </c>
      <c r="X38" s="36">
        <f t="shared" si="10"/>
        <v>0.83509999999999995</v>
      </c>
      <c r="Y38" s="36">
        <f t="shared" si="11"/>
        <v>0.29979999999999996</v>
      </c>
      <c r="Z38" s="36">
        <f t="shared" si="12"/>
        <v>0.66379999999999995</v>
      </c>
      <c r="AA38" s="36">
        <f t="shared" si="13"/>
        <v>0.69320000000000004</v>
      </c>
      <c r="AB38" s="36">
        <f t="shared" si="14"/>
        <v>0.36719999999999997</v>
      </c>
      <c r="AC38" s="36">
        <f t="shared" si="15"/>
        <v>0.33189999999999997</v>
      </c>
      <c r="AD38" s="36">
        <f t="shared" si="16"/>
        <v>0.12739999999999996</v>
      </c>
      <c r="AE38" s="36">
        <f t="shared" si="17"/>
        <v>0.23160000000000003</v>
      </c>
      <c r="AF38" s="36">
        <f t="shared" si="2"/>
        <v>0.36750000000000005</v>
      </c>
      <c r="AG38" s="36">
        <f t="shared" si="3"/>
        <v>0.26829999999999998</v>
      </c>
      <c r="AH38" s="36">
        <f t="shared" si="4"/>
        <v>0.80630000000000002</v>
      </c>
      <c r="AI38" s="36">
        <f t="shared" si="5"/>
        <v>0.17259999999999998</v>
      </c>
      <c r="AJ38" s="36">
        <f t="shared" si="6"/>
        <v>0.3296</v>
      </c>
      <c r="AK38" s="36"/>
      <c r="AL38" s="36"/>
      <c r="AM38" s="36"/>
      <c r="AN38" s="36">
        <f t="shared" si="7"/>
        <v>0.29949999999999999</v>
      </c>
      <c r="AO38" s="36">
        <f t="shared" si="8"/>
        <v>0.2853</v>
      </c>
      <c r="AP38" s="36">
        <f t="shared" si="9"/>
        <v>0.33799999999999997</v>
      </c>
    </row>
    <row r="39" spans="1:42" x14ac:dyDescent="0.2">
      <c r="A39" s="13">
        <v>2003</v>
      </c>
      <c r="B39" s="35">
        <v>0.47020000000000001</v>
      </c>
      <c r="C39" s="35">
        <v>0.1676</v>
      </c>
      <c r="D39" s="35">
        <v>0.68630000000000002</v>
      </c>
      <c r="E39" s="35">
        <v>0.31309999999999999</v>
      </c>
      <c r="F39" s="35">
        <v>0.28339999999999999</v>
      </c>
      <c r="G39" s="35">
        <v>0.63339999999999996</v>
      </c>
      <c r="H39" s="35">
        <v>0.67679999999999996</v>
      </c>
      <c r="I39" s="35">
        <v>0.86270000000000002</v>
      </c>
      <c r="J39" s="35">
        <v>0.75249999999999995</v>
      </c>
      <c r="K39" s="35">
        <v>0.62060000000000004</v>
      </c>
      <c r="L39" s="35">
        <v>0.64470000000000005</v>
      </c>
      <c r="M39" s="35">
        <v>0.18509999999999999</v>
      </c>
      <c r="N39" s="35">
        <v>0.81689999999999996</v>
      </c>
      <c r="O39" s="35">
        <v>0.65949999999999998</v>
      </c>
      <c r="P39" s="35"/>
      <c r="Q39" s="35"/>
      <c r="R39" s="35"/>
      <c r="S39" s="35">
        <v>0.67630000000000001</v>
      </c>
      <c r="T39" s="35">
        <v>0.70430000000000004</v>
      </c>
      <c r="U39" s="35">
        <v>0.64929999999999999</v>
      </c>
      <c r="V39" s="15"/>
      <c r="W39" s="36">
        <f t="shared" si="1"/>
        <v>0.52980000000000005</v>
      </c>
      <c r="X39" s="36">
        <f t="shared" si="10"/>
        <v>0.83240000000000003</v>
      </c>
      <c r="Y39" s="36">
        <f t="shared" si="11"/>
        <v>0.31369999999999998</v>
      </c>
      <c r="Z39" s="36">
        <f t="shared" si="12"/>
        <v>0.68690000000000007</v>
      </c>
      <c r="AA39" s="36">
        <f t="shared" si="13"/>
        <v>0.71660000000000001</v>
      </c>
      <c r="AB39" s="36">
        <f t="shared" si="14"/>
        <v>0.36660000000000004</v>
      </c>
      <c r="AC39" s="36">
        <f t="shared" si="15"/>
        <v>0.32320000000000004</v>
      </c>
      <c r="AD39" s="36">
        <f t="shared" si="16"/>
        <v>0.13729999999999998</v>
      </c>
      <c r="AE39" s="36">
        <f t="shared" si="17"/>
        <v>0.24750000000000005</v>
      </c>
      <c r="AF39" s="36">
        <f t="shared" si="2"/>
        <v>0.37939999999999996</v>
      </c>
      <c r="AG39" s="36">
        <f t="shared" si="3"/>
        <v>0.35529999999999995</v>
      </c>
      <c r="AH39" s="36">
        <f t="shared" si="4"/>
        <v>0.81489999999999996</v>
      </c>
      <c r="AI39" s="36">
        <f t="shared" si="5"/>
        <v>0.18310000000000004</v>
      </c>
      <c r="AJ39" s="36">
        <f t="shared" si="6"/>
        <v>0.34050000000000002</v>
      </c>
      <c r="AK39" s="36"/>
      <c r="AL39" s="36"/>
      <c r="AM39" s="36"/>
      <c r="AN39" s="36">
        <f t="shared" si="7"/>
        <v>0.32369999999999999</v>
      </c>
      <c r="AO39" s="36">
        <f t="shared" si="8"/>
        <v>0.29569999999999996</v>
      </c>
      <c r="AP39" s="36">
        <f t="shared" si="9"/>
        <v>0.35070000000000001</v>
      </c>
    </row>
    <row r="40" spans="1:42" x14ac:dyDescent="0.2">
      <c r="A40" s="13">
        <v>2004</v>
      </c>
      <c r="B40" s="35">
        <v>0.47770000000000001</v>
      </c>
      <c r="C40" s="35">
        <v>0.15559999999999999</v>
      </c>
      <c r="D40" s="35">
        <v>0.68130000000000002</v>
      </c>
      <c r="E40" s="35">
        <v>0.29499999999999998</v>
      </c>
      <c r="F40" s="35">
        <v>0.27700000000000002</v>
      </c>
      <c r="G40" s="35">
        <v>0.6472</v>
      </c>
      <c r="H40" s="35">
        <v>0.69</v>
      </c>
      <c r="I40" s="35">
        <v>0.86450000000000005</v>
      </c>
      <c r="J40" s="35">
        <v>0.75460000000000005</v>
      </c>
      <c r="K40" s="35">
        <v>0.60829999999999995</v>
      </c>
      <c r="L40" s="35">
        <v>0.60299999999999998</v>
      </c>
      <c r="M40" s="35">
        <v>0.20580000000000001</v>
      </c>
      <c r="N40" s="35">
        <v>0.80230000000000001</v>
      </c>
      <c r="O40" s="35">
        <v>0.66959999999999997</v>
      </c>
      <c r="P40" s="35"/>
      <c r="Q40" s="35"/>
      <c r="R40" s="35"/>
      <c r="S40" s="35">
        <v>0.64529999999999998</v>
      </c>
      <c r="T40" s="35">
        <v>0.70750000000000002</v>
      </c>
      <c r="U40" s="35">
        <v>0.64690000000000003</v>
      </c>
      <c r="V40" s="15"/>
      <c r="W40" s="36">
        <f t="shared" si="1"/>
        <v>0.52229999999999999</v>
      </c>
      <c r="X40" s="36">
        <f t="shared" si="10"/>
        <v>0.84440000000000004</v>
      </c>
      <c r="Y40" s="36">
        <f t="shared" si="11"/>
        <v>0.31869999999999998</v>
      </c>
      <c r="Z40" s="36">
        <f t="shared" si="12"/>
        <v>0.70500000000000007</v>
      </c>
      <c r="AA40" s="36">
        <f t="shared" si="13"/>
        <v>0.72299999999999998</v>
      </c>
      <c r="AB40" s="36">
        <f t="shared" si="14"/>
        <v>0.3528</v>
      </c>
      <c r="AC40" s="36">
        <f t="shared" si="15"/>
        <v>0.31000000000000005</v>
      </c>
      <c r="AD40" s="36">
        <f t="shared" si="16"/>
        <v>0.13549999999999995</v>
      </c>
      <c r="AE40" s="36">
        <f t="shared" si="17"/>
        <v>0.24539999999999995</v>
      </c>
      <c r="AF40" s="36">
        <f t="shared" si="2"/>
        <v>0.39170000000000005</v>
      </c>
      <c r="AG40" s="36">
        <f t="shared" si="3"/>
        <v>0.39700000000000002</v>
      </c>
      <c r="AH40" s="36">
        <f t="shared" si="4"/>
        <v>0.79420000000000002</v>
      </c>
      <c r="AI40" s="36">
        <f t="shared" si="5"/>
        <v>0.19769999999999999</v>
      </c>
      <c r="AJ40" s="36">
        <f t="shared" si="6"/>
        <v>0.33040000000000003</v>
      </c>
      <c r="AK40" s="36"/>
      <c r="AL40" s="36"/>
      <c r="AM40" s="36"/>
      <c r="AN40" s="36">
        <f t="shared" si="7"/>
        <v>0.35470000000000002</v>
      </c>
      <c r="AO40" s="36">
        <f t="shared" si="8"/>
        <v>0.29249999999999998</v>
      </c>
      <c r="AP40" s="36">
        <f t="shared" si="9"/>
        <v>0.35309999999999997</v>
      </c>
    </row>
    <row r="41" spans="1:42" x14ac:dyDescent="0.2">
      <c r="A41" s="13">
        <v>2005</v>
      </c>
      <c r="B41" s="35">
        <v>0.48159999999999997</v>
      </c>
      <c r="C41" s="35">
        <v>0.14419999999999999</v>
      </c>
      <c r="D41" s="35">
        <v>0.6764</v>
      </c>
      <c r="E41" s="35">
        <v>0.29670000000000002</v>
      </c>
      <c r="F41" s="35">
        <v>0.28610000000000002</v>
      </c>
      <c r="G41" s="35">
        <v>0.65249999999999997</v>
      </c>
      <c r="H41" s="35">
        <v>0.70789999999999997</v>
      </c>
      <c r="I41" s="35">
        <v>0.87119999999999997</v>
      </c>
      <c r="J41" s="35">
        <v>0.74429999999999996</v>
      </c>
      <c r="K41" s="35">
        <v>0.60270000000000001</v>
      </c>
      <c r="L41" s="35">
        <v>0.57669999999999999</v>
      </c>
      <c r="M41" s="35">
        <v>0.22450000000000001</v>
      </c>
      <c r="N41" s="35">
        <v>0.79339999999999999</v>
      </c>
      <c r="O41" s="35">
        <v>0.68149999999999999</v>
      </c>
      <c r="P41" s="35"/>
      <c r="Q41" s="35"/>
      <c r="R41" s="35"/>
      <c r="S41" s="35">
        <v>0.61519999999999997</v>
      </c>
      <c r="T41" s="35">
        <v>0.71709999999999996</v>
      </c>
      <c r="U41" s="35">
        <v>0.64549999999999996</v>
      </c>
      <c r="V41" s="15"/>
      <c r="W41" s="36">
        <f t="shared" si="1"/>
        <v>0.51839999999999997</v>
      </c>
      <c r="X41" s="36">
        <f t="shared" si="10"/>
        <v>0.85580000000000001</v>
      </c>
      <c r="Y41" s="36">
        <f t="shared" si="11"/>
        <v>0.3236</v>
      </c>
      <c r="Z41" s="36">
        <f t="shared" si="12"/>
        <v>0.70330000000000004</v>
      </c>
      <c r="AA41" s="36">
        <f t="shared" si="13"/>
        <v>0.71389999999999998</v>
      </c>
      <c r="AB41" s="36">
        <f t="shared" si="14"/>
        <v>0.34750000000000003</v>
      </c>
      <c r="AC41" s="36">
        <f t="shared" si="15"/>
        <v>0.29210000000000003</v>
      </c>
      <c r="AD41" s="36">
        <f t="shared" si="16"/>
        <v>0.12880000000000003</v>
      </c>
      <c r="AE41" s="36">
        <f t="shared" si="17"/>
        <v>0.25570000000000004</v>
      </c>
      <c r="AF41" s="36">
        <f t="shared" si="2"/>
        <v>0.39729999999999999</v>
      </c>
      <c r="AG41" s="36">
        <f t="shared" si="3"/>
        <v>0.42330000000000001</v>
      </c>
      <c r="AH41" s="36">
        <f t="shared" si="4"/>
        <v>0.77549999999999997</v>
      </c>
      <c r="AI41" s="36">
        <f t="shared" si="5"/>
        <v>0.20660000000000001</v>
      </c>
      <c r="AJ41" s="36">
        <f t="shared" si="6"/>
        <v>0.31850000000000001</v>
      </c>
      <c r="AK41" s="36"/>
      <c r="AL41" s="36"/>
      <c r="AM41" s="36"/>
      <c r="AN41" s="36">
        <f t="shared" si="7"/>
        <v>0.38480000000000003</v>
      </c>
      <c r="AO41" s="36">
        <f t="shared" si="8"/>
        <v>0.28290000000000004</v>
      </c>
      <c r="AP41" s="36">
        <f t="shared" si="9"/>
        <v>0.35450000000000004</v>
      </c>
    </row>
    <row r="42" spans="1:42" x14ac:dyDescent="0.2">
      <c r="A42" s="13">
        <v>2006</v>
      </c>
      <c r="B42" s="35">
        <v>0.48359999999999997</v>
      </c>
      <c r="C42" s="35">
        <v>0.15629999999999999</v>
      </c>
      <c r="D42" s="35">
        <v>0.6734</v>
      </c>
      <c r="E42" s="35">
        <v>0.27560000000000001</v>
      </c>
      <c r="F42" s="35">
        <v>0.29149999999999998</v>
      </c>
      <c r="G42" s="35">
        <v>0.65300000000000002</v>
      </c>
      <c r="H42" s="35">
        <v>0.71609999999999996</v>
      </c>
      <c r="I42" s="35">
        <v>0.86360000000000003</v>
      </c>
      <c r="J42" s="35">
        <v>0.73970000000000002</v>
      </c>
      <c r="K42" s="35">
        <v>0.59399999999999997</v>
      </c>
      <c r="L42" s="35">
        <v>0.58989999999999998</v>
      </c>
      <c r="M42" s="35">
        <v>0.23400000000000001</v>
      </c>
      <c r="N42" s="35">
        <v>0.79159999999999997</v>
      </c>
      <c r="O42" s="35">
        <v>0.68420000000000003</v>
      </c>
      <c r="P42" s="35"/>
      <c r="Q42" s="35"/>
      <c r="R42" s="35"/>
      <c r="S42" s="35">
        <v>0.6048</v>
      </c>
      <c r="T42" s="35">
        <v>0.71099999999999997</v>
      </c>
      <c r="U42" s="35">
        <v>0.64410000000000001</v>
      </c>
      <c r="V42" s="15"/>
      <c r="W42" s="36">
        <f t="shared" si="1"/>
        <v>0.51639999999999997</v>
      </c>
      <c r="X42" s="36">
        <f t="shared" si="10"/>
        <v>0.84370000000000001</v>
      </c>
      <c r="Y42" s="36">
        <f t="shared" si="11"/>
        <v>0.3266</v>
      </c>
      <c r="Z42" s="36">
        <f t="shared" si="12"/>
        <v>0.72439999999999993</v>
      </c>
      <c r="AA42" s="36">
        <f t="shared" si="13"/>
        <v>0.70850000000000002</v>
      </c>
      <c r="AB42" s="36">
        <f t="shared" si="14"/>
        <v>0.34699999999999998</v>
      </c>
      <c r="AC42" s="36">
        <f t="shared" si="15"/>
        <v>0.28390000000000004</v>
      </c>
      <c r="AD42" s="36">
        <f t="shared" si="16"/>
        <v>0.13639999999999997</v>
      </c>
      <c r="AE42" s="36">
        <f t="shared" si="17"/>
        <v>0.26029999999999998</v>
      </c>
      <c r="AF42" s="36">
        <f t="shared" si="2"/>
        <v>0.40600000000000003</v>
      </c>
      <c r="AG42" s="36">
        <f t="shared" si="3"/>
        <v>0.41010000000000002</v>
      </c>
      <c r="AH42" s="36">
        <f t="shared" si="4"/>
        <v>0.76600000000000001</v>
      </c>
      <c r="AI42" s="36">
        <f t="shared" si="5"/>
        <v>0.20840000000000003</v>
      </c>
      <c r="AJ42" s="36">
        <f t="shared" si="6"/>
        <v>0.31579999999999997</v>
      </c>
      <c r="AK42" s="36"/>
      <c r="AL42" s="36"/>
      <c r="AM42" s="36"/>
      <c r="AN42" s="36">
        <f t="shared" si="7"/>
        <v>0.3952</v>
      </c>
      <c r="AO42" s="36">
        <f t="shared" si="8"/>
        <v>0.28900000000000003</v>
      </c>
      <c r="AP42" s="36">
        <f t="shared" si="9"/>
        <v>0.35589999999999999</v>
      </c>
    </row>
    <row r="43" spans="1:42" x14ac:dyDescent="0.2">
      <c r="A43" s="13">
        <v>2007</v>
      </c>
      <c r="B43" s="35">
        <v>0.56499999999999995</v>
      </c>
      <c r="C43" s="35">
        <v>0.1762</v>
      </c>
      <c r="D43" s="35">
        <v>0.67969999999999997</v>
      </c>
      <c r="E43" s="35">
        <v>0.25259999999999999</v>
      </c>
      <c r="F43" s="35">
        <v>0.30080000000000001</v>
      </c>
      <c r="G43" s="35">
        <v>0.65329999999999999</v>
      </c>
      <c r="H43" s="35">
        <v>0.72160000000000002</v>
      </c>
      <c r="I43" s="35">
        <v>0.86170000000000002</v>
      </c>
      <c r="J43" s="35">
        <v>0.76149999999999995</v>
      </c>
      <c r="K43" s="35">
        <v>0.59430000000000005</v>
      </c>
      <c r="L43" s="35">
        <v>0.61729999999999996</v>
      </c>
      <c r="M43" s="35">
        <v>0.25929999999999997</v>
      </c>
      <c r="N43" s="35">
        <v>0.79190000000000005</v>
      </c>
      <c r="O43" s="35">
        <v>0.69730000000000003</v>
      </c>
      <c r="P43" s="35"/>
      <c r="Q43" s="35"/>
      <c r="R43" s="35"/>
      <c r="S43" s="35">
        <v>0.61080000000000001</v>
      </c>
      <c r="T43" s="35">
        <v>0.70069999999999999</v>
      </c>
      <c r="U43" s="35">
        <v>0.65129999999999999</v>
      </c>
      <c r="V43" s="15"/>
      <c r="W43" s="36">
        <f t="shared" si="1"/>
        <v>0.43500000000000005</v>
      </c>
      <c r="X43" s="36">
        <f t="shared" si="10"/>
        <v>0.82379999999999998</v>
      </c>
      <c r="Y43" s="36">
        <f t="shared" si="11"/>
        <v>0.32030000000000003</v>
      </c>
      <c r="Z43" s="36">
        <f t="shared" si="12"/>
        <v>0.74740000000000006</v>
      </c>
      <c r="AA43" s="36">
        <f t="shared" si="13"/>
        <v>0.69920000000000004</v>
      </c>
      <c r="AB43" s="36">
        <f t="shared" si="14"/>
        <v>0.34670000000000001</v>
      </c>
      <c r="AC43" s="36">
        <f t="shared" si="15"/>
        <v>0.27839999999999998</v>
      </c>
      <c r="AD43" s="36">
        <f t="shared" si="16"/>
        <v>0.13829999999999998</v>
      </c>
      <c r="AE43" s="36">
        <f t="shared" si="17"/>
        <v>0.23850000000000005</v>
      </c>
      <c r="AF43" s="36">
        <f t="shared" si="2"/>
        <v>0.40569999999999995</v>
      </c>
      <c r="AG43" s="36">
        <f t="shared" si="3"/>
        <v>0.38270000000000004</v>
      </c>
      <c r="AH43" s="36">
        <f t="shared" si="4"/>
        <v>0.74070000000000003</v>
      </c>
      <c r="AI43" s="36">
        <f t="shared" si="5"/>
        <v>0.20809999999999995</v>
      </c>
      <c r="AJ43" s="36">
        <f t="shared" si="6"/>
        <v>0.30269999999999997</v>
      </c>
      <c r="AK43" s="36"/>
      <c r="AL43" s="36"/>
      <c r="AM43" s="36"/>
      <c r="AN43" s="36">
        <f t="shared" si="7"/>
        <v>0.38919999999999999</v>
      </c>
      <c r="AO43" s="36">
        <f t="shared" si="8"/>
        <v>0.29930000000000001</v>
      </c>
      <c r="AP43" s="36">
        <f t="shared" si="9"/>
        <v>0.34870000000000001</v>
      </c>
    </row>
    <row r="44" spans="1:42" x14ac:dyDescent="0.2">
      <c r="A44" s="13">
        <v>2008</v>
      </c>
      <c r="B44" s="35">
        <v>0.7177</v>
      </c>
      <c r="C44" s="35">
        <v>0.16070000000000001</v>
      </c>
      <c r="D44" s="35">
        <v>0.6905</v>
      </c>
      <c r="E44" s="35">
        <v>0.26329999999999998</v>
      </c>
      <c r="F44" s="35">
        <v>0.29559999999999997</v>
      </c>
      <c r="G44" s="35">
        <v>0.6472</v>
      </c>
      <c r="H44" s="35">
        <v>0.7268</v>
      </c>
      <c r="I44" s="35">
        <v>0.86990000000000001</v>
      </c>
      <c r="J44" s="35">
        <v>0.7712</v>
      </c>
      <c r="K44" s="35">
        <v>0.60329999999999995</v>
      </c>
      <c r="L44" s="35">
        <v>0.59419999999999995</v>
      </c>
      <c r="M44" s="35">
        <v>0.26290000000000002</v>
      </c>
      <c r="N44" s="35">
        <v>0.78459999999999996</v>
      </c>
      <c r="O44" s="35">
        <v>0.71250000000000002</v>
      </c>
      <c r="P44" s="35"/>
      <c r="Q44" s="35"/>
      <c r="R44" s="35"/>
      <c r="S44" s="35">
        <v>0.59919999999999995</v>
      </c>
      <c r="T44" s="35">
        <v>0.71020000000000005</v>
      </c>
      <c r="U44" s="35">
        <v>0.65100000000000002</v>
      </c>
      <c r="V44" s="15"/>
      <c r="W44" s="36">
        <f t="shared" si="1"/>
        <v>0.2823</v>
      </c>
      <c r="X44" s="36">
        <f t="shared" si="10"/>
        <v>0.83929999999999993</v>
      </c>
      <c r="Y44" s="36">
        <f t="shared" si="11"/>
        <v>0.3095</v>
      </c>
      <c r="Z44" s="36">
        <f t="shared" si="12"/>
        <v>0.73670000000000002</v>
      </c>
      <c r="AA44" s="36">
        <f t="shared" si="13"/>
        <v>0.70440000000000003</v>
      </c>
      <c r="AB44" s="36">
        <f t="shared" si="14"/>
        <v>0.3528</v>
      </c>
      <c r="AC44" s="36">
        <f t="shared" si="15"/>
        <v>0.2732</v>
      </c>
      <c r="AD44" s="36">
        <f t="shared" si="16"/>
        <v>0.13009999999999999</v>
      </c>
      <c r="AE44" s="36">
        <f t="shared" si="17"/>
        <v>0.2288</v>
      </c>
      <c r="AF44" s="36">
        <f t="shared" si="2"/>
        <v>0.39670000000000005</v>
      </c>
      <c r="AG44" s="36">
        <f t="shared" si="3"/>
        <v>0.40580000000000005</v>
      </c>
      <c r="AH44" s="36">
        <f t="shared" si="4"/>
        <v>0.73709999999999998</v>
      </c>
      <c r="AI44" s="36">
        <f t="shared" si="5"/>
        <v>0.21540000000000004</v>
      </c>
      <c r="AJ44" s="36">
        <f t="shared" si="6"/>
        <v>0.28749999999999998</v>
      </c>
      <c r="AK44" s="36"/>
      <c r="AL44" s="36"/>
      <c r="AM44" s="36"/>
      <c r="AN44" s="36">
        <f t="shared" si="7"/>
        <v>0.40080000000000005</v>
      </c>
      <c r="AO44" s="36">
        <f t="shared" si="8"/>
        <v>0.28979999999999995</v>
      </c>
      <c r="AP44" s="36">
        <f t="shared" si="9"/>
        <v>0.34899999999999998</v>
      </c>
    </row>
    <row r="45" spans="1:42" x14ac:dyDescent="0.2">
      <c r="A45" s="13">
        <v>2009</v>
      </c>
      <c r="B45" s="35">
        <v>0.74650000000000005</v>
      </c>
      <c r="C45" s="35">
        <v>0.17929999999999999</v>
      </c>
      <c r="D45" s="35">
        <v>0.69869999999999999</v>
      </c>
      <c r="E45" s="35">
        <v>0.24909999999999999</v>
      </c>
      <c r="F45" s="35">
        <v>0.28520000000000001</v>
      </c>
      <c r="G45" s="35">
        <v>0.66720000000000002</v>
      </c>
      <c r="H45" s="35">
        <v>0.72519999999999996</v>
      </c>
      <c r="I45" s="35">
        <v>0.88360000000000005</v>
      </c>
      <c r="J45" s="35">
        <v>0.79059999999999997</v>
      </c>
      <c r="K45" s="35">
        <v>0.59760000000000002</v>
      </c>
      <c r="L45" s="35">
        <v>0.55800000000000005</v>
      </c>
      <c r="M45" s="35">
        <v>0.24610000000000001</v>
      </c>
      <c r="N45" s="35">
        <v>0.77639999999999998</v>
      </c>
      <c r="O45" s="35">
        <v>0.70389999999999997</v>
      </c>
      <c r="P45" s="35"/>
      <c r="Q45" s="35"/>
      <c r="R45" s="35"/>
      <c r="S45" s="35">
        <v>0.63560000000000005</v>
      </c>
      <c r="T45" s="35">
        <v>0.72460000000000002</v>
      </c>
      <c r="U45" s="35">
        <v>0.64490000000000003</v>
      </c>
      <c r="V45" s="15"/>
      <c r="W45" s="36">
        <f t="shared" si="1"/>
        <v>0.25349999999999995</v>
      </c>
      <c r="X45" s="36">
        <f t="shared" si="10"/>
        <v>0.82069999999999999</v>
      </c>
      <c r="Y45" s="36">
        <f t="shared" si="11"/>
        <v>0.30130000000000001</v>
      </c>
      <c r="Z45" s="36">
        <f t="shared" si="12"/>
        <v>0.75090000000000001</v>
      </c>
      <c r="AA45" s="36">
        <f t="shared" si="13"/>
        <v>0.71479999999999999</v>
      </c>
      <c r="AB45" s="36">
        <f t="shared" si="14"/>
        <v>0.33279999999999998</v>
      </c>
      <c r="AC45" s="36">
        <f t="shared" si="15"/>
        <v>0.27480000000000004</v>
      </c>
      <c r="AD45" s="36">
        <f t="shared" si="16"/>
        <v>0.11639999999999995</v>
      </c>
      <c r="AE45" s="36">
        <f t="shared" si="17"/>
        <v>0.20940000000000003</v>
      </c>
      <c r="AF45" s="36">
        <f t="shared" si="2"/>
        <v>0.40239999999999998</v>
      </c>
      <c r="AG45" s="36">
        <f t="shared" si="3"/>
        <v>0.44199999999999995</v>
      </c>
      <c r="AH45" s="36">
        <f t="shared" si="4"/>
        <v>0.75390000000000001</v>
      </c>
      <c r="AI45" s="36">
        <f t="shared" si="5"/>
        <v>0.22360000000000002</v>
      </c>
      <c r="AJ45" s="36">
        <f t="shared" si="6"/>
        <v>0.29610000000000003</v>
      </c>
      <c r="AK45" s="36"/>
      <c r="AL45" s="36"/>
      <c r="AM45" s="36"/>
      <c r="AN45" s="36">
        <f t="shared" si="7"/>
        <v>0.36439999999999995</v>
      </c>
      <c r="AO45" s="36">
        <f t="shared" si="8"/>
        <v>0.27539999999999998</v>
      </c>
      <c r="AP45" s="36">
        <f t="shared" si="9"/>
        <v>0.35509999999999997</v>
      </c>
    </row>
    <row r="46" spans="1:42" x14ac:dyDescent="0.2">
      <c r="A46" s="13">
        <v>2010</v>
      </c>
      <c r="B46" s="35">
        <v>0.83489999999999998</v>
      </c>
      <c r="C46" s="35">
        <v>0.19850000000000001</v>
      </c>
      <c r="D46" s="35">
        <v>0.68710000000000004</v>
      </c>
      <c r="E46" s="35">
        <v>0.26440000000000002</v>
      </c>
      <c r="F46" s="35">
        <v>0.29060000000000002</v>
      </c>
      <c r="G46" s="35">
        <v>0.68810000000000004</v>
      </c>
      <c r="H46" s="35">
        <v>0.72640000000000005</v>
      </c>
      <c r="I46" s="35">
        <v>0.87180000000000002</v>
      </c>
      <c r="J46" s="35">
        <v>0.80549999999999999</v>
      </c>
      <c r="K46" s="35">
        <v>0.58630000000000004</v>
      </c>
      <c r="L46" s="35">
        <v>0.57130000000000003</v>
      </c>
      <c r="M46" s="35">
        <v>0.2286</v>
      </c>
      <c r="N46" s="35">
        <v>0.77010000000000001</v>
      </c>
      <c r="O46" s="35">
        <v>0.68930000000000002</v>
      </c>
      <c r="P46" s="35"/>
      <c r="Q46" s="35"/>
      <c r="R46" s="35"/>
      <c r="S46" s="35">
        <v>0.67149999999999999</v>
      </c>
      <c r="T46" s="35">
        <v>0.74199999999999999</v>
      </c>
      <c r="U46" s="35">
        <v>0.64670000000000005</v>
      </c>
      <c r="V46" s="15"/>
      <c r="W46" s="36">
        <f t="shared" si="1"/>
        <v>0.16510000000000002</v>
      </c>
      <c r="X46" s="36">
        <f t="shared" si="10"/>
        <v>0.80149999999999999</v>
      </c>
      <c r="Y46" s="36">
        <f t="shared" si="11"/>
        <v>0.31289999999999996</v>
      </c>
      <c r="Z46" s="36">
        <f t="shared" si="12"/>
        <v>0.73560000000000003</v>
      </c>
      <c r="AA46" s="36">
        <f t="shared" si="13"/>
        <v>0.70940000000000003</v>
      </c>
      <c r="AB46" s="36">
        <f t="shared" si="14"/>
        <v>0.31189999999999996</v>
      </c>
      <c r="AC46" s="36">
        <f t="shared" si="15"/>
        <v>0.27359999999999995</v>
      </c>
      <c r="AD46" s="36">
        <f t="shared" si="16"/>
        <v>0.12819999999999998</v>
      </c>
      <c r="AE46" s="36">
        <f t="shared" si="17"/>
        <v>0.19450000000000001</v>
      </c>
      <c r="AF46" s="36">
        <f t="shared" si="2"/>
        <v>0.41369999999999996</v>
      </c>
      <c r="AG46" s="36">
        <f t="shared" si="3"/>
        <v>0.42869999999999997</v>
      </c>
      <c r="AH46" s="36">
        <f t="shared" si="4"/>
        <v>0.77139999999999997</v>
      </c>
      <c r="AI46" s="36">
        <f t="shared" si="5"/>
        <v>0.22989999999999999</v>
      </c>
      <c r="AJ46" s="36">
        <f t="shared" si="6"/>
        <v>0.31069999999999998</v>
      </c>
      <c r="AK46" s="36"/>
      <c r="AL46" s="36"/>
      <c r="AM46" s="36"/>
      <c r="AN46" s="36">
        <f t="shared" si="7"/>
        <v>0.32850000000000001</v>
      </c>
      <c r="AO46" s="36">
        <f t="shared" si="8"/>
        <v>0.25800000000000001</v>
      </c>
      <c r="AP46" s="36">
        <f t="shared" si="9"/>
        <v>0.35329999999999995</v>
      </c>
    </row>
    <row r="47" spans="1:42" x14ac:dyDescent="0.2">
      <c r="A47" s="13">
        <v>2011</v>
      </c>
      <c r="B47" s="35">
        <v>0.96260000000000001</v>
      </c>
      <c r="C47" s="35">
        <v>0.1782</v>
      </c>
      <c r="D47" s="35">
        <v>0.67049999999999998</v>
      </c>
      <c r="E47" s="35">
        <v>0.3377</v>
      </c>
      <c r="F47" s="35">
        <v>0.28360000000000002</v>
      </c>
      <c r="G47" s="35">
        <v>0.67679999999999996</v>
      </c>
      <c r="H47" s="35">
        <v>0.73780000000000001</v>
      </c>
      <c r="I47" s="35">
        <v>0.84499999999999997</v>
      </c>
      <c r="J47" s="35">
        <v>0.79600000000000004</v>
      </c>
      <c r="K47" s="35">
        <v>0.59419999999999995</v>
      </c>
      <c r="L47" s="35">
        <v>0.59140000000000004</v>
      </c>
      <c r="M47" s="35">
        <v>0.21529999999999999</v>
      </c>
      <c r="N47" s="35">
        <v>0.75800000000000001</v>
      </c>
      <c r="O47" s="35">
        <v>0.68789999999999996</v>
      </c>
      <c r="P47" s="35"/>
      <c r="Q47" s="35"/>
      <c r="R47" s="35"/>
      <c r="S47" s="35">
        <v>0.65749999999999997</v>
      </c>
      <c r="T47" s="35">
        <v>0.74670000000000003</v>
      </c>
      <c r="U47" s="35">
        <v>0.64810000000000001</v>
      </c>
      <c r="V47" s="15"/>
      <c r="W47" s="36">
        <f t="shared" si="1"/>
        <v>3.7399999999999989E-2</v>
      </c>
      <c r="X47" s="36">
        <f t="shared" si="10"/>
        <v>0.82179999999999997</v>
      </c>
      <c r="Y47" s="36">
        <f t="shared" si="11"/>
        <v>0.32950000000000002</v>
      </c>
      <c r="Z47" s="36">
        <f t="shared" si="12"/>
        <v>0.6623</v>
      </c>
      <c r="AA47" s="36">
        <f t="shared" si="13"/>
        <v>0.71639999999999993</v>
      </c>
      <c r="AB47" s="36">
        <f t="shared" si="14"/>
        <v>0.32320000000000004</v>
      </c>
      <c r="AC47" s="36">
        <f t="shared" si="15"/>
        <v>0.26219999999999999</v>
      </c>
      <c r="AD47" s="36">
        <f t="shared" si="16"/>
        <v>0.15500000000000003</v>
      </c>
      <c r="AE47" s="36">
        <f t="shared" si="17"/>
        <v>0.20399999999999996</v>
      </c>
      <c r="AF47" s="36">
        <f t="shared" si="2"/>
        <v>0.40580000000000005</v>
      </c>
      <c r="AG47" s="36">
        <f t="shared" si="3"/>
        <v>0.40859999999999996</v>
      </c>
      <c r="AH47" s="36">
        <f t="shared" si="4"/>
        <v>0.78469999999999995</v>
      </c>
      <c r="AI47" s="36">
        <f t="shared" si="5"/>
        <v>0.24199999999999999</v>
      </c>
      <c r="AJ47" s="36">
        <f t="shared" si="6"/>
        <v>0.31210000000000004</v>
      </c>
      <c r="AK47" s="36"/>
      <c r="AL47" s="36"/>
      <c r="AM47" s="36"/>
      <c r="AN47" s="36">
        <f t="shared" si="7"/>
        <v>0.34250000000000003</v>
      </c>
      <c r="AO47" s="36">
        <f t="shared" si="8"/>
        <v>0.25329999999999997</v>
      </c>
      <c r="AP47" s="36">
        <f t="shared" si="9"/>
        <v>0.35189999999999999</v>
      </c>
    </row>
    <row r="48" spans="1:42" x14ac:dyDescent="0.2">
      <c r="A48" s="13">
        <v>2012</v>
      </c>
      <c r="B48" s="35">
        <v>0.95599999999999996</v>
      </c>
      <c r="C48" s="35">
        <v>0.1946</v>
      </c>
      <c r="D48" s="35">
        <v>0.66649999999999998</v>
      </c>
      <c r="E48" s="35">
        <v>0.33979999999999999</v>
      </c>
      <c r="F48" s="35">
        <v>0.27989999999999998</v>
      </c>
      <c r="G48" s="35">
        <v>0.66290000000000004</v>
      </c>
      <c r="H48" s="35">
        <v>0.74890000000000001</v>
      </c>
      <c r="I48" s="35">
        <v>0.83460000000000001</v>
      </c>
      <c r="J48" s="35">
        <v>0.80069999999999997</v>
      </c>
      <c r="K48" s="35">
        <v>0.60350000000000004</v>
      </c>
      <c r="L48" s="35">
        <v>0.56789999999999996</v>
      </c>
      <c r="M48" s="35">
        <v>0.2056</v>
      </c>
      <c r="N48" s="35">
        <v>0.75119999999999998</v>
      </c>
      <c r="O48" s="35">
        <v>0.6895</v>
      </c>
      <c r="P48" s="35"/>
      <c r="Q48" s="35"/>
      <c r="R48" s="35"/>
      <c r="S48" s="35">
        <v>0.6603</v>
      </c>
      <c r="T48" s="35">
        <v>0.74060000000000004</v>
      </c>
      <c r="U48" s="35">
        <v>0.64359999999999995</v>
      </c>
      <c r="V48" s="15"/>
      <c r="W48" s="36">
        <f t="shared" si="1"/>
        <v>4.4000000000000039E-2</v>
      </c>
      <c r="X48" s="36">
        <f t="shared" si="10"/>
        <v>0.8054</v>
      </c>
      <c r="Y48" s="36">
        <f t="shared" si="11"/>
        <v>0.33350000000000002</v>
      </c>
      <c r="Z48" s="36">
        <f t="shared" si="12"/>
        <v>0.66020000000000001</v>
      </c>
      <c r="AA48" s="36">
        <f t="shared" si="13"/>
        <v>0.72009999999999996</v>
      </c>
      <c r="AB48" s="36">
        <f t="shared" si="14"/>
        <v>0.33709999999999996</v>
      </c>
      <c r="AC48" s="36">
        <f t="shared" si="15"/>
        <v>0.25109999999999999</v>
      </c>
      <c r="AD48" s="36">
        <f t="shared" si="16"/>
        <v>0.16539999999999999</v>
      </c>
      <c r="AE48" s="36">
        <f t="shared" si="17"/>
        <v>0.19930000000000003</v>
      </c>
      <c r="AF48" s="36">
        <f t="shared" si="2"/>
        <v>0.39649999999999996</v>
      </c>
      <c r="AG48" s="36">
        <f t="shared" si="3"/>
        <v>0.43210000000000004</v>
      </c>
      <c r="AH48" s="36">
        <f t="shared" si="4"/>
        <v>0.7944</v>
      </c>
      <c r="AI48" s="36">
        <f t="shared" si="5"/>
        <v>0.24880000000000002</v>
      </c>
      <c r="AJ48" s="36">
        <f t="shared" si="6"/>
        <v>0.3105</v>
      </c>
      <c r="AK48" s="36"/>
      <c r="AL48" s="36"/>
      <c r="AM48" s="36"/>
      <c r="AN48" s="36">
        <f t="shared" si="7"/>
        <v>0.3397</v>
      </c>
      <c r="AO48" s="36">
        <f t="shared" si="8"/>
        <v>0.25939999999999996</v>
      </c>
      <c r="AP48" s="36">
        <f t="shared" si="9"/>
        <v>0.35640000000000005</v>
      </c>
    </row>
    <row r="49" spans="1:42" x14ac:dyDescent="0.2">
      <c r="A49" s="13">
        <v>2013</v>
      </c>
      <c r="B49" s="35">
        <v>0.95620000000000005</v>
      </c>
      <c r="C49" s="35">
        <v>0.21709999999999999</v>
      </c>
      <c r="D49" s="35">
        <v>0.66259999999999997</v>
      </c>
      <c r="E49" s="35">
        <v>0.3049</v>
      </c>
      <c r="F49" s="35">
        <v>0.28110000000000002</v>
      </c>
      <c r="G49" s="35">
        <v>0.65339999999999998</v>
      </c>
      <c r="H49" s="35">
        <v>0.74990000000000001</v>
      </c>
      <c r="I49" s="35">
        <v>0.83509999999999995</v>
      </c>
      <c r="J49" s="35">
        <v>0.80820000000000003</v>
      </c>
      <c r="K49" s="35">
        <v>0.60640000000000005</v>
      </c>
      <c r="L49" s="35">
        <v>0.57010000000000005</v>
      </c>
      <c r="M49" s="35">
        <v>0.19980000000000001</v>
      </c>
      <c r="N49" s="35">
        <v>0.75839999999999996</v>
      </c>
      <c r="O49" s="35">
        <v>0.69089999999999996</v>
      </c>
      <c r="P49" s="35"/>
      <c r="Q49" s="35"/>
      <c r="R49" s="35"/>
      <c r="S49" s="35">
        <v>0.65969999999999995</v>
      </c>
      <c r="T49" s="35">
        <v>0.73219999999999996</v>
      </c>
      <c r="U49" s="35">
        <v>0.64359999999999995</v>
      </c>
      <c r="V49" s="15"/>
      <c r="W49" s="36">
        <f t="shared" si="1"/>
        <v>4.379999999999995E-2</v>
      </c>
      <c r="X49" s="36">
        <f t="shared" si="10"/>
        <v>0.78290000000000004</v>
      </c>
      <c r="Y49" s="36">
        <f t="shared" si="11"/>
        <v>0.33740000000000003</v>
      </c>
      <c r="Z49" s="36">
        <f t="shared" si="12"/>
        <v>0.69510000000000005</v>
      </c>
      <c r="AA49" s="36">
        <f t="shared" si="13"/>
        <v>0.71889999999999998</v>
      </c>
      <c r="AB49" s="36">
        <f t="shared" si="14"/>
        <v>0.34660000000000002</v>
      </c>
      <c r="AC49" s="36">
        <f t="shared" si="15"/>
        <v>0.25009999999999999</v>
      </c>
      <c r="AD49" s="36">
        <f t="shared" si="16"/>
        <v>0.16490000000000005</v>
      </c>
      <c r="AE49" s="36">
        <f t="shared" si="17"/>
        <v>0.19179999999999997</v>
      </c>
      <c r="AF49" s="36">
        <f t="shared" si="2"/>
        <v>0.39359999999999995</v>
      </c>
      <c r="AG49" s="36">
        <f t="shared" si="3"/>
        <v>0.42989999999999995</v>
      </c>
      <c r="AH49" s="36">
        <f t="shared" si="4"/>
        <v>0.80020000000000002</v>
      </c>
      <c r="AI49" s="36">
        <f t="shared" si="5"/>
        <v>0.24160000000000004</v>
      </c>
      <c r="AJ49" s="36">
        <f t="shared" si="6"/>
        <v>0.30910000000000004</v>
      </c>
      <c r="AK49" s="36"/>
      <c r="AL49" s="36"/>
      <c r="AM49" s="36"/>
      <c r="AN49" s="36">
        <f t="shared" si="7"/>
        <v>0.34030000000000005</v>
      </c>
      <c r="AO49" s="36">
        <f t="shared" si="8"/>
        <v>0.26780000000000004</v>
      </c>
      <c r="AP49" s="36">
        <f t="shared" si="9"/>
        <v>0.35640000000000005</v>
      </c>
    </row>
    <row r="50" spans="1:42" x14ac:dyDescent="0.2">
      <c r="A50" s="13">
        <v>2014</v>
      </c>
      <c r="B50" s="35">
        <v>0.95409999999999995</v>
      </c>
      <c r="C50" s="35">
        <v>0.25459999999999999</v>
      </c>
      <c r="D50" s="35">
        <v>0.65800000000000003</v>
      </c>
      <c r="E50" s="35">
        <v>0.29430000000000001</v>
      </c>
      <c r="F50" s="35">
        <v>0.29320000000000002</v>
      </c>
      <c r="G50" s="35">
        <v>0.64219999999999999</v>
      </c>
      <c r="H50" s="35">
        <v>0.73599999999999999</v>
      </c>
      <c r="I50" s="35">
        <v>0.82130000000000003</v>
      </c>
      <c r="J50" s="35">
        <v>0.81120000000000003</v>
      </c>
      <c r="K50" s="35">
        <v>0.60540000000000005</v>
      </c>
      <c r="L50" s="35">
        <v>0.57620000000000005</v>
      </c>
      <c r="M50" s="35">
        <v>0.19869999999999999</v>
      </c>
      <c r="N50" s="35">
        <v>0.76100000000000001</v>
      </c>
      <c r="O50" s="35">
        <v>0.68989999999999996</v>
      </c>
      <c r="P50" s="35"/>
      <c r="Q50" s="35"/>
      <c r="R50" s="35"/>
      <c r="S50" s="35">
        <v>0.61619999999999997</v>
      </c>
      <c r="T50" s="35">
        <v>0.71850000000000003</v>
      </c>
      <c r="U50" s="35">
        <v>0.64290000000000003</v>
      </c>
      <c r="V50" s="15"/>
      <c r="W50" s="36">
        <f t="shared" si="1"/>
        <v>4.5900000000000052E-2</v>
      </c>
      <c r="X50" s="36">
        <f t="shared" si="10"/>
        <v>0.74540000000000006</v>
      </c>
      <c r="Y50" s="36">
        <f t="shared" si="11"/>
        <v>0.34199999999999997</v>
      </c>
      <c r="Z50" s="36">
        <f t="shared" si="12"/>
        <v>0.70569999999999999</v>
      </c>
      <c r="AA50" s="36">
        <f t="shared" si="13"/>
        <v>0.70679999999999998</v>
      </c>
      <c r="AB50" s="36">
        <f t="shared" si="14"/>
        <v>0.35780000000000001</v>
      </c>
      <c r="AC50" s="36">
        <f t="shared" si="15"/>
        <v>0.26400000000000001</v>
      </c>
      <c r="AD50" s="36">
        <f t="shared" si="16"/>
        <v>0.17869999999999997</v>
      </c>
      <c r="AE50" s="36">
        <f t="shared" si="17"/>
        <v>0.18879999999999997</v>
      </c>
      <c r="AF50" s="36">
        <f t="shared" si="2"/>
        <v>0.39459999999999995</v>
      </c>
      <c r="AG50" s="36">
        <f t="shared" si="3"/>
        <v>0.42379999999999995</v>
      </c>
      <c r="AH50" s="36">
        <f t="shared" si="4"/>
        <v>0.80130000000000001</v>
      </c>
      <c r="AI50" s="36">
        <f t="shared" si="5"/>
        <v>0.23899999999999999</v>
      </c>
      <c r="AJ50" s="36">
        <f t="shared" si="6"/>
        <v>0.31010000000000004</v>
      </c>
      <c r="AK50" s="36"/>
      <c r="AL50" s="36"/>
      <c r="AM50" s="36"/>
      <c r="AN50" s="36">
        <f t="shared" si="7"/>
        <v>0.38380000000000003</v>
      </c>
      <c r="AO50" s="36">
        <f t="shared" si="8"/>
        <v>0.28149999999999997</v>
      </c>
      <c r="AP50" s="36">
        <f t="shared" si="9"/>
        <v>0.35709999999999997</v>
      </c>
    </row>
    <row r="51" spans="1:42" x14ac:dyDescent="0.2">
      <c r="A51" s="13">
        <v>2015</v>
      </c>
      <c r="B51" s="35">
        <v>0.95569999999999999</v>
      </c>
      <c r="C51" s="35">
        <v>0.35139999999999999</v>
      </c>
      <c r="D51" s="35">
        <v>0.64610000000000001</v>
      </c>
      <c r="E51" s="35">
        <v>0.28499999999999998</v>
      </c>
      <c r="F51" s="35">
        <v>0.30220000000000002</v>
      </c>
      <c r="G51" s="35">
        <v>0.63629999999999998</v>
      </c>
      <c r="H51" s="35">
        <v>0.7228</v>
      </c>
      <c r="I51" s="35">
        <v>0.80410000000000004</v>
      </c>
      <c r="J51" s="35">
        <v>0.81379999999999997</v>
      </c>
      <c r="K51" s="35">
        <v>0.6028</v>
      </c>
      <c r="L51" s="35">
        <v>0.60060000000000002</v>
      </c>
      <c r="M51" s="35">
        <v>0.19650000000000001</v>
      </c>
      <c r="N51" s="35">
        <v>0.75080000000000002</v>
      </c>
      <c r="O51" s="35">
        <v>0.67789999999999995</v>
      </c>
      <c r="P51" s="35"/>
      <c r="Q51" s="35"/>
      <c r="R51" s="35"/>
      <c r="S51" s="35">
        <v>0.58099999999999996</v>
      </c>
      <c r="T51" s="35">
        <v>0.71260000000000001</v>
      </c>
      <c r="U51" s="35">
        <v>0.64119999999999999</v>
      </c>
      <c r="V51" s="15"/>
      <c r="W51" s="36">
        <f t="shared" si="1"/>
        <v>4.4300000000000006E-2</v>
      </c>
      <c r="X51" s="36">
        <f t="shared" si="10"/>
        <v>0.64860000000000007</v>
      </c>
      <c r="Y51" s="36">
        <f t="shared" si="11"/>
        <v>0.35389999999999999</v>
      </c>
      <c r="Z51" s="36">
        <f t="shared" si="12"/>
        <v>0.71500000000000008</v>
      </c>
      <c r="AA51" s="36">
        <f t="shared" si="13"/>
        <v>0.69779999999999998</v>
      </c>
      <c r="AB51" s="36">
        <f t="shared" si="14"/>
        <v>0.36370000000000002</v>
      </c>
      <c r="AC51" s="36">
        <f t="shared" si="15"/>
        <v>0.2772</v>
      </c>
      <c r="AD51" s="36">
        <f t="shared" si="16"/>
        <v>0.19589999999999996</v>
      </c>
      <c r="AE51" s="36">
        <f t="shared" si="17"/>
        <v>0.18620000000000003</v>
      </c>
      <c r="AF51" s="36">
        <f t="shared" si="2"/>
        <v>0.3972</v>
      </c>
      <c r="AG51" s="36">
        <f t="shared" si="3"/>
        <v>0.39939999999999998</v>
      </c>
      <c r="AH51" s="36">
        <f t="shared" si="4"/>
        <v>0.80349999999999999</v>
      </c>
      <c r="AI51" s="36">
        <f t="shared" si="5"/>
        <v>0.24919999999999998</v>
      </c>
      <c r="AJ51" s="36">
        <f t="shared" si="6"/>
        <v>0.32210000000000005</v>
      </c>
      <c r="AK51" s="36"/>
      <c r="AL51" s="36"/>
      <c r="AM51" s="36"/>
      <c r="AN51" s="36">
        <f t="shared" si="7"/>
        <v>0.41900000000000004</v>
      </c>
      <c r="AO51" s="36">
        <f t="shared" si="8"/>
        <v>0.28739999999999999</v>
      </c>
      <c r="AP51" s="36">
        <f t="shared" si="9"/>
        <v>0.35880000000000001</v>
      </c>
    </row>
    <row r="52" spans="1:42" x14ac:dyDescent="0.2">
      <c r="A52" s="13">
        <v>2016</v>
      </c>
      <c r="B52" s="35">
        <v>0.97</v>
      </c>
      <c r="C52" s="35">
        <v>0.41970000000000002</v>
      </c>
      <c r="D52" s="35">
        <v>0.63629999999999998</v>
      </c>
      <c r="E52" s="35">
        <v>0.29139999999999999</v>
      </c>
      <c r="F52" s="35">
        <v>0.30159999999999998</v>
      </c>
      <c r="G52" s="35">
        <v>0.64539999999999997</v>
      </c>
      <c r="H52" s="35">
        <v>0.72560000000000002</v>
      </c>
      <c r="I52" s="35">
        <v>0.80730000000000002</v>
      </c>
      <c r="J52" s="35">
        <v>0.8115</v>
      </c>
      <c r="K52" s="35">
        <v>0.60019999999999996</v>
      </c>
      <c r="L52" s="35">
        <v>0.61509999999999998</v>
      </c>
      <c r="M52" s="35">
        <v>0.19889999999999999</v>
      </c>
      <c r="N52" s="35">
        <v>0.75080000000000002</v>
      </c>
      <c r="O52" s="35">
        <v>0.66400000000000003</v>
      </c>
      <c r="P52" s="35"/>
      <c r="Q52" s="35"/>
      <c r="R52" s="35"/>
      <c r="S52" s="35">
        <v>0.58599999999999997</v>
      </c>
      <c r="T52" s="35">
        <v>0.7258</v>
      </c>
      <c r="U52" s="35">
        <v>0.64390000000000003</v>
      </c>
      <c r="V52" s="15"/>
      <c r="W52" s="36">
        <f t="shared" si="1"/>
        <v>3.0000000000000027E-2</v>
      </c>
      <c r="X52" s="36">
        <f t="shared" si="10"/>
        <v>0.58030000000000004</v>
      </c>
      <c r="Y52" s="36">
        <f t="shared" si="11"/>
        <v>0.36370000000000002</v>
      </c>
      <c r="Z52" s="36">
        <f t="shared" si="12"/>
        <v>0.70860000000000001</v>
      </c>
      <c r="AA52" s="36">
        <f t="shared" si="13"/>
        <v>0.69840000000000002</v>
      </c>
      <c r="AB52" s="36">
        <f t="shared" si="14"/>
        <v>0.35460000000000003</v>
      </c>
      <c r="AC52" s="36">
        <f t="shared" si="15"/>
        <v>0.27439999999999998</v>
      </c>
      <c r="AD52" s="36">
        <f t="shared" si="16"/>
        <v>0.19269999999999998</v>
      </c>
      <c r="AE52" s="36">
        <f t="shared" si="17"/>
        <v>0.1885</v>
      </c>
      <c r="AF52" s="36">
        <f t="shared" si="2"/>
        <v>0.39980000000000004</v>
      </c>
      <c r="AG52" s="36">
        <f t="shared" si="3"/>
        <v>0.38490000000000002</v>
      </c>
      <c r="AH52" s="36">
        <f t="shared" si="4"/>
        <v>0.80110000000000003</v>
      </c>
      <c r="AI52" s="36">
        <f t="shared" si="5"/>
        <v>0.24919999999999998</v>
      </c>
      <c r="AJ52" s="36">
        <f t="shared" si="6"/>
        <v>0.33599999999999997</v>
      </c>
      <c r="AK52" s="36"/>
      <c r="AL52" s="36"/>
      <c r="AM52" s="36"/>
      <c r="AN52" s="36">
        <f t="shared" si="7"/>
        <v>0.41400000000000003</v>
      </c>
      <c r="AO52" s="36">
        <f t="shared" si="8"/>
        <v>0.2742</v>
      </c>
      <c r="AP52" s="36">
        <f t="shared" si="9"/>
        <v>0.35609999999999997</v>
      </c>
    </row>
    <row r="53" spans="1:42" x14ac:dyDescent="0.2">
      <c r="A53" s="13">
        <v>2017</v>
      </c>
      <c r="B53" s="35">
        <v>0.97650000000000003</v>
      </c>
      <c r="C53" s="35">
        <v>0.38119999999999998</v>
      </c>
      <c r="D53" s="35">
        <v>0.63060000000000005</v>
      </c>
      <c r="E53" s="35">
        <v>0.3049</v>
      </c>
      <c r="F53" s="35">
        <v>0.3145</v>
      </c>
      <c r="G53" s="35">
        <v>0.66290000000000004</v>
      </c>
      <c r="H53" s="35">
        <v>0.73309999999999997</v>
      </c>
      <c r="I53" s="35">
        <v>0.81069999999999998</v>
      </c>
      <c r="J53" s="35">
        <v>0.8115</v>
      </c>
      <c r="K53" s="35">
        <v>0.59430000000000005</v>
      </c>
      <c r="L53" s="35">
        <v>0.59550000000000003</v>
      </c>
      <c r="M53" s="35">
        <v>0.20039999999999999</v>
      </c>
      <c r="N53" s="35">
        <v>0.75449999999999995</v>
      </c>
      <c r="O53" s="35">
        <v>0.65990000000000004</v>
      </c>
      <c r="P53" s="35"/>
      <c r="Q53" s="35"/>
      <c r="R53" s="35"/>
      <c r="S53" s="35">
        <v>0.61529999999999996</v>
      </c>
      <c r="T53" s="35">
        <v>0.73280000000000001</v>
      </c>
      <c r="U53" s="35">
        <v>0.64590000000000003</v>
      </c>
      <c r="V53" s="15"/>
      <c r="W53" s="36">
        <f t="shared" ref="W53" si="18">1-B53</f>
        <v>2.3499999999999965E-2</v>
      </c>
      <c r="X53" s="36">
        <f t="shared" ref="X53" si="19">1-C53</f>
        <v>0.61880000000000002</v>
      </c>
      <c r="Y53" s="36">
        <f t="shared" ref="Y53" si="20">1-D53</f>
        <v>0.36939999999999995</v>
      </c>
      <c r="Z53" s="36">
        <f t="shared" ref="Z53" si="21">1-E53</f>
        <v>0.69510000000000005</v>
      </c>
      <c r="AA53" s="36">
        <f t="shared" ref="AA53" si="22">1-F53</f>
        <v>0.6855</v>
      </c>
      <c r="AB53" s="36">
        <f t="shared" ref="AB53" si="23">1-G53</f>
        <v>0.33709999999999996</v>
      </c>
      <c r="AC53" s="36">
        <f t="shared" ref="AC53" si="24">1-H53</f>
        <v>0.26690000000000003</v>
      </c>
      <c r="AD53" s="36">
        <f t="shared" ref="AD53" si="25">1-I53</f>
        <v>0.18930000000000002</v>
      </c>
      <c r="AE53" s="36">
        <f t="shared" ref="AE53" si="26">1-J53</f>
        <v>0.1885</v>
      </c>
      <c r="AF53" s="36">
        <f t="shared" ref="AF53" si="27">1-K53</f>
        <v>0.40569999999999995</v>
      </c>
      <c r="AG53" s="36">
        <f t="shared" ref="AG53" si="28">1-L53</f>
        <v>0.40449999999999997</v>
      </c>
      <c r="AH53" s="36">
        <f t="shared" ref="AH53" si="29">1-M53</f>
        <v>0.79959999999999998</v>
      </c>
      <c r="AI53" s="36">
        <f t="shared" ref="AI53" si="30">1-N53</f>
        <v>0.24550000000000005</v>
      </c>
      <c r="AJ53" s="36">
        <f t="shared" ref="AJ53" si="31">1-O53</f>
        <v>0.34009999999999996</v>
      </c>
      <c r="AK53" s="36"/>
      <c r="AL53" s="36"/>
      <c r="AM53" s="36"/>
      <c r="AN53" s="36">
        <f t="shared" ref="AN53" si="32">1-S53</f>
        <v>0.38470000000000004</v>
      </c>
      <c r="AO53" s="36">
        <f t="shared" ref="AO53" si="33">1-T53</f>
        <v>0.26719999999999999</v>
      </c>
      <c r="AP53" s="36">
        <f t="shared" ref="AP53" si="34">1-U53</f>
        <v>0.35409999999999997</v>
      </c>
    </row>
    <row r="54" spans="1:42" x14ac:dyDescent="0.2">
      <c r="A54" s="13">
        <v>2018</v>
      </c>
      <c r="B54" s="35">
        <v>0.97629999999999995</v>
      </c>
      <c r="C54" s="35">
        <v>0.35070000000000001</v>
      </c>
      <c r="D54" s="35">
        <v>0.63090000000000002</v>
      </c>
      <c r="E54" s="35">
        <v>0.31640000000000001</v>
      </c>
      <c r="F54" s="35">
        <v>0.32890000000000003</v>
      </c>
      <c r="G54" s="35">
        <v>0.68079999999999996</v>
      </c>
      <c r="H54" s="35">
        <v>0.73980000000000001</v>
      </c>
      <c r="I54" s="35">
        <v>0.81269999999999998</v>
      </c>
      <c r="J54" s="35">
        <v>0.82040000000000002</v>
      </c>
      <c r="K54" s="35">
        <v>0.5978</v>
      </c>
      <c r="L54" s="35">
        <v>0.58899999999999997</v>
      </c>
      <c r="M54" s="35">
        <v>0.20300000000000001</v>
      </c>
      <c r="N54" s="35">
        <v>0.75339999999999996</v>
      </c>
      <c r="O54" s="35">
        <v>0.66849999999999998</v>
      </c>
      <c r="P54" s="35"/>
      <c r="Q54" s="35"/>
      <c r="R54" s="35"/>
      <c r="S54" s="35">
        <v>0.63329999999999997</v>
      </c>
      <c r="T54" s="35">
        <v>0.72729999999999995</v>
      </c>
      <c r="U54" s="35">
        <v>0.65100000000000002</v>
      </c>
      <c r="V54" s="15"/>
      <c r="W54" s="36">
        <f t="shared" ref="W54" si="35">1-B54</f>
        <v>2.3700000000000054E-2</v>
      </c>
      <c r="X54" s="36">
        <f t="shared" ref="X54" si="36">1-C54</f>
        <v>0.64929999999999999</v>
      </c>
      <c r="Y54" s="36">
        <f t="shared" ref="Y54" si="37">1-D54</f>
        <v>0.36909999999999998</v>
      </c>
      <c r="Z54" s="36">
        <f t="shared" ref="Z54" si="38">1-E54</f>
        <v>0.68359999999999999</v>
      </c>
      <c r="AA54" s="36">
        <f t="shared" ref="AA54" si="39">1-F54</f>
        <v>0.67110000000000003</v>
      </c>
      <c r="AB54" s="36">
        <f t="shared" ref="AB54" si="40">1-G54</f>
        <v>0.31920000000000004</v>
      </c>
      <c r="AC54" s="36">
        <f t="shared" ref="AC54" si="41">1-H54</f>
        <v>0.26019999999999999</v>
      </c>
      <c r="AD54" s="36">
        <f t="shared" ref="AD54" si="42">1-I54</f>
        <v>0.18730000000000002</v>
      </c>
      <c r="AE54" s="36">
        <f t="shared" ref="AE54" si="43">1-J54</f>
        <v>0.17959999999999998</v>
      </c>
      <c r="AF54" s="36">
        <f t="shared" ref="AF54" si="44">1-K54</f>
        <v>0.4022</v>
      </c>
      <c r="AG54" s="36">
        <f t="shared" ref="AG54" si="45">1-L54</f>
        <v>0.41100000000000003</v>
      </c>
      <c r="AH54" s="36">
        <f t="shared" ref="AH54" si="46">1-M54</f>
        <v>0.79699999999999993</v>
      </c>
      <c r="AI54" s="36">
        <f t="shared" ref="AI54" si="47">1-N54</f>
        <v>0.24660000000000004</v>
      </c>
      <c r="AJ54" s="36">
        <f t="shared" ref="AJ54" si="48">1-O54</f>
        <v>0.33150000000000002</v>
      </c>
      <c r="AK54" s="36"/>
      <c r="AL54" s="36"/>
      <c r="AM54" s="36"/>
      <c r="AN54" s="36">
        <f t="shared" ref="AN54" si="49">1-S54</f>
        <v>0.36670000000000003</v>
      </c>
      <c r="AO54" s="36">
        <f t="shared" ref="AO54" si="50">1-T54</f>
        <v>0.27270000000000005</v>
      </c>
      <c r="AP54" s="36">
        <f t="shared" ref="AP54" si="51">1-U54</f>
        <v>0.34899999999999998</v>
      </c>
    </row>
    <row r="55" spans="1:42" x14ac:dyDescent="0.2">
      <c r="A55" s="13">
        <v>2019</v>
      </c>
      <c r="B55" s="35">
        <v>0.97709999999999997</v>
      </c>
      <c r="C55" s="35">
        <v>0.35870000000000002</v>
      </c>
      <c r="D55" s="35">
        <v>0.63900000000000001</v>
      </c>
      <c r="E55" s="35">
        <v>0.31430000000000002</v>
      </c>
      <c r="F55" s="35">
        <v>0.35120000000000001</v>
      </c>
      <c r="G55" s="35">
        <v>0.68840000000000001</v>
      </c>
      <c r="H55" s="35">
        <v>0.74519999999999997</v>
      </c>
      <c r="I55" s="35">
        <v>0.81810000000000005</v>
      </c>
      <c r="J55" s="35">
        <v>0.83009999999999995</v>
      </c>
      <c r="K55" s="35">
        <v>0.60619999999999996</v>
      </c>
      <c r="L55" s="35">
        <v>0.59789999999999999</v>
      </c>
      <c r="M55" s="35">
        <v>0.2089</v>
      </c>
      <c r="N55" s="35">
        <v>0.76139999999999997</v>
      </c>
      <c r="O55" s="35">
        <v>0.67520000000000002</v>
      </c>
      <c r="P55" s="35"/>
      <c r="Q55" s="35"/>
      <c r="R55" s="35"/>
      <c r="S55" s="35">
        <v>0.65720000000000001</v>
      </c>
      <c r="T55" s="35">
        <v>0.71479999999999999</v>
      </c>
      <c r="U55" s="35">
        <v>0.6593</v>
      </c>
      <c r="V55" s="15"/>
      <c r="W55" s="36">
        <f t="shared" ref="W55" si="52">1-B55</f>
        <v>2.2900000000000031E-2</v>
      </c>
      <c r="X55" s="36">
        <f t="shared" ref="X55" si="53">1-C55</f>
        <v>0.64129999999999998</v>
      </c>
      <c r="Y55" s="36">
        <f t="shared" ref="Y55" si="54">1-D55</f>
        <v>0.36099999999999999</v>
      </c>
      <c r="Z55" s="36">
        <f t="shared" ref="Z55" si="55">1-E55</f>
        <v>0.68569999999999998</v>
      </c>
      <c r="AA55" s="36">
        <f t="shared" ref="AA55" si="56">1-F55</f>
        <v>0.64880000000000004</v>
      </c>
      <c r="AB55" s="36">
        <f t="shared" ref="AB55" si="57">1-G55</f>
        <v>0.31159999999999999</v>
      </c>
      <c r="AC55" s="36">
        <f t="shared" ref="AC55" si="58">1-H55</f>
        <v>0.25480000000000003</v>
      </c>
      <c r="AD55" s="36">
        <f t="shared" ref="AD55" si="59">1-I55</f>
        <v>0.18189999999999995</v>
      </c>
      <c r="AE55" s="36">
        <f t="shared" ref="AE55" si="60">1-J55</f>
        <v>0.16990000000000005</v>
      </c>
      <c r="AF55" s="36">
        <f t="shared" ref="AF55" si="61">1-K55</f>
        <v>0.39380000000000004</v>
      </c>
      <c r="AG55" s="36">
        <f t="shared" ref="AG55" si="62">1-L55</f>
        <v>0.40210000000000001</v>
      </c>
      <c r="AH55" s="36">
        <f t="shared" ref="AH55" si="63">1-M55</f>
        <v>0.79110000000000003</v>
      </c>
      <c r="AI55" s="36">
        <f t="shared" ref="AI55" si="64">1-N55</f>
        <v>0.23860000000000003</v>
      </c>
      <c r="AJ55" s="36">
        <f t="shared" ref="AJ55" si="65">1-O55</f>
        <v>0.32479999999999998</v>
      </c>
      <c r="AK55" s="36"/>
      <c r="AL55" s="36"/>
      <c r="AM55" s="36"/>
      <c r="AN55" s="36">
        <f t="shared" ref="AN55" si="66">1-S55</f>
        <v>0.34279999999999999</v>
      </c>
      <c r="AO55" s="36">
        <f t="shared" ref="AO55" si="67">1-T55</f>
        <v>0.28520000000000001</v>
      </c>
      <c r="AP55" s="36">
        <f t="shared" ref="AP55" si="68">1-U55</f>
        <v>0.3407</v>
      </c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AJ29" activePane="bottomRight" state="frozen"/>
      <selection pane="topRight" activeCell="B1" sqref="B1"/>
      <selection pane="bottomLeft" activeCell="A5" sqref="A5"/>
      <selection pane="bottomRight" activeCell="H50" sqref="H50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23" width="8.85546875" style="13"/>
    <col min="24" max="24" width="9.85546875" style="13" bestFit="1" customWidth="1"/>
    <col min="25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182</v>
      </c>
      <c r="B1" s="9" t="s">
        <v>214</v>
      </c>
      <c r="W1" s="9" t="s">
        <v>215</v>
      </c>
      <c r="AR1" s="9" t="s">
        <v>219</v>
      </c>
    </row>
    <row r="2" spans="1:63" x14ac:dyDescent="0.2">
      <c r="B2" s="9" t="s">
        <v>148</v>
      </c>
    </row>
    <row r="3" spans="1:63" x14ac:dyDescent="0.2">
      <c r="A3" s="16"/>
      <c r="B3" s="9" t="s">
        <v>149</v>
      </c>
      <c r="W3" s="9" t="s">
        <v>150</v>
      </c>
      <c r="AR3" s="9" t="s">
        <v>172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143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2016=100</v>
      </c>
    </row>
    <row r="6" spans="1:63" x14ac:dyDescent="0.2">
      <c r="A6" s="13">
        <v>1970</v>
      </c>
      <c r="B6" s="34">
        <v>2.2599999999999998</v>
      </c>
      <c r="C6" s="34">
        <v>4.0199999999999996</v>
      </c>
      <c r="D6" s="34">
        <v>3.76</v>
      </c>
      <c r="E6" s="34">
        <v>5.35</v>
      </c>
      <c r="F6" s="34">
        <v>4.71</v>
      </c>
      <c r="G6" s="34">
        <v>3.32</v>
      </c>
      <c r="H6" s="34">
        <v>3.41</v>
      </c>
      <c r="I6" s="34">
        <v>4.28</v>
      </c>
      <c r="J6" s="34">
        <v>4.1500000000000004</v>
      </c>
      <c r="K6" s="34">
        <v>4.38</v>
      </c>
      <c r="L6" s="34">
        <v>3.56</v>
      </c>
      <c r="M6" s="34">
        <v>7.55</v>
      </c>
      <c r="N6" s="34">
        <v>5.35</v>
      </c>
      <c r="O6" s="34">
        <v>5.85</v>
      </c>
      <c r="P6" s="34"/>
      <c r="Q6" s="34"/>
      <c r="R6" s="34"/>
      <c r="S6" s="34">
        <v>5.87</v>
      </c>
      <c r="T6" s="34">
        <v>4.1500000000000004</v>
      </c>
      <c r="U6" s="34">
        <v>4</v>
      </c>
      <c r="V6" s="19"/>
      <c r="W6" s="34">
        <v>139.88</v>
      </c>
      <c r="X6" s="34">
        <v>49.8</v>
      </c>
      <c r="Y6" s="34">
        <v>4.0599999999999996</v>
      </c>
      <c r="Z6" s="34">
        <v>4.25</v>
      </c>
      <c r="AA6" s="34">
        <v>13.39</v>
      </c>
      <c r="AB6" s="34">
        <v>6.59</v>
      </c>
      <c r="AC6" s="34">
        <v>17.670000000000002</v>
      </c>
      <c r="AD6" s="34">
        <v>6.28</v>
      </c>
      <c r="AE6" s="34">
        <v>11.91</v>
      </c>
      <c r="AF6" s="34">
        <v>13.99</v>
      </c>
      <c r="AG6" s="34">
        <v>13.04</v>
      </c>
      <c r="AH6" s="34">
        <v>6.01</v>
      </c>
      <c r="AI6" s="34">
        <v>27.2</v>
      </c>
      <c r="AJ6" s="34">
        <v>11.91</v>
      </c>
      <c r="AK6" s="34"/>
      <c r="AL6" s="34"/>
      <c r="AM6" s="34"/>
      <c r="AN6" s="34">
        <v>5</v>
      </c>
      <c r="AO6" s="34">
        <v>105.12</v>
      </c>
      <c r="AP6" s="34">
        <v>7.75</v>
      </c>
      <c r="AQ6" s="19"/>
      <c r="AR6" s="34">
        <v>5.0999999999999996</v>
      </c>
      <c r="AS6" s="34">
        <v>16.829999999999998</v>
      </c>
      <c r="AT6" s="34">
        <v>3.74</v>
      </c>
      <c r="AU6" s="34">
        <v>4.7699999999999996</v>
      </c>
      <c r="AV6" s="34">
        <v>10.130000000000001</v>
      </c>
      <c r="AW6" s="34">
        <v>4.12</v>
      </c>
      <c r="AX6" s="34">
        <v>6.2</v>
      </c>
      <c r="AY6" s="34">
        <v>4.41</v>
      </c>
      <c r="AZ6" s="34">
        <v>5.57</v>
      </c>
      <c r="BA6" s="34">
        <v>7.86</v>
      </c>
      <c r="BB6" s="34">
        <v>6.44</v>
      </c>
      <c r="BC6" s="34">
        <v>6.5</v>
      </c>
      <c r="BD6" s="34">
        <v>8.7200000000000006</v>
      </c>
      <c r="BE6" s="34">
        <v>8.07</v>
      </c>
      <c r="BF6" s="34"/>
      <c r="BG6" s="34"/>
      <c r="BH6" s="34"/>
      <c r="BI6" s="34">
        <v>5.71</v>
      </c>
      <c r="BJ6" s="34">
        <v>16.59</v>
      </c>
      <c r="BK6" s="34">
        <v>5.03</v>
      </c>
    </row>
    <row r="7" spans="1:63" x14ac:dyDescent="0.2">
      <c r="A7" s="13">
        <v>1971</v>
      </c>
      <c r="B7" s="34">
        <v>2.52</v>
      </c>
      <c r="C7" s="34">
        <v>4.49</v>
      </c>
      <c r="D7" s="34">
        <v>4.21</v>
      </c>
      <c r="E7" s="34">
        <v>5.97</v>
      </c>
      <c r="F7" s="34">
        <v>5.26</v>
      </c>
      <c r="G7" s="34">
        <v>3.71</v>
      </c>
      <c r="H7" s="34">
        <v>3.8</v>
      </c>
      <c r="I7" s="34">
        <v>4.7699999999999996</v>
      </c>
      <c r="J7" s="34">
        <v>4.63</v>
      </c>
      <c r="K7" s="34">
        <v>4.9000000000000004</v>
      </c>
      <c r="L7" s="34">
        <v>3.96</v>
      </c>
      <c r="M7" s="34">
        <v>8.3000000000000007</v>
      </c>
      <c r="N7" s="34">
        <v>5.88</v>
      </c>
      <c r="O7" s="34">
        <v>6.43</v>
      </c>
      <c r="P7" s="34"/>
      <c r="Q7" s="34"/>
      <c r="R7" s="34"/>
      <c r="S7" s="34">
        <v>6.46</v>
      </c>
      <c r="T7" s="34">
        <v>4.57</v>
      </c>
      <c r="U7" s="34">
        <v>4.4400000000000004</v>
      </c>
      <c r="V7" s="19"/>
      <c r="W7" s="34">
        <v>156.01</v>
      </c>
      <c r="X7" s="34">
        <v>56.37</v>
      </c>
      <c r="Y7" s="34">
        <v>4.57</v>
      </c>
      <c r="Z7" s="34">
        <v>4.91</v>
      </c>
      <c r="AA7" s="34">
        <v>14.67</v>
      </c>
      <c r="AB7" s="34">
        <v>7.47</v>
      </c>
      <c r="AC7" s="34">
        <v>19.57</v>
      </c>
      <c r="AD7" s="34">
        <v>7.03</v>
      </c>
      <c r="AE7" s="34">
        <v>12.43</v>
      </c>
      <c r="AF7" s="34">
        <v>14.66</v>
      </c>
      <c r="AG7" s="34">
        <v>13.68</v>
      </c>
      <c r="AH7" s="34">
        <v>6.69</v>
      </c>
      <c r="AI7" s="34">
        <v>29.62</v>
      </c>
      <c r="AJ7" s="34">
        <v>13.43</v>
      </c>
      <c r="AK7" s="34"/>
      <c r="AL7" s="34"/>
      <c r="AM7" s="34"/>
      <c r="AN7" s="34">
        <v>5.68</v>
      </c>
      <c r="AO7" s="34">
        <v>110.42</v>
      </c>
      <c r="AP7" s="34">
        <v>8.66</v>
      </c>
      <c r="AQ7" s="19"/>
      <c r="AR7" s="34">
        <v>5.69</v>
      </c>
      <c r="AS7" s="34">
        <v>18.88</v>
      </c>
      <c r="AT7" s="34">
        <v>4.18</v>
      </c>
      <c r="AU7" s="34">
        <v>5.42</v>
      </c>
      <c r="AV7" s="34">
        <v>11.16</v>
      </c>
      <c r="AW7" s="34">
        <v>4.63</v>
      </c>
      <c r="AX7" s="34">
        <v>6.88</v>
      </c>
      <c r="AY7" s="34">
        <v>4.91</v>
      </c>
      <c r="AZ7" s="34">
        <v>6.08</v>
      </c>
      <c r="BA7" s="34">
        <v>8.48</v>
      </c>
      <c r="BB7" s="34">
        <v>6.93</v>
      </c>
      <c r="BC7" s="34">
        <v>7.23</v>
      </c>
      <c r="BD7" s="34">
        <v>9.5500000000000007</v>
      </c>
      <c r="BE7" s="34">
        <v>9</v>
      </c>
      <c r="BF7" s="34"/>
      <c r="BG7" s="34"/>
      <c r="BH7" s="34"/>
      <c r="BI7" s="34">
        <v>6.37</v>
      </c>
      <c r="BJ7" s="34">
        <v>17.84</v>
      </c>
      <c r="BK7" s="34">
        <v>5.6</v>
      </c>
    </row>
    <row r="8" spans="1:63" x14ac:dyDescent="0.2">
      <c r="A8" s="13">
        <v>1972</v>
      </c>
      <c r="B8" s="34">
        <v>2.76</v>
      </c>
      <c r="C8" s="34">
        <v>4.91</v>
      </c>
      <c r="D8" s="34">
        <v>4.63</v>
      </c>
      <c r="E8" s="34">
        <v>6.53</v>
      </c>
      <c r="F8" s="34">
        <v>5.75</v>
      </c>
      <c r="G8" s="34">
        <v>4.07</v>
      </c>
      <c r="H8" s="34">
        <v>4.17</v>
      </c>
      <c r="I8" s="34">
        <v>5.22</v>
      </c>
      <c r="J8" s="34">
        <v>5.08</v>
      </c>
      <c r="K8" s="34">
        <v>5.36</v>
      </c>
      <c r="L8" s="34">
        <v>4.32</v>
      </c>
      <c r="M8" s="34">
        <v>8.9700000000000006</v>
      </c>
      <c r="N8" s="34">
        <v>6.35</v>
      </c>
      <c r="O8" s="34">
        <v>6.95</v>
      </c>
      <c r="P8" s="34"/>
      <c r="Q8" s="34"/>
      <c r="R8" s="34"/>
      <c r="S8" s="34">
        <v>6.98</v>
      </c>
      <c r="T8" s="34">
        <v>4.9400000000000004</v>
      </c>
      <c r="U8" s="34">
        <v>4.84</v>
      </c>
      <c r="V8" s="19"/>
      <c r="W8" s="34">
        <v>172.75</v>
      </c>
      <c r="X8" s="34">
        <v>62.85</v>
      </c>
      <c r="Y8" s="34">
        <v>5.19</v>
      </c>
      <c r="Z8" s="34">
        <v>5.72</v>
      </c>
      <c r="AA8" s="34">
        <v>16.02</v>
      </c>
      <c r="AB8" s="34">
        <v>8.4700000000000006</v>
      </c>
      <c r="AC8" s="34">
        <v>21.5</v>
      </c>
      <c r="AD8" s="34">
        <v>7.79</v>
      </c>
      <c r="AE8" s="34">
        <v>13.03</v>
      </c>
      <c r="AF8" s="34">
        <v>15.84</v>
      </c>
      <c r="AG8" s="34">
        <v>14.59</v>
      </c>
      <c r="AH8" s="34">
        <v>7.37</v>
      </c>
      <c r="AI8" s="34">
        <v>32.619999999999997</v>
      </c>
      <c r="AJ8" s="34">
        <v>15.01</v>
      </c>
      <c r="AK8" s="34"/>
      <c r="AL8" s="34"/>
      <c r="AM8" s="34"/>
      <c r="AN8" s="34">
        <v>6.42</v>
      </c>
      <c r="AO8" s="34">
        <v>112.95</v>
      </c>
      <c r="AP8" s="34">
        <v>9.7100000000000009</v>
      </c>
      <c r="AQ8" s="19"/>
      <c r="AR8" s="34">
        <v>6.26</v>
      </c>
      <c r="AS8" s="34">
        <v>20.82</v>
      </c>
      <c r="AT8" s="34">
        <v>4.63</v>
      </c>
      <c r="AU8" s="34">
        <v>6.14</v>
      </c>
      <c r="AV8" s="34">
        <v>12.2</v>
      </c>
      <c r="AW8" s="34">
        <v>5.13</v>
      </c>
      <c r="AX8" s="34">
        <v>7.56</v>
      </c>
      <c r="AY8" s="34">
        <v>5.39</v>
      </c>
      <c r="AZ8" s="34">
        <v>6.57</v>
      </c>
      <c r="BA8" s="34">
        <v>9.2100000000000009</v>
      </c>
      <c r="BB8" s="34">
        <v>7.47</v>
      </c>
      <c r="BC8" s="34">
        <v>7.94</v>
      </c>
      <c r="BD8" s="34">
        <v>10.4</v>
      </c>
      <c r="BE8" s="34">
        <v>9.9</v>
      </c>
      <c r="BF8" s="34"/>
      <c r="BG8" s="34"/>
      <c r="BH8" s="34"/>
      <c r="BI8" s="34">
        <v>7.01</v>
      </c>
      <c r="BJ8" s="34">
        <v>18.739999999999998</v>
      </c>
      <c r="BK8" s="34">
        <v>6.16</v>
      </c>
    </row>
    <row r="9" spans="1:63" x14ac:dyDescent="0.2">
      <c r="A9" s="13">
        <v>1973</v>
      </c>
      <c r="B9" s="34">
        <v>3.17</v>
      </c>
      <c r="C9" s="34">
        <v>5.63</v>
      </c>
      <c r="D9" s="34">
        <v>5.32</v>
      </c>
      <c r="E9" s="34">
        <v>7.49</v>
      </c>
      <c r="F9" s="34">
        <v>6.59</v>
      </c>
      <c r="G9" s="34">
        <v>4.6900000000000004</v>
      </c>
      <c r="H9" s="34">
        <v>4.79</v>
      </c>
      <c r="I9" s="34">
        <v>5.99</v>
      </c>
      <c r="J9" s="34">
        <v>5.83</v>
      </c>
      <c r="K9" s="34">
        <v>6.09</v>
      </c>
      <c r="L9" s="34">
        <v>4.9400000000000004</v>
      </c>
      <c r="M9" s="34">
        <v>10.15</v>
      </c>
      <c r="N9" s="34">
        <v>7.19</v>
      </c>
      <c r="O9" s="34">
        <v>7.86</v>
      </c>
      <c r="P9" s="34"/>
      <c r="Q9" s="34"/>
      <c r="R9" s="34"/>
      <c r="S9" s="34">
        <v>7.91</v>
      </c>
      <c r="T9" s="34">
        <v>5.59</v>
      </c>
      <c r="U9" s="34">
        <v>5.55</v>
      </c>
      <c r="V9" s="19"/>
      <c r="W9" s="34">
        <v>192.49</v>
      </c>
      <c r="X9" s="34">
        <v>69.290000000000006</v>
      </c>
      <c r="Y9" s="34">
        <v>6</v>
      </c>
      <c r="Z9" s="34">
        <v>6.78</v>
      </c>
      <c r="AA9" s="34">
        <v>17.7</v>
      </c>
      <c r="AB9" s="34">
        <v>9.5</v>
      </c>
      <c r="AC9" s="34">
        <v>23.81</v>
      </c>
      <c r="AD9" s="34">
        <v>8.64</v>
      </c>
      <c r="AE9" s="34">
        <v>14.17</v>
      </c>
      <c r="AF9" s="34">
        <v>17.350000000000001</v>
      </c>
      <c r="AG9" s="34">
        <v>15.79</v>
      </c>
      <c r="AH9" s="34">
        <v>8.24</v>
      </c>
      <c r="AI9" s="34">
        <v>35.76</v>
      </c>
      <c r="AJ9" s="34">
        <v>16.72</v>
      </c>
      <c r="AK9" s="34"/>
      <c r="AL9" s="34"/>
      <c r="AM9" s="34"/>
      <c r="AN9" s="34">
        <v>7.34</v>
      </c>
      <c r="AO9" s="34">
        <v>118.88</v>
      </c>
      <c r="AP9" s="34">
        <v>11.01</v>
      </c>
      <c r="AQ9" s="19"/>
      <c r="AR9" s="34">
        <v>7.1</v>
      </c>
      <c r="AS9" s="34">
        <v>23.47</v>
      </c>
      <c r="AT9" s="34">
        <v>5.33</v>
      </c>
      <c r="AU9" s="34">
        <v>7.17</v>
      </c>
      <c r="AV9" s="34">
        <v>13.63</v>
      </c>
      <c r="AW9" s="34">
        <v>5.86</v>
      </c>
      <c r="AX9" s="34">
        <v>8.5500000000000007</v>
      </c>
      <c r="AY9" s="34">
        <v>6.16</v>
      </c>
      <c r="AZ9" s="34">
        <v>7.41</v>
      </c>
      <c r="BA9" s="34">
        <v>10.24</v>
      </c>
      <c r="BB9" s="34">
        <v>8.2899999999999991</v>
      </c>
      <c r="BC9" s="34">
        <v>8.9</v>
      </c>
      <c r="BD9" s="34">
        <v>11.62</v>
      </c>
      <c r="BE9" s="34">
        <v>11.1</v>
      </c>
      <c r="BF9" s="34"/>
      <c r="BG9" s="34"/>
      <c r="BH9" s="34"/>
      <c r="BI9" s="34">
        <v>7.97</v>
      </c>
      <c r="BJ9" s="34">
        <v>20.440000000000001</v>
      </c>
      <c r="BK9" s="34">
        <v>7.03</v>
      </c>
    </row>
    <row r="10" spans="1:63" x14ac:dyDescent="0.2">
      <c r="A10" s="13">
        <v>1974</v>
      </c>
      <c r="B10" s="34">
        <v>4.05</v>
      </c>
      <c r="C10" s="34">
        <v>7.18</v>
      </c>
      <c r="D10" s="34">
        <v>6.83</v>
      </c>
      <c r="E10" s="34">
        <v>9.5500000000000007</v>
      </c>
      <c r="F10" s="34">
        <v>8.41</v>
      </c>
      <c r="G10" s="34">
        <v>6</v>
      </c>
      <c r="H10" s="34">
        <v>6.09</v>
      </c>
      <c r="I10" s="34">
        <v>7.66</v>
      </c>
      <c r="J10" s="34">
        <v>7.45</v>
      </c>
      <c r="K10" s="34">
        <v>7.7</v>
      </c>
      <c r="L10" s="34">
        <v>6.29</v>
      </c>
      <c r="M10" s="34">
        <v>12.78</v>
      </c>
      <c r="N10" s="34">
        <v>9.0500000000000007</v>
      </c>
      <c r="O10" s="34">
        <v>9.91</v>
      </c>
      <c r="P10" s="34"/>
      <c r="Q10" s="34"/>
      <c r="R10" s="34"/>
      <c r="S10" s="34">
        <v>9.9700000000000006</v>
      </c>
      <c r="T10" s="34">
        <v>7.06</v>
      </c>
      <c r="U10" s="34">
        <v>7.08</v>
      </c>
      <c r="V10" s="19"/>
      <c r="W10" s="34">
        <v>171.14</v>
      </c>
      <c r="X10" s="34">
        <v>57.87</v>
      </c>
      <c r="Y10" s="34">
        <v>5.42</v>
      </c>
      <c r="Z10" s="34">
        <v>6.32</v>
      </c>
      <c r="AA10" s="34">
        <v>15.58</v>
      </c>
      <c r="AB10" s="34">
        <v>8.32</v>
      </c>
      <c r="AC10" s="34">
        <v>20.73</v>
      </c>
      <c r="AD10" s="34">
        <v>7.61</v>
      </c>
      <c r="AE10" s="34">
        <v>12.51</v>
      </c>
      <c r="AF10" s="34">
        <v>15.15</v>
      </c>
      <c r="AG10" s="34">
        <v>13.41</v>
      </c>
      <c r="AH10" s="34">
        <v>7.24</v>
      </c>
      <c r="AI10" s="34">
        <v>30.41</v>
      </c>
      <c r="AJ10" s="34">
        <v>14.72</v>
      </c>
      <c r="AK10" s="34"/>
      <c r="AL10" s="34"/>
      <c r="AM10" s="34"/>
      <c r="AN10" s="34">
        <v>6.63</v>
      </c>
      <c r="AO10" s="34">
        <v>97.11</v>
      </c>
      <c r="AP10" s="34">
        <v>9.7899999999999991</v>
      </c>
      <c r="AQ10" s="19"/>
      <c r="AR10" s="34">
        <v>7.95</v>
      </c>
      <c r="AS10" s="34">
        <v>25.29</v>
      </c>
      <c r="AT10" s="34">
        <v>6.39</v>
      </c>
      <c r="AU10" s="34">
        <v>7.76</v>
      </c>
      <c r="AV10" s="34">
        <v>13.59</v>
      </c>
      <c r="AW10" s="34">
        <v>6.72</v>
      </c>
      <c r="AX10" s="34">
        <v>9.3800000000000008</v>
      </c>
      <c r="AY10" s="34">
        <v>7.54</v>
      </c>
      <c r="AZ10" s="34">
        <v>8.48</v>
      </c>
      <c r="BA10" s="34">
        <v>10.58</v>
      </c>
      <c r="BB10" s="34">
        <v>8.61</v>
      </c>
      <c r="BC10" s="34">
        <v>8.25</v>
      </c>
      <c r="BD10" s="34">
        <v>12.81</v>
      </c>
      <c r="BE10" s="34">
        <v>11.77</v>
      </c>
      <c r="BF10" s="34"/>
      <c r="BG10" s="34"/>
      <c r="BH10" s="34"/>
      <c r="BI10" s="34">
        <v>8.91</v>
      </c>
      <c r="BJ10" s="34">
        <v>21.08</v>
      </c>
      <c r="BK10" s="34">
        <v>7.96</v>
      </c>
    </row>
    <row r="11" spans="1:63" x14ac:dyDescent="0.2">
      <c r="A11" s="13">
        <v>1975</v>
      </c>
      <c r="B11" s="34">
        <v>5.47</v>
      </c>
      <c r="C11" s="34">
        <v>9.68</v>
      </c>
      <c r="D11" s="34">
        <v>9.2200000000000006</v>
      </c>
      <c r="E11" s="34">
        <v>12.87</v>
      </c>
      <c r="F11" s="34">
        <v>11.34</v>
      </c>
      <c r="G11" s="34">
        <v>8.1199999999999992</v>
      </c>
      <c r="H11" s="34">
        <v>8.23</v>
      </c>
      <c r="I11" s="34">
        <v>10.35</v>
      </c>
      <c r="J11" s="34">
        <v>10.07</v>
      </c>
      <c r="K11" s="34">
        <v>10.43</v>
      </c>
      <c r="L11" s="34">
        <v>8.4700000000000006</v>
      </c>
      <c r="M11" s="34">
        <v>17.03</v>
      </c>
      <c r="N11" s="34">
        <v>12.06</v>
      </c>
      <c r="O11" s="34">
        <v>13.2</v>
      </c>
      <c r="P11" s="34"/>
      <c r="Q11" s="34"/>
      <c r="R11" s="34"/>
      <c r="S11" s="34">
        <v>13.3</v>
      </c>
      <c r="T11" s="34">
        <v>9.41</v>
      </c>
      <c r="U11" s="34">
        <v>9.5299999999999994</v>
      </c>
      <c r="V11" s="19"/>
      <c r="W11" s="34">
        <v>178.2</v>
      </c>
      <c r="X11" s="34">
        <v>51.55</v>
      </c>
      <c r="Y11" s="34">
        <v>5.64</v>
      </c>
      <c r="Z11" s="34">
        <v>6.74</v>
      </c>
      <c r="AA11" s="34">
        <v>15.97</v>
      </c>
      <c r="AB11" s="34">
        <v>8.57</v>
      </c>
      <c r="AC11" s="34">
        <v>21.27</v>
      </c>
      <c r="AD11" s="34">
        <v>7.84</v>
      </c>
      <c r="AE11" s="34">
        <v>13.15</v>
      </c>
      <c r="AF11" s="34">
        <v>15.53</v>
      </c>
      <c r="AG11" s="34">
        <v>13.37</v>
      </c>
      <c r="AH11" s="34">
        <v>7.49</v>
      </c>
      <c r="AI11" s="34">
        <v>29.94</v>
      </c>
      <c r="AJ11" s="34">
        <v>15.02</v>
      </c>
      <c r="AK11" s="34"/>
      <c r="AL11" s="34"/>
      <c r="AM11" s="34"/>
      <c r="AN11" s="34">
        <v>7.02</v>
      </c>
      <c r="AO11" s="34">
        <v>97.46</v>
      </c>
      <c r="AP11" s="34">
        <v>10.050000000000001</v>
      </c>
      <c r="AQ11" s="19"/>
      <c r="AR11" s="34">
        <v>9.9</v>
      </c>
      <c r="AS11" s="34">
        <v>29.52</v>
      </c>
      <c r="AT11" s="34">
        <v>8.2799999999999994</v>
      </c>
      <c r="AU11" s="34">
        <v>9.39</v>
      </c>
      <c r="AV11" s="34">
        <v>15.55</v>
      </c>
      <c r="AW11" s="34">
        <v>8.5</v>
      </c>
      <c r="AX11" s="34">
        <v>11.59</v>
      </c>
      <c r="AY11" s="34">
        <v>9.93</v>
      </c>
      <c r="AZ11" s="34">
        <v>10.79</v>
      </c>
      <c r="BA11" s="34">
        <v>12.55</v>
      </c>
      <c r="BB11" s="34">
        <v>10.18</v>
      </c>
      <c r="BC11" s="34">
        <v>8.94</v>
      </c>
      <c r="BD11" s="34">
        <v>15.71</v>
      </c>
      <c r="BE11" s="34">
        <v>14.08</v>
      </c>
      <c r="BF11" s="34"/>
      <c r="BG11" s="34"/>
      <c r="BH11" s="34"/>
      <c r="BI11" s="34">
        <v>11.1</v>
      </c>
      <c r="BJ11" s="34">
        <v>25.17</v>
      </c>
      <c r="BK11" s="34">
        <v>9.94</v>
      </c>
    </row>
    <row r="12" spans="1:63" x14ac:dyDescent="0.2">
      <c r="A12" s="13">
        <v>1976</v>
      </c>
      <c r="B12" s="34">
        <v>6.32</v>
      </c>
      <c r="C12" s="34">
        <v>11.18</v>
      </c>
      <c r="D12" s="34">
        <v>10.67</v>
      </c>
      <c r="E12" s="34">
        <v>14.87</v>
      </c>
      <c r="F12" s="34">
        <v>13.1</v>
      </c>
      <c r="G12" s="34">
        <v>9.41</v>
      </c>
      <c r="H12" s="34">
        <v>9.52</v>
      </c>
      <c r="I12" s="34">
        <v>11.99</v>
      </c>
      <c r="J12" s="34">
        <v>11.66</v>
      </c>
      <c r="K12" s="34">
        <v>12.05</v>
      </c>
      <c r="L12" s="34">
        <v>9.76</v>
      </c>
      <c r="M12" s="34">
        <v>19.45</v>
      </c>
      <c r="N12" s="34">
        <v>13.78</v>
      </c>
      <c r="O12" s="34">
        <v>15.08</v>
      </c>
      <c r="P12" s="34"/>
      <c r="Q12" s="34"/>
      <c r="R12" s="34"/>
      <c r="S12" s="34">
        <v>15.21</v>
      </c>
      <c r="T12" s="34">
        <v>10.75</v>
      </c>
      <c r="U12" s="34">
        <v>11.03</v>
      </c>
      <c r="V12" s="19"/>
      <c r="W12" s="34">
        <v>221</v>
      </c>
      <c r="X12" s="34">
        <v>52.21</v>
      </c>
      <c r="Y12" s="34">
        <v>6.98</v>
      </c>
      <c r="Z12" s="34">
        <v>8.4700000000000006</v>
      </c>
      <c r="AA12" s="34">
        <v>19.37</v>
      </c>
      <c r="AB12" s="34">
        <v>10.65</v>
      </c>
      <c r="AC12" s="34">
        <v>26.31</v>
      </c>
      <c r="AD12" s="34">
        <v>9.66</v>
      </c>
      <c r="AE12" s="34">
        <v>16.489999999999998</v>
      </c>
      <c r="AF12" s="34">
        <v>18.89</v>
      </c>
      <c r="AG12" s="34">
        <v>15.8</v>
      </c>
      <c r="AH12" s="34">
        <v>9.2799999999999994</v>
      </c>
      <c r="AI12" s="34">
        <v>34.24</v>
      </c>
      <c r="AJ12" s="34">
        <v>18.100000000000001</v>
      </c>
      <c r="AK12" s="34"/>
      <c r="AL12" s="34"/>
      <c r="AM12" s="34"/>
      <c r="AN12" s="34">
        <v>8.77</v>
      </c>
      <c r="AO12" s="34">
        <v>115.79</v>
      </c>
      <c r="AP12" s="34">
        <v>12.21</v>
      </c>
      <c r="AQ12" s="19"/>
      <c r="AR12" s="34">
        <v>11.7</v>
      </c>
      <c r="AS12" s="34">
        <v>32.64</v>
      </c>
      <c r="AT12" s="34">
        <v>9.68</v>
      </c>
      <c r="AU12" s="34">
        <v>11.26</v>
      </c>
      <c r="AV12" s="34">
        <v>18.48</v>
      </c>
      <c r="AW12" s="34">
        <v>10.02</v>
      </c>
      <c r="AX12" s="34">
        <v>13.7</v>
      </c>
      <c r="AY12" s="34">
        <v>11.57</v>
      </c>
      <c r="AZ12" s="34">
        <v>12.72</v>
      </c>
      <c r="BA12" s="34">
        <v>14.86</v>
      </c>
      <c r="BB12" s="34">
        <v>11.85</v>
      </c>
      <c r="BC12" s="34">
        <v>10.91</v>
      </c>
      <c r="BD12" s="34">
        <v>17.95</v>
      </c>
      <c r="BE12" s="34">
        <v>16.420000000000002</v>
      </c>
      <c r="BF12" s="34"/>
      <c r="BG12" s="34"/>
      <c r="BH12" s="34"/>
      <c r="BI12" s="34">
        <v>13</v>
      </c>
      <c r="BJ12" s="34">
        <v>29.17</v>
      </c>
      <c r="BK12" s="34">
        <v>11.66</v>
      </c>
    </row>
    <row r="13" spans="1:63" x14ac:dyDescent="0.2">
      <c r="A13" s="13">
        <v>1977</v>
      </c>
      <c r="B13" s="34">
        <v>6.59</v>
      </c>
      <c r="C13" s="34">
        <v>11.44</v>
      </c>
      <c r="D13" s="34">
        <v>11.17</v>
      </c>
      <c r="E13" s="34">
        <v>15.21</v>
      </c>
      <c r="F13" s="34">
        <v>13.4</v>
      </c>
      <c r="G13" s="34">
        <v>9.92</v>
      </c>
      <c r="H13" s="34">
        <v>10.119999999999999</v>
      </c>
      <c r="I13" s="34">
        <v>12.72</v>
      </c>
      <c r="J13" s="34">
        <v>12.36</v>
      </c>
      <c r="K13" s="34">
        <v>12.43</v>
      </c>
      <c r="L13" s="34">
        <v>10.130000000000001</v>
      </c>
      <c r="M13" s="34">
        <v>19.91</v>
      </c>
      <c r="N13" s="34">
        <v>14.1</v>
      </c>
      <c r="O13" s="34">
        <v>15.43</v>
      </c>
      <c r="P13" s="34"/>
      <c r="Q13" s="34"/>
      <c r="R13" s="34"/>
      <c r="S13" s="34">
        <v>15.97</v>
      </c>
      <c r="T13" s="34">
        <v>11.3</v>
      </c>
      <c r="U13" s="34">
        <v>11.58</v>
      </c>
      <c r="V13" s="19"/>
      <c r="W13" s="34">
        <v>312.7</v>
      </c>
      <c r="X13" s="34">
        <v>62.92</v>
      </c>
      <c r="Y13" s="34">
        <v>9.85</v>
      </c>
      <c r="Z13" s="34">
        <v>12.2</v>
      </c>
      <c r="AA13" s="34">
        <v>26.93</v>
      </c>
      <c r="AB13" s="34">
        <v>15.18</v>
      </c>
      <c r="AC13" s="34">
        <v>36.72</v>
      </c>
      <c r="AD13" s="34">
        <v>13.56</v>
      </c>
      <c r="AE13" s="34">
        <v>23.33</v>
      </c>
      <c r="AF13" s="34">
        <v>26.38</v>
      </c>
      <c r="AG13" s="34">
        <v>21.4</v>
      </c>
      <c r="AH13" s="34">
        <v>13.12</v>
      </c>
      <c r="AI13" s="34">
        <v>43.82</v>
      </c>
      <c r="AJ13" s="34">
        <v>24.61</v>
      </c>
      <c r="AK13" s="34"/>
      <c r="AL13" s="34"/>
      <c r="AM13" s="34"/>
      <c r="AN13" s="34">
        <v>12.29</v>
      </c>
      <c r="AO13" s="34">
        <v>160.94999999999999</v>
      </c>
      <c r="AP13" s="34">
        <v>16.940000000000001</v>
      </c>
      <c r="AQ13" s="19"/>
      <c r="AR13" s="34">
        <v>13.56</v>
      </c>
      <c r="AS13" s="34">
        <v>35.51</v>
      </c>
      <c r="AT13" s="34">
        <v>10.7</v>
      </c>
      <c r="AU13" s="34">
        <v>13.57</v>
      </c>
      <c r="AV13" s="34">
        <v>22.87</v>
      </c>
      <c r="AW13" s="34">
        <v>11.49</v>
      </c>
      <c r="AX13" s="34">
        <v>16.010000000000002</v>
      </c>
      <c r="AY13" s="34">
        <v>12.63</v>
      </c>
      <c r="AZ13" s="34">
        <v>14.54</v>
      </c>
      <c r="BA13" s="34">
        <v>17.899999999999999</v>
      </c>
      <c r="BB13" s="34">
        <v>13.89</v>
      </c>
      <c r="BC13" s="34">
        <v>14.65</v>
      </c>
      <c r="BD13" s="34">
        <v>19.62</v>
      </c>
      <c r="BE13" s="34">
        <v>18.98</v>
      </c>
      <c r="BF13" s="34"/>
      <c r="BG13" s="34"/>
      <c r="BH13" s="34"/>
      <c r="BI13" s="34">
        <v>14.95</v>
      </c>
      <c r="BJ13" s="34">
        <v>34.29</v>
      </c>
      <c r="BK13" s="34">
        <v>13.32</v>
      </c>
    </row>
    <row r="14" spans="1:63" x14ac:dyDescent="0.2">
      <c r="A14" s="13">
        <v>1978</v>
      </c>
      <c r="B14" s="34">
        <v>7.56</v>
      </c>
      <c r="C14" s="34">
        <v>12.94</v>
      </c>
      <c r="D14" s="34">
        <v>12.91</v>
      </c>
      <c r="E14" s="34">
        <v>17.2</v>
      </c>
      <c r="F14" s="34">
        <v>15.15</v>
      </c>
      <c r="G14" s="34">
        <v>11.53</v>
      </c>
      <c r="H14" s="34">
        <v>11.82</v>
      </c>
      <c r="I14" s="34">
        <v>14.89</v>
      </c>
      <c r="J14" s="34">
        <v>14.45</v>
      </c>
      <c r="K14" s="34">
        <v>14.16</v>
      </c>
      <c r="L14" s="34">
        <v>11.58</v>
      </c>
      <c r="M14" s="34">
        <v>22.5</v>
      </c>
      <c r="N14" s="34">
        <v>15.94</v>
      </c>
      <c r="O14" s="34">
        <v>17.440000000000001</v>
      </c>
      <c r="P14" s="34"/>
      <c r="Q14" s="34"/>
      <c r="R14" s="34"/>
      <c r="S14" s="34">
        <v>18.5</v>
      </c>
      <c r="T14" s="34">
        <v>13.08</v>
      </c>
      <c r="U14" s="34">
        <v>13.34</v>
      </c>
      <c r="V14" s="19"/>
      <c r="W14" s="34">
        <v>368.17</v>
      </c>
      <c r="X14" s="34">
        <v>67.47</v>
      </c>
      <c r="Y14" s="34">
        <v>11.65</v>
      </c>
      <c r="Z14" s="34">
        <v>14.85</v>
      </c>
      <c r="AA14" s="34">
        <v>31.51</v>
      </c>
      <c r="AB14" s="34">
        <v>18.239999999999998</v>
      </c>
      <c r="AC14" s="34">
        <v>42.76</v>
      </c>
      <c r="AD14" s="34">
        <v>15.9</v>
      </c>
      <c r="AE14" s="34">
        <v>27.8</v>
      </c>
      <c r="AF14" s="34">
        <v>31</v>
      </c>
      <c r="AG14" s="34">
        <v>24.6</v>
      </c>
      <c r="AH14" s="34">
        <v>15.65</v>
      </c>
      <c r="AI14" s="34">
        <v>47.57</v>
      </c>
      <c r="AJ14" s="34">
        <v>28.15</v>
      </c>
      <c r="AK14" s="34"/>
      <c r="AL14" s="34"/>
      <c r="AM14" s="34"/>
      <c r="AN14" s="34">
        <v>14.77</v>
      </c>
      <c r="AO14" s="34">
        <v>135.53</v>
      </c>
      <c r="AP14" s="34">
        <v>19.8</v>
      </c>
      <c r="AQ14" s="19"/>
      <c r="AR14" s="34">
        <v>15.72</v>
      </c>
      <c r="AS14" s="34">
        <v>39.270000000000003</v>
      </c>
      <c r="AT14" s="34">
        <v>12.43</v>
      </c>
      <c r="AU14" s="34">
        <v>15.96</v>
      </c>
      <c r="AV14" s="34">
        <v>26.46</v>
      </c>
      <c r="AW14" s="34">
        <v>13.49</v>
      </c>
      <c r="AX14" s="34">
        <v>18.68</v>
      </c>
      <c r="AY14" s="34">
        <v>14.79</v>
      </c>
      <c r="AZ14" s="34">
        <v>17.09</v>
      </c>
      <c r="BA14" s="34">
        <v>20.74</v>
      </c>
      <c r="BB14" s="34">
        <v>15.93</v>
      </c>
      <c r="BC14" s="34">
        <v>17.350000000000001</v>
      </c>
      <c r="BD14" s="34">
        <v>21.89</v>
      </c>
      <c r="BE14" s="34">
        <v>21.58</v>
      </c>
      <c r="BF14" s="34"/>
      <c r="BG14" s="34"/>
      <c r="BH14" s="34"/>
      <c r="BI14" s="34">
        <v>17.53</v>
      </c>
      <c r="BJ14" s="34">
        <v>34.51</v>
      </c>
      <c r="BK14" s="34">
        <v>15.43</v>
      </c>
    </row>
    <row r="15" spans="1:63" x14ac:dyDescent="0.2">
      <c r="A15" s="13">
        <v>1979</v>
      </c>
      <c r="B15" s="34">
        <v>8.93</v>
      </c>
      <c r="C15" s="34">
        <v>15.5</v>
      </c>
      <c r="D15" s="34">
        <v>15.12</v>
      </c>
      <c r="E15" s="34">
        <v>20.61</v>
      </c>
      <c r="F15" s="34">
        <v>18.16</v>
      </c>
      <c r="G15" s="34">
        <v>13.54</v>
      </c>
      <c r="H15" s="34">
        <v>13.77</v>
      </c>
      <c r="I15" s="34">
        <v>17.579999999999998</v>
      </c>
      <c r="J15" s="34">
        <v>16.829999999999998</v>
      </c>
      <c r="K15" s="34">
        <v>16.72</v>
      </c>
      <c r="L15" s="34">
        <v>13.73</v>
      </c>
      <c r="M15" s="34">
        <v>26.45</v>
      </c>
      <c r="N15" s="34">
        <v>18.739999999999998</v>
      </c>
      <c r="O15" s="34">
        <v>20.5</v>
      </c>
      <c r="P15" s="34"/>
      <c r="Q15" s="34"/>
      <c r="R15" s="34"/>
      <c r="S15" s="34">
        <v>21.45</v>
      </c>
      <c r="T15" s="34">
        <v>15.17</v>
      </c>
      <c r="U15" s="34">
        <v>15.66</v>
      </c>
      <c r="V15" s="19"/>
      <c r="W15" s="34">
        <v>426.67</v>
      </c>
      <c r="X15" s="34">
        <v>73.73</v>
      </c>
      <c r="Y15" s="34">
        <v>13.34</v>
      </c>
      <c r="Z15" s="34">
        <v>17.739999999999998</v>
      </c>
      <c r="AA15" s="34">
        <v>36.020000000000003</v>
      </c>
      <c r="AB15" s="34">
        <v>21.23</v>
      </c>
      <c r="AC15" s="34">
        <v>47.95</v>
      </c>
      <c r="AD15" s="34">
        <v>18.239999999999998</v>
      </c>
      <c r="AE15" s="34">
        <v>31.98</v>
      </c>
      <c r="AF15" s="34">
        <v>35.340000000000003</v>
      </c>
      <c r="AG15" s="34">
        <v>27.54</v>
      </c>
      <c r="AH15" s="34">
        <v>18.12</v>
      </c>
      <c r="AI15" s="34">
        <v>49.67</v>
      </c>
      <c r="AJ15" s="34">
        <v>31.3</v>
      </c>
      <c r="AK15" s="34"/>
      <c r="AL15" s="34"/>
      <c r="AM15" s="34"/>
      <c r="AN15" s="34">
        <v>17.29</v>
      </c>
      <c r="AO15" s="34">
        <v>89.31</v>
      </c>
      <c r="AP15" s="34">
        <v>22.56</v>
      </c>
      <c r="AQ15" s="19"/>
      <c r="AR15" s="34">
        <v>18.43</v>
      </c>
      <c r="AS15" s="34">
        <v>45.12</v>
      </c>
      <c r="AT15" s="34">
        <v>14.48</v>
      </c>
      <c r="AU15" s="34">
        <v>19.09</v>
      </c>
      <c r="AV15" s="34">
        <v>30.71</v>
      </c>
      <c r="AW15" s="34">
        <v>15.79</v>
      </c>
      <c r="AX15" s="34">
        <v>21.45</v>
      </c>
      <c r="AY15" s="34">
        <v>17.399999999999999</v>
      </c>
      <c r="AZ15" s="34">
        <v>19.84</v>
      </c>
      <c r="BA15" s="34">
        <v>24.03</v>
      </c>
      <c r="BB15" s="34">
        <v>18.37</v>
      </c>
      <c r="BC15" s="34">
        <v>20.13</v>
      </c>
      <c r="BD15" s="34">
        <v>24.77</v>
      </c>
      <c r="BE15" s="34">
        <v>24.72</v>
      </c>
      <c r="BF15" s="34"/>
      <c r="BG15" s="34"/>
      <c r="BH15" s="34"/>
      <c r="BI15" s="34">
        <v>20.399999999999999</v>
      </c>
      <c r="BJ15" s="34">
        <v>31.17</v>
      </c>
      <c r="BK15" s="34">
        <v>17.920000000000002</v>
      </c>
    </row>
    <row r="16" spans="1:63" x14ac:dyDescent="0.2">
      <c r="A16" s="13">
        <v>1980</v>
      </c>
      <c r="B16" s="34">
        <v>10.7</v>
      </c>
      <c r="C16" s="34">
        <v>18.77</v>
      </c>
      <c r="D16" s="34">
        <v>18.18</v>
      </c>
      <c r="E16" s="34">
        <v>24.97</v>
      </c>
      <c r="F16" s="34">
        <v>21.99</v>
      </c>
      <c r="G16" s="34">
        <v>16.350000000000001</v>
      </c>
      <c r="H16" s="34">
        <v>16.760000000000002</v>
      </c>
      <c r="I16" s="34">
        <v>21.16</v>
      </c>
      <c r="J16" s="34">
        <v>20.49</v>
      </c>
      <c r="K16" s="34">
        <v>20.22</v>
      </c>
      <c r="L16" s="34">
        <v>16.7</v>
      </c>
      <c r="M16" s="34">
        <v>31.07</v>
      </c>
      <c r="N16" s="34">
        <v>22</v>
      </c>
      <c r="O16" s="34">
        <v>24.08</v>
      </c>
      <c r="P16" s="34"/>
      <c r="Q16" s="34"/>
      <c r="R16" s="34"/>
      <c r="S16" s="34">
        <v>25.81</v>
      </c>
      <c r="T16" s="34">
        <v>18.260000000000002</v>
      </c>
      <c r="U16" s="34">
        <v>18.87</v>
      </c>
      <c r="V16" s="19"/>
      <c r="W16" s="34">
        <v>471.51</v>
      </c>
      <c r="X16" s="34">
        <v>76.48</v>
      </c>
      <c r="Y16" s="34">
        <v>14.44</v>
      </c>
      <c r="Z16" s="34">
        <v>19.899999999999999</v>
      </c>
      <c r="AA16" s="34">
        <v>38.94</v>
      </c>
      <c r="AB16" s="34">
        <v>23.56</v>
      </c>
      <c r="AC16" s="34">
        <v>50.87</v>
      </c>
      <c r="AD16" s="34">
        <v>20</v>
      </c>
      <c r="AE16" s="34">
        <v>33.76</v>
      </c>
      <c r="AF16" s="34">
        <v>38</v>
      </c>
      <c r="AG16" s="34">
        <v>28.69</v>
      </c>
      <c r="AH16" s="34">
        <v>19.75</v>
      </c>
      <c r="AI16" s="34">
        <v>48.2</v>
      </c>
      <c r="AJ16" s="34">
        <v>32.479999999999997</v>
      </c>
      <c r="AK16" s="34"/>
      <c r="AL16" s="34"/>
      <c r="AM16" s="34"/>
      <c r="AN16" s="34">
        <v>18.55</v>
      </c>
      <c r="AO16" s="34">
        <v>70.89</v>
      </c>
      <c r="AP16" s="34">
        <v>24.28</v>
      </c>
      <c r="AQ16" s="19"/>
      <c r="AR16" s="34">
        <v>21.4</v>
      </c>
      <c r="AS16" s="34">
        <v>50.85</v>
      </c>
      <c r="AT16" s="34">
        <v>17.03</v>
      </c>
      <c r="AU16" s="34">
        <v>22.21</v>
      </c>
      <c r="AV16" s="34">
        <v>34.5</v>
      </c>
      <c r="AW16" s="34">
        <v>18.59</v>
      </c>
      <c r="AX16" s="34">
        <v>24.82</v>
      </c>
      <c r="AY16" s="34">
        <v>20.73</v>
      </c>
      <c r="AZ16" s="34">
        <v>23.23</v>
      </c>
      <c r="BA16" s="34">
        <v>27.28</v>
      </c>
      <c r="BB16" s="34">
        <v>20.77</v>
      </c>
      <c r="BC16" s="34">
        <v>22.2</v>
      </c>
      <c r="BD16" s="34">
        <v>27.43</v>
      </c>
      <c r="BE16" s="34">
        <v>27.47</v>
      </c>
      <c r="BF16" s="34"/>
      <c r="BG16" s="34"/>
      <c r="BH16" s="34"/>
      <c r="BI16" s="34">
        <v>23.62</v>
      </c>
      <c r="BJ16" s="34">
        <v>31.31</v>
      </c>
      <c r="BK16" s="34">
        <v>20.8</v>
      </c>
    </row>
    <row r="17" spans="1:63" x14ac:dyDescent="0.2">
      <c r="A17" s="13">
        <v>1981</v>
      </c>
      <c r="B17" s="34">
        <v>12.26</v>
      </c>
      <c r="C17" s="34">
        <v>21.74</v>
      </c>
      <c r="D17" s="34">
        <v>20.91</v>
      </c>
      <c r="E17" s="34">
        <v>28.92</v>
      </c>
      <c r="F17" s="34">
        <v>25.47</v>
      </c>
      <c r="G17" s="34">
        <v>18.89</v>
      </c>
      <c r="H17" s="34">
        <v>19.53</v>
      </c>
      <c r="I17" s="34">
        <v>24.32</v>
      </c>
      <c r="J17" s="34">
        <v>23.87</v>
      </c>
      <c r="K17" s="34">
        <v>23.18</v>
      </c>
      <c r="L17" s="34">
        <v>19.420000000000002</v>
      </c>
      <c r="M17" s="34">
        <v>34.909999999999997</v>
      </c>
      <c r="N17" s="34">
        <v>24.73</v>
      </c>
      <c r="O17" s="34">
        <v>27.06</v>
      </c>
      <c r="P17" s="34"/>
      <c r="Q17" s="34"/>
      <c r="R17" s="34"/>
      <c r="S17" s="34">
        <v>29.71</v>
      </c>
      <c r="T17" s="34">
        <v>21.02</v>
      </c>
      <c r="U17" s="34">
        <v>21.67</v>
      </c>
      <c r="V17" s="19"/>
      <c r="W17" s="34">
        <v>535.96</v>
      </c>
      <c r="X17" s="34">
        <v>81.3</v>
      </c>
      <c r="Y17" s="34">
        <v>16.2</v>
      </c>
      <c r="Z17" s="34">
        <v>22.72</v>
      </c>
      <c r="AA17" s="34">
        <v>43.36</v>
      </c>
      <c r="AB17" s="34">
        <v>27.04</v>
      </c>
      <c r="AC17" s="34">
        <v>56.45</v>
      </c>
      <c r="AD17" s="34">
        <v>22.79</v>
      </c>
      <c r="AE17" s="34">
        <v>37.090000000000003</v>
      </c>
      <c r="AF17" s="34">
        <v>42.06</v>
      </c>
      <c r="AG17" s="34">
        <v>30.86</v>
      </c>
      <c r="AH17" s="34">
        <v>21.97</v>
      </c>
      <c r="AI17" s="34">
        <v>47.84</v>
      </c>
      <c r="AJ17" s="34">
        <v>34.700000000000003</v>
      </c>
      <c r="AK17" s="34"/>
      <c r="AL17" s="34"/>
      <c r="AM17" s="34"/>
      <c r="AN17" s="34">
        <v>20.399999999999999</v>
      </c>
      <c r="AO17" s="34">
        <v>66.27</v>
      </c>
      <c r="AP17" s="34">
        <v>26.96</v>
      </c>
      <c r="AQ17" s="19"/>
      <c r="AR17" s="34">
        <v>24.45</v>
      </c>
      <c r="AS17" s="34">
        <v>56.6</v>
      </c>
      <c r="AT17" s="34">
        <v>19.48</v>
      </c>
      <c r="AU17" s="34">
        <v>25.53</v>
      </c>
      <c r="AV17" s="34">
        <v>38.94</v>
      </c>
      <c r="AW17" s="34">
        <v>21.44</v>
      </c>
      <c r="AX17" s="34">
        <v>28.42</v>
      </c>
      <c r="AY17" s="34">
        <v>23.8</v>
      </c>
      <c r="AZ17" s="34">
        <v>26.65</v>
      </c>
      <c r="BA17" s="34">
        <v>30.71</v>
      </c>
      <c r="BB17" s="34">
        <v>23.32</v>
      </c>
      <c r="BC17" s="34">
        <v>24.73</v>
      </c>
      <c r="BD17" s="34">
        <v>29.72</v>
      </c>
      <c r="BE17" s="34">
        <v>30.21</v>
      </c>
      <c r="BF17" s="34"/>
      <c r="BG17" s="34"/>
      <c r="BH17" s="34"/>
      <c r="BI17" s="34">
        <v>26.79</v>
      </c>
      <c r="BJ17" s="34">
        <v>33.020000000000003</v>
      </c>
      <c r="BK17" s="34">
        <v>23.62</v>
      </c>
    </row>
    <row r="18" spans="1:63" x14ac:dyDescent="0.2">
      <c r="A18" s="13">
        <v>1982</v>
      </c>
      <c r="B18" s="34">
        <v>13.36</v>
      </c>
      <c r="C18" s="34">
        <v>23.2</v>
      </c>
      <c r="D18" s="34">
        <v>22.8</v>
      </c>
      <c r="E18" s="34">
        <v>30.86</v>
      </c>
      <c r="F18" s="34">
        <v>27.18</v>
      </c>
      <c r="G18" s="34">
        <v>20.25</v>
      </c>
      <c r="H18" s="34">
        <v>21.28</v>
      </c>
      <c r="I18" s="34">
        <v>26.74</v>
      </c>
      <c r="J18" s="34">
        <v>26.06</v>
      </c>
      <c r="K18" s="34">
        <v>25.12</v>
      </c>
      <c r="L18" s="34">
        <v>20.64</v>
      </c>
      <c r="M18" s="34">
        <v>38.03</v>
      </c>
      <c r="N18" s="34">
        <v>26.94</v>
      </c>
      <c r="O18" s="34">
        <v>29.47</v>
      </c>
      <c r="P18" s="34"/>
      <c r="Q18" s="34"/>
      <c r="R18" s="34"/>
      <c r="S18" s="34">
        <v>31.32</v>
      </c>
      <c r="T18" s="34">
        <v>22.15</v>
      </c>
      <c r="U18" s="34">
        <v>23.54</v>
      </c>
      <c r="V18" s="19"/>
      <c r="W18" s="34">
        <v>630.76</v>
      </c>
      <c r="X18" s="34">
        <v>90.32</v>
      </c>
      <c r="Y18" s="34">
        <v>19.239999999999998</v>
      </c>
      <c r="Z18" s="34">
        <v>27.12</v>
      </c>
      <c r="AA18" s="34">
        <v>51.04</v>
      </c>
      <c r="AB18" s="34">
        <v>32.31</v>
      </c>
      <c r="AC18" s="34">
        <v>65.69</v>
      </c>
      <c r="AD18" s="34">
        <v>27.74</v>
      </c>
      <c r="AE18" s="34">
        <v>43.16</v>
      </c>
      <c r="AF18" s="34">
        <v>49.44</v>
      </c>
      <c r="AG18" s="34">
        <v>34.61</v>
      </c>
      <c r="AH18" s="34">
        <v>25.61</v>
      </c>
      <c r="AI18" s="34">
        <v>50.83</v>
      </c>
      <c r="AJ18" s="34">
        <v>39.24</v>
      </c>
      <c r="AK18" s="34"/>
      <c r="AL18" s="34"/>
      <c r="AM18" s="34"/>
      <c r="AN18" s="34">
        <v>23.72</v>
      </c>
      <c r="AO18" s="34">
        <v>67.040000000000006</v>
      </c>
      <c r="AP18" s="34">
        <v>31.52</v>
      </c>
      <c r="AQ18" s="19"/>
      <c r="AR18" s="34">
        <v>27.42</v>
      </c>
      <c r="AS18" s="34">
        <v>61.59</v>
      </c>
      <c r="AT18" s="34">
        <v>21.67</v>
      </c>
      <c r="AU18" s="34">
        <v>28.96</v>
      </c>
      <c r="AV18" s="34">
        <v>44.42</v>
      </c>
      <c r="AW18" s="34">
        <v>23.77</v>
      </c>
      <c r="AX18" s="34">
        <v>31.73</v>
      </c>
      <c r="AY18" s="34">
        <v>26.48</v>
      </c>
      <c r="AZ18" s="34">
        <v>29.6</v>
      </c>
      <c r="BA18" s="34">
        <v>34.74</v>
      </c>
      <c r="BB18" s="34">
        <v>25.41</v>
      </c>
      <c r="BC18" s="34">
        <v>28.48</v>
      </c>
      <c r="BD18" s="34">
        <v>32.119999999999997</v>
      </c>
      <c r="BE18" s="34">
        <v>33.450000000000003</v>
      </c>
      <c r="BF18" s="34"/>
      <c r="BG18" s="34"/>
      <c r="BH18" s="34"/>
      <c r="BI18" s="34">
        <v>29.17</v>
      </c>
      <c r="BJ18" s="34">
        <v>34.19</v>
      </c>
      <c r="BK18" s="34">
        <v>26.32</v>
      </c>
    </row>
    <row r="19" spans="1:63" x14ac:dyDescent="0.2">
      <c r="A19" s="13">
        <v>1983</v>
      </c>
      <c r="B19" s="34">
        <v>14.57</v>
      </c>
      <c r="C19" s="34">
        <v>24.69</v>
      </c>
      <c r="D19" s="34">
        <v>24.88</v>
      </c>
      <c r="E19" s="34">
        <v>32.840000000000003</v>
      </c>
      <c r="F19" s="34">
        <v>28.92</v>
      </c>
      <c r="G19" s="34">
        <v>21.63</v>
      </c>
      <c r="H19" s="34">
        <v>23.23</v>
      </c>
      <c r="I19" s="34">
        <v>29.35</v>
      </c>
      <c r="J19" s="34">
        <v>28.43</v>
      </c>
      <c r="K19" s="34">
        <v>27.01</v>
      </c>
      <c r="L19" s="34">
        <v>21.9</v>
      </c>
      <c r="M19" s="34">
        <v>41.4</v>
      </c>
      <c r="N19" s="34">
        <v>29.33</v>
      </c>
      <c r="O19" s="34">
        <v>32.090000000000003</v>
      </c>
      <c r="P19" s="34"/>
      <c r="Q19" s="34"/>
      <c r="R19" s="34"/>
      <c r="S19" s="34">
        <v>32.94</v>
      </c>
      <c r="T19" s="34">
        <v>23.3</v>
      </c>
      <c r="U19" s="34">
        <v>25.48</v>
      </c>
      <c r="V19" s="19"/>
      <c r="W19" s="34">
        <v>734.65</v>
      </c>
      <c r="X19" s="34">
        <v>100.81</v>
      </c>
      <c r="Y19" s="34">
        <v>22.91</v>
      </c>
      <c r="Z19" s="34">
        <v>32.21</v>
      </c>
      <c r="AA19" s="34">
        <v>59.8</v>
      </c>
      <c r="AB19" s="34">
        <v>38.26</v>
      </c>
      <c r="AC19" s="34">
        <v>76.12</v>
      </c>
      <c r="AD19" s="34">
        <v>33.56</v>
      </c>
      <c r="AE19" s="34">
        <v>50.22</v>
      </c>
      <c r="AF19" s="34">
        <v>57.65</v>
      </c>
      <c r="AG19" s="34">
        <v>38.619999999999997</v>
      </c>
      <c r="AH19" s="34">
        <v>29.81</v>
      </c>
      <c r="AI19" s="34">
        <v>55.88</v>
      </c>
      <c r="AJ19" s="34">
        <v>44.72</v>
      </c>
      <c r="AK19" s="34"/>
      <c r="AL19" s="34"/>
      <c r="AM19" s="34"/>
      <c r="AN19" s="34">
        <v>27.73</v>
      </c>
      <c r="AO19" s="34">
        <v>71.430000000000007</v>
      </c>
      <c r="AP19" s="34">
        <v>36.83</v>
      </c>
      <c r="AQ19" s="19"/>
      <c r="AR19" s="34">
        <v>30.69</v>
      </c>
      <c r="AS19" s="34">
        <v>67.19</v>
      </c>
      <c r="AT19" s="34">
        <v>24.2</v>
      </c>
      <c r="AU19" s="34">
        <v>32.799999999999997</v>
      </c>
      <c r="AV19" s="34">
        <v>50.6</v>
      </c>
      <c r="AW19" s="34">
        <v>26.29</v>
      </c>
      <c r="AX19" s="34">
        <v>35.46</v>
      </c>
      <c r="AY19" s="34">
        <v>29.42</v>
      </c>
      <c r="AZ19" s="34">
        <v>32.89</v>
      </c>
      <c r="BA19" s="34">
        <v>39.04</v>
      </c>
      <c r="BB19" s="34">
        <v>27.6</v>
      </c>
      <c r="BC19" s="34">
        <v>32.770000000000003</v>
      </c>
      <c r="BD19" s="34">
        <v>35.08</v>
      </c>
      <c r="BE19" s="34">
        <v>37.200000000000003</v>
      </c>
      <c r="BF19" s="34"/>
      <c r="BG19" s="34"/>
      <c r="BH19" s="34"/>
      <c r="BI19" s="34">
        <v>31.87</v>
      </c>
      <c r="BJ19" s="34">
        <v>36.17</v>
      </c>
      <c r="BK19" s="34">
        <v>29.3</v>
      </c>
    </row>
    <row r="20" spans="1:63" x14ac:dyDescent="0.2">
      <c r="A20" s="13">
        <v>1984</v>
      </c>
      <c r="B20" s="34">
        <v>15.2</v>
      </c>
      <c r="C20" s="34">
        <v>25.46</v>
      </c>
      <c r="D20" s="34">
        <v>26.04</v>
      </c>
      <c r="E20" s="34">
        <v>33.86</v>
      </c>
      <c r="F20" s="34">
        <v>29.82</v>
      </c>
      <c r="G20" s="34">
        <v>22.49</v>
      </c>
      <c r="H20" s="34">
        <v>24.34</v>
      </c>
      <c r="I20" s="34">
        <v>30.48</v>
      </c>
      <c r="J20" s="34">
        <v>29.8</v>
      </c>
      <c r="K20" s="34">
        <v>27.77</v>
      </c>
      <c r="L20" s="34">
        <v>22.69</v>
      </c>
      <c r="M20" s="34">
        <v>42.57</v>
      </c>
      <c r="N20" s="34">
        <v>30.16</v>
      </c>
      <c r="O20" s="34">
        <v>33</v>
      </c>
      <c r="P20" s="34"/>
      <c r="Q20" s="34"/>
      <c r="R20" s="34"/>
      <c r="S20" s="34">
        <v>33.950000000000003</v>
      </c>
      <c r="T20" s="34">
        <v>24.01</v>
      </c>
      <c r="U20" s="34">
        <v>26.5</v>
      </c>
      <c r="V20" s="19"/>
      <c r="W20" s="34">
        <v>788.73</v>
      </c>
      <c r="X20" s="34">
        <v>104.02</v>
      </c>
      <c r="Y20" s="34">
        <v>25.17</v>
      </c>
      <c r="Z20" s="34">
        <v>35.42</v>
      </c>
      <c r="AA20" s="34">
        <v>64.790000000000006</v>
      </c>
      <c r="AB20" s="34">
        <v>42.08</v>
      </c>
      <c r="AC20" s="34">
        <v>80.959999999999994</v>
      </c>
      <c r="AD20" s="34">
        <v>36.729999999999997</v>
      </c>
      <c r="AE20" s="34">
        <v>54.05</v>
      </c>
      <c r="AF20" s="34">
        <v>61.5</v>
      </c>
      <c r="AG20" s="34">
        <v>39.82</v>
      </c>
      <c r="AH20" s="34">
        <v>32.28</v>
      </c>
      <c r="AI20" s="34">
        <v>57.33</v>
      </c>
      <c r="AJ20" s="34">
        <v>47.54</v>
      </c>
      <c r="AK20" s="34"/>
      <c r="AL20" s="34"/>
      <c r="AM20" s="34"/>
      <c r="AN20" s="34">
        <v>29.84</v>
      </c>
      <c r="AO20" s="34">
        <v>70.84</v>
      </c>
      <c r="AP20" s="34">
        <v>39.619999999999997</v>
      </c>
      <c r="AQ20" s="19"/>
      <c r="AR20" s="34">
        <v>32.39</v>
      </c>
      <c r="AS20" s="34">
        <v>69.31</v>
      </c>
      <c r="AT20" s="34">
        <v>25.67</v>
      </c>
      <c r="AU20" s="34">
        <v>35.130000000000003</v>
      </c>
      <c r="AV20" s="34">
        <v>54.09</v>
      </c>
      <c r="AW20" s="34">
        <v>27.89</v>
      </c>
      <c r="AX20" s="34">
        <v>37.380000000000003</v>
      </c>
      <c r="AY20" s="34">
        <v>30.78</v>
      </c>
      <c r="AZ20" s="34">
        <v>34.74</v>
      </c>
      <c r="BA20" s="34">
        <v>40.98</v>
      </c>
      <c r="BB20" s="34">
        <v>28.53</v>
      </c>
      <c r="BC20" s="34">
        <v>35.17</v>
      </c>
      <c r="BD20" s="34">
        <v>36.049999999999997</v>
      </c>
      <c r="BE20" s="34">
        <v>38.85</v>
      </c>
      <c r="BF20" s="34"/>
      <c r="BG20" s="34"/>
      <c r="BH20" s="34"/>
      <c r="BI20" s="34">
        <v>33.380000000000003</v>
      </c>
      <c r="BJ20" s="34">
        <v>36.64</v>
      </c>
      <c r="BK20" s="34">
        <v>30.88</v>
      </c>
    </row>
    <row r="21" spans="1:63" x14ac:dyDescent="0.2">
      <c r="A21" s="13">
        <v>1985</v>
      </c>
      <c r="B21" s="34">
        <v>15.77</v>
      </c>
      <c r="C21" s="34">
        <v>25.99</v>
      </c>
      <c r="D21" s="34">
        <v>26.92</v>
      </c>
      <c r="E21" s="34">
        <v>34.57</v>
      </c>
      <c r="F21" s="34">
        <v>30.45</v>
      </c>
      <c r="G21" s="34">
        <v>23.12</v>
      </c>
      <c r="H21" s="34">
        <v>24.61</v>
      </c>
      <c r="I21" s="34">
        <v>31.74</v>
      </c>
      <c r="J21" s="34">
        <v>30.35</v>
      </c>
      <c r="K21" s="34">
        <v>28.21</v>
      </c>
      <c r="L21" s="34">
        <v>23.31</v>
      </c>
      <c r="M21" s="34">
        <v>43.16</v>
      </c>
      <c r="N21" s="34">
        <v>30.57</v>
      </c>
      <c r="O21" s="34">
        <v>33.450000000000003</v>
      </c>
      <c r="P21" s="34"/>
      <c r="Q21" s="34"/>
      <c r="R21" s="34"/>
      <c r="S21" s="34">
        <v>33.81</v>
      </c>
      <c r="T21" s="34">
        <v>23.92</v>
      </c>
      <c r="U21" s="34">
        <v>27.3</v>
      </c>
      <c r="V21" s="19"/>
      <c r="W21" s="34">
        <v>904.69</v>
      </c>
      <c r="X21" s="34">
        <v>113.97</v>
      </c>
      <c r="Y21" s="34">
        <v>28.99</v>
      </c>
      <c r="Z21" s="34">
        <v>41.44</v>
      </c>
      <c r="AA21" s="34">
        <v>74.67</v>
      </c>
      <c r="AB21" s="34">
        <v>49.23</v>
      </c>
      <c r="AC21" s="34">
        <v>90.16</v>
      </c>
      <c r="AD21" s="34">
        <v>42.11</v>
      </c>
      <c r="AE21" s="34">
        <v>60.94</v>
      </c>
      <c r="AF21" s="34">
        <v>68.22</v>
      </c>
      <c r="AG21" s="34">
        <v>43.79</v>
      </c>
      <c r="AH21" s="34">
        <v>36.909999999999997</v>
      </c>
      <c r="AI21" s="34">
        <v>61.76</v>
      </c>
      <c r="AJ21" s="34">
        <v>53</v>
      </c>
      <c r="AK21" s="34"/>
      <c r="AL21" s="34"/>
      <c r="AM21" s="34"/>
      <c r="AN21" s="34">
        <v>33.85</v>
      </c>
      <c r="AO21" s="34">
        <v>72.64</v>
      </c>
      <c r="AP21" s="34">
        <v>44.91</v>
      </c>
      <c r="AQ21" s="19"/>
      <c r="AR21" s="34">
        <v>35.04</v>
      </c>
      <c r="AS21" s="34">
        <v>73.790000000000006</v>
      </c>
      <c r="AT21" s="34">
        <v>27.39</v>
      </c>
      <c r="AU21" s="34">
        <v>38.96</v>
      </c>
      <c r="AV21" s="34">
        <v>60.43</v>
      </c>
      <c r="AW21" s="34">
        <v>30.04</v>
      </c>
      <c r="AX21" s="34">
        <v>39.340000000000003</v>
      </c>
      <c r="AY21" s="34">
        <v>32.49</v>
      </c>
      <c r="AZ21" s="34">
        <v>36.47</v>
      </c>
      <c r="BA21" s="34">
        <v>43.72</v>
      </c>
      <c r="BB21" s="34">
        <v>30.31</v>
      </c>
      <c r="BC21" s="34">
        <v>39.43</v>
      </c>
      <c r="BD21" s="34">
        <v>37.270000000000003</v>
      </c>
      <c r="BE21" s="34">
        <v>41.16</v>
      </c>
      <c r="BF21" s="34"/>
      <c r="BG21" s="34"/>
      <c r="BH21" s="34"/>
      <c r="BI21" s="34">
        <v>34.9</v>
      </c>
      <c r="BJ21" s="34">
        <v>36.979999999999997</v>
      </c>
      <c r="BK21" s="34">
        <v>33.049999999999997</v>
      </c>
    </row>
    <row r="22" spans="1:63" x14ac:dyDescent="0.2">
      <c r="A22" s="13">
        <v>1986</v>
      </c>
      <c r="B22" s="34">
        <v>16.82</v>
      </c>
      <c r="C22" s="34">
        <v>28.24</v>
      </c>
      <c r="D22" s="34">
        <v>29.88</v>
      </c>
      <c r="E22" s="34">
        <v>37.56</v>
      </c>
      <c r="F22" s="34">
        <v>33.08</v>
      </c>
      <c r="G22" s="34">
        <v>25.55</v>
      </c>
      <c r="H22" s="34">
        <v>27.49</v>
      </c>
      <c r="I22" s="34">
        <v>34.83</v>
      </c>
      <c r="J22" s="34">
        <v>33.99</v>
      </c>
      <c r="K22" s="34">
        <v>30.53</v>
      </c>
      <c r="L22" s="34">
        <v>25.54</v>
      </c>
      <c r="M22" s="34">
        <v>47.04</v>
      </c>
      <c r="N22" s="34">
        <v>33.32</v>
      </c>
      <c r="O22" s="34">
        <v>36.46</v>
      </c>
      <c r="P22" s="34"/>
      <c r="Q22" s="34"/>
      <c r="R22" s="34"/>
      <c r="S22" s="34">
        <v>37.56</v>
      </c>
      <c r="T22" s="34">
        <v>26.57</v>
      </c>
      <c r="U22" s="34">
        <v>30.05</v>
      </c>
      <c r="V22" s="19"/>
      <c r="W22" s="34">
        <v>955.75</v>
      </c>
      <c r="X22" s="34">
        <v>115.93</v>
      </c>
      <c r="Y22" s="34">
        <v>30.22</v>
      </c>
      <c r="Z22" s="34">
        <v>43.69</v>
      </c>
      <c r="AA22" s="34">
        <v>77.67</v>
      </c>
      <c r="AB22" s="34">
        <v>52.23</v>
      </c>
      <c r="AC22" s="34">
        <v>90.65</v>
      </c>
      <c r="AD22" s="34">
        <v>43.96</v>
      </c>
      <c r="AE22" s="34">
        <v>61.33</v>
      </c>
      <c r="AF22" s="34">
        <v>67.75</v>
      </c>
      <c r="AG22" s="34">
        <v>44.34</v>
      </c>
      <c r="AH22" s="34">
        <v>38.33</v>
      </c>
      <c r="AI22" s="34">
        <v>58.87</v>
      </c>
      <c r="AJ22" s="34">
        <v>52.35</v>
      </c>
      <c r="AK22" s="34"/>
      <c r="AL22" s="34"/>
      <c r="AM22" s="34"/>
      <c r="AN22" s="34">
        <v>33.99</v>
      </c>
      <c r="AO22" s="34">
        <v>68.08</v>
      </c>
      <c r="AP22" s="34">
        <v>46.17</v>
      </c>
      <c r="AQ22" s="19"/>
      <c r="AR22" s="34">
        <v>37.229999999999997</v>
      </c>
      <c r="AS22" s="34">
        <v>76.94</v>
      </c>
      <c r="AT22" s="34">
        <v>29.84</v>
      </c>
      <c r="AU22" s="34">
        <v>41.55</v>
      </c>
      <c r="AV22" s="34">
        <v>63.53</v>
      </c>
      <c r="AW22" s="34">
        <v>32.700000000000003</v>
      </c>
      <c r="AX22" s="34">
        <v>42.04</v>
      </c>
      <c r="AY22" s="34">
        <v>35.39</v>
      </c>
      <c r="AZ22" s="34">
        <v>39.58</v>
      </c>
      <c r="BA22" s="34">
        <v>45.14</v>
      </c>
      <c r="BB22" s="34">
        <v>31.96</v>
      </c>
      <c r="BC22" s="34">
        <v>41.26</v>
      </c>
      <c r="BD22" s="34">
        <v>38.950000000000003</v>
      </c>
      <c r="BE22" s="34">
        <v>42.91</v>
      </c>
      <c r="BF22" s="34"/>
      <c r="BG22" s="34"/>
      <c r="BH22" s="34"/>
      <c r="BI22" s="34">
        <v>37.32</v>
      </c>
      <c r="BJ22" s="34">
        <v>38.01</v>
      </c>
      <c r="BK22" s="34">
        <v>35.39</v>
      </c>
    </row>
    <row r="23" spans="1:63" x14ac:dyDescent="0.2">
      <c r="A23" s="13">
        <v>1987</v>
      </c>
      <c r="B23" s="34">
        <v>17.96</v>
      </c>
      <c r="C23" s="34">
        <v>29.22</v>
      </c>
      <c r="D23" s="34">
        <v>31.19</v>
      </c>
      <c r="E23" s="34">
        <v>38.86</v>
      </c>
      <c r="F23" s="34">
        <v>34.229999999999997</v>
      </c>
      <c r="G23" s="34">
        <v>26.73</v>
      </c>
      <c r="H23" s="34">
        <v>28.77</v>
      </c>
      <c r="I23" s="34">
        <v>36.159999999999997</v>
      </c>
      <c r="J23" s="34">
        <v>35.67</v>
      </c>
      <c r="K23" s="34">
        <v>31.77</v>
      </c>
      <c r="L23" s="34">
        <v>27.6</v>
      </c>
      <c r="M23" s="34">
        <v>49.5</v>
      </c>
      <c r="N23" s="34">
        <v>35.06</v>
      </c>
      <c r="O23" s="34">
        <v>38.36</v>
      </c>
      <c r="P23" s="34"/>
      <c r="Q23" s="34"/>
      <c r="R23" s="34"/>
      <c r="S23" s="34">
        <v>39.409999999999997</v>
      </c>
      <c r="T23" s="34">
        <v>27.88</v>
      </c>
      <c r="U23" s="34">
        <v>31.5</v>
      </c>
      <c r="V23" s="19"/>
      <c r="W23" s="34">
        <v>1143.99</v>
      </c>
      <c r="X23" s="34">
        <v>136.26</v>
      </c>
      <c r="Y23" s="34">
        <v>35.64</v>
      </c>
      <c r="Z23" s="34">
        <v>52</v>
      </c>
      <c r="AA23" s="34">
        <v>90.63</v>
      </c>
      <c r="AB23" s="34">
        <v>60.35</v>
      </c>
      <c r="AC23" s="34">
        <v>102.03</v>
      </c>
      <c r="AD23" s="34">
        <v>51.36</v>
      </c>
      <c r="AE23" s="34">
        <v>68.77</v>
      </c>
      <c r="AF23" s="34">
        <v>75.86</v>
      </c>
      <c r="AG23" s="34">
        <v>50.14</v>
      </c>
      <c r="AH23" s="34">
        <v>42.53</v>
      </c>
      <c r="AI23" s="34">
        <v>62.49</v>
      </c>
      <c r="AJ23" s="34">
        <v>56.58</v>
      </c>
      <c r="AK23" s="34"/>
      <c r="AL23" s="34"/>
      <c r="AM23" s="34"/>
      <c r="AN23" s="34">
        <v>36.76</v>
      </c>
      <c r="AO23" s="34">
        <v>72.67</v>
      </c>
      <c r="AP23" s="34">
        <v>53.37</v>
      </c>
      <c r="AQ23" s="19"/>
      <c r="AR23" s="34">
        <v>41.81</v>
      </c>
      <c r="AS23" s="34">
        <v>86.54</v>
      </c>
      <c r="AT23" s="34">
        <v>32.33</v>
      </c>
      <c r="AU23" s="34">
        <v>46.94</v>
      </c>
      <c r="AV23" s="34">
        <v>72.069999999999993</v>
      </c>
      <c r="AW23" s="34">
        <v>35.479999999999997</v>
      </c>
      <c r="AX23" s="34">
        <v>45.38</v>
      </c>
      <c r="AY23" s="34">
        <v>37.409999999999997</v>
      </c>
      <c r="AZ23" s="34">
        <v>42.35</v>
      </c>
      <c r="BA23" s="34">
        <v>48.89</v>
      </c>
      <c r="BB23" s="34">
        <v>35.299999999999997</v>
      </c>
      <c r="BC23" s="34">
        <v>45.42</v>
      </c>
      <c r="BD23" s="34">
        <v>41.1</v>
      </c>
      <c r="BE23" s="34">
        <v>45.69</v>
      </c>
      <c r="BF23" s="34"/>
      <c r="BG23" s="34"/>
      <c r="BH23" s="34"/>
      <c r="BI23" s="34">
        <v>39.619999999999997</v>
      </c>
      <c r="BJ23" s="34">
        <v>40.19</v>
      </c>
      <c r="BK23" s="34">
        <v>38.6</v>
      </c>
    </row>
    <row r="24" spans="1:63" x14ac:dyDescent="0.2">
      <c r="A24" s="13">
        <v>1988</v>
      </c>
      <c r="B24" s="34">
        <v>19.21</v>
      </c>
      <c r="C24" s="34">
        <v>31.07</v>
      </c>
      <c r="D24" s="34">
        <v>33.549999999999997</v>
      </c>
      <c r="E24" s="34">
        <v>41.32</v>
      </c>
      <c r="F24" s="34">
        <v>36.39</v>
      </c>
      <c r="G24" s="34">
        <v>28.73</v>
      </c>
      <c r="H24" s="34">
        <v>30.94</v>
      </c>
      <c r="I24" s="34">
        <v>38.700000000000003</v>
      </c>
      <c r="J24" s="34">
        <v>38.36</v>
      </c>
      <c r="K24" s="34">
        <v>33.86</v>
      </c>
      <c r="L24" s="34">
        <v>29.82</v>
      </c>
      <c r="M24" s="34">
        <v>52.79</v>
      </c>
      <c r="N24" s="34">
        <v>37.39</v>
      </c>
      <c r="O24" s="34">
        <v>40.909999999999997</v>
      </c>
      <c r="P24" s="34"/>
      <c r="Q24" s="34"/>
      <c r="R24" s="34"/>
      <c r="S24" s="34">
        <v>41.85</v>
      </c>
      <c r="T24" s="34">
        <v>29.6</v>
      </c>
      <c r="U24" s="34">
        <v>33.82</v>
      </c>
      <c r="V24" s="19"/>
      <c r="W24" s="34">
        <v>1318.84</v>
      </c>
      <c r="X24" s="34">
        <v>155.26</v>
      </c>
      <c r="Y24" s="34">
        <v>40.44</v>
      </c>
      <c r="Z24" s="34">
        <v>60.35</v>
      </c>
      <c r="AA24" s="34">
        <v>101.54</v>
      </c>
      <c r="AB24" s="34">
        <v>63.67</v>
      </c>
      <c r="AC24" s="34">
        <v>109.4</v>
      </c>
      <c r="AD24" s="34">
        <v>58.35</v>
      </c>
      <c r="AE24" s="34">
        <v>73.430000000000007</v>
      </c>
      <c r="AF24" s="34">
        <v>80.62</v>
      </c>
      <c r="AG24" s="34">
        <v>53.28</v>
      </c>
      <c r="AH24" s="34">
        <v>42.3</v>
      </c>
      <c r="AI24" s="34">
        <v>63.07</v>
      </c>
      <c r="AJ24" s="34">
        <v>59.65</v>
      </c>
      <c r="AK24" s="34"/>
      <c r="AL24" s="34"/>
      <c r="AM24" s="34"/>
      <c r="AN24" s="34">
        <v>38.69</v>
      </c>
      <c r="AO24" s="34">
        <v>78.489999999999995</v>
      </c>
      <c r="AP24" s="34">
        <v>59.11</v>
      </c>
      <c r="AQ24" s="19"/>
      <c r="AR24" s="34">
        <v>46.3</v>
      </c>
      <c r="AS24" s="34">
        <v>96.54</v>
      </c>
      <c r="AT24" s="34">
        <v>35.380000000000003</v>
      </c>
      <c r="AU24" s="34">
        <v>52.81</v>
      </c>
      <c r="AV24" s="34">
        <v>79.84</v>
      </c>
      <c r="AW24" s="34">
        <v>37.869999999999997</v>
      </c>
      <c r="AX24" s="34">
        <v>48.74</v>
      </c>
      <c r="AY24" s="34">
        <v>40.42</v>
      </c>
      <c r="AZ24" s="34">
        <v>45.45</v>
      </c>
      <c r="BA24" s="34">
        <v>52.03</v>
      </c>
      <c r="BB24" s="34">
        <v>37.83</v>
      </c>
      <c r="BC24" s="34">
        <v>45.67</v>
      </c>
      <c r="BD24" s="34">
        <v>43.07</v>
      </c>
      <c r="BE24" s="34">
        <v>48.47</v>
      </c>
      <c r="BF24" s="34"/>
      <c r="BG24" s="34"/>
      <c r="BH24" s="34"/>
      <c r="BI24" s="34">
        <v>41.92</v>
      </c>
      <c r="BJ24" s="34">
        <v>43.01</v>
      </c>
      <c r="BK24" s="34">
        <v>41.99</v>
      </c>
    </row>
    <row r="25" spans="1:63" x14ac:dyDescent="0.2">
      <c r="A25" s="13">
        <v>1989</v>
      </c>
      <c r="B25" s="34">
        <v>20.010000000000002</v>
      </c>
      <c r="C25" s="34">
        <v>32.76</v>
      </c>
      <c r="D25" s="34">
        <v>35.67</v>
      </c>
      <c r="E25" s="34">
        <v>43.57</v>
      </c>
      <c r="F25" s="34">
        <v>38.369999999999997</v>
      </c>
      <c r="G25" s="34">
        <v>30.76</v>
      </c>
      <c r="H25" s="34">
        <v>32.799999999999997</v>
      </c>
      <c r="I25" s="34">
        <v>41.34</v>
      </c>
      <c r="J25" s="34">
        <v>40.75</v>
      </c>
      <c r="K25" s="34">
        <v>35.950000000000003</v>
      </c>
      <c r="L25" s="34">
        <v>32.200000000000003</v>
      </c>
      <c r="M25" s="34">
        <v>55.34</v>
      </c>
      <c r="N25" s="34">
        <v>39.200000000000003</v>
      </c>
      <c r="O25" s="34">
        <v>42.89</v>
      </c>
      <c r="P25" s="34"/>
      <c r="Q25" s="34"/>
      <c r="R25" s="34"/>
      <c r="S25" s="34">
        <v>43.76</v>
      </c>
      <c r="T25" s="34">
        <v>30.95</v>
      </c>
      <c r="U25" s="34">
        <v>35.880000000000003</v>
      </c>
      <c r="V25" s="19"/>
      <c r="W25" s="34">
        <v>1471.26</v>
      </c>
      <c r="X25" s="34">
        <v>171.83</v>
      </c>
      <c r="Y25" s="34">
        <v>44.29</v>
      </c>
      <c r="Z25" s="34">
        <v>67.7</v>
      </c>
      <c r="AA25" s="34">
        <v>110.36</v>
      </c>
      <c r="AB25" s="34">
        <v>63.48</v>
      </c>
      <c r="AC25" s="34">
        <v>115.34</v>
      </c>
      <c r="AD25" s="34">
        <v>64.459999999999994</v>
      </c>
      <c r="AE25" s="34">
        <v>76.06</v>
      </c>
      <c r="AF25" s="34">
        <v>82.36</v>
      </c>
      <c r="AG25" s="34">
        <v>53.9</v>
      </c>
      <c r="AH25" s="34">
        <v>39.46</v>
      </c>
      <c r="AI25" s="34">
        <v>62.82</v>
      </c>
      <c r="AJ25" s="34">
        <v>61.1</v>
      </c>
      <c r="AK25" s="34"/>
      <c r="AL25" s="34"/>
      <c r="AM25" s="34"/>
      <c r="AN25" s="34">
        <v>39.46</v>
      </c>
      <c r="AO25" s="34">
        <v>80.53</v>
      </c>
      <c r="AP25" s="34">
        <v>63.22</v>
      </c>
      <c r="AQ25" s="19"/>
      <c r="AR25" s="34">
        <v>49.81</v>
      </c>
      <c r="AS25" s="34">
        <v>105.41</v>
      </c>
      <c r="AT25" s="34">
        <v>37.99</v>
      </c>
      <c r="AU25" s="34">
        <v>57.99</v>
      </c>
      <c r="AV25" s="34">
        <v>86.23</v>
      </c>
      <c r="AW25" s="34">
        <v>39.520000000000003</v>
      </c>
      <c r="AX25" s="34">
        <v>51.54</v>
      </c>
      <c r="AY25" s="34">
        <v>43.41</v>
      </c>
      <c r="AZ25" s="34">
        <v>47.92</v>
      </c>
      <c r="BA25" s="34">
        <v>54.09</v>
      </c>
      <c r="BB25" s="34">
        <v>39.6</v>
      </c>
      <c r="BC25" s="34">
        <v>43.43</v>
      </c>
      <c r="BD25" s="34">
        <v>44.44</v>
      </c>
      <c r="BE25" s="34">
        <v>50.3</v>
      </c>
      <c r="BF25" s="34"/>
      <c r="BG25" s="34"/>
      <c r="BH25" s="34"/>
      <c r="BI25" s="34">
        <v>43.4</v>
      </c>
      <c r="BJ25" s="34">
        <v>44.59</v>
      </c>
      <c r="BK25" s="34">
        <v>44.7</v>
      </c>
    </row>
    <row r="26" spans="1:63" x14ac:dyDescent="0.2">
      <c r="A26" s="13">
        <v>1990</v>
      </c>
      <c r="B26" s="34">
        <v>22.94</v>
      </c>
      <c r="C26" s="34">
        <v>36.880000000000003</v>
      </c>
      <c r="D26" s="34">
        <v>39.83</v>
      </c>
      <c r="E26" s="34">
        <v>49.05</v>
      </c>
      <c r="F26" s="34">
        <v>43.2</v>
      </c>
      <c r="G26" s="34">
        <v>34.58</v>
      </c>
      <c r="H26" s="34">
        <v>36.76</v>
      </c>
      <c r="I26" s="34">
        <v>45.78</v>
      </c>
      <c r="J26" s="34">
        <v>45.57</v>
      </c>
      <c r="K26" s="34">
        <v>39.92</v>
      </c>
      <c r="L26" s="34">
        <v>36.26</v>
      </c>
      <c r="M26" s="34">
        <v>61.59</v>
      </c>
      <c r="N26" s="34">
        <v>43.62</v>
      </c>
      <c r="O26" s="34">
        <v>47.73</v>
      </c>
      <c r="P26" s="34"/>
      <c r="Q26" s="34"/>
      <c r="R26" s="34"/>
      <c r="S26" s="34">
        <v>48.62</v>
      </c>
      <c r="T26" s="34">
        <v>34.39</v>
      </c>
      <c r="U26" s="34">
        <v>40.130000000000003</v>
      </c>
      <c r="V26" s="19"/>
      <c r="W26" s="34">
        <v>1543.69</v>
      </c>
      <c r="X26" s="34">
        <v>178.39</v>
      </c>
      <c r="Y26" s="34">
        <v>45.75</v>
      </c>
      <c r="Z26" s="34">
        <v>71.13</v>
      </c>
      <c r="AA26" s="34">
        <v>111.07</v>
      </c>
      <c r="AB26" s="34">
        <v>59.11</v>
      </c>
      <c r="AC26" s="34">
        <v>117.08</v>
      </c>
      <c r="AD26" s="34">
        <v>67.239999999999995</v>
      </c>
      <c r="AE26" s="34">
        <v>75.569999999999993</v>
      </c>
      <c r="AF26" s="34">
        <v>79.5</v>
      </c>
      <c r="AG26" s="34">
        <v>52.87</v>
      </c>
      <c r="AH26" s="34">
        <v>34.42</v>
      </c>
      <c r="AI26" s="34">
        <v>59.69</v>
      </c>
      <c r="AJ26" s="34">
        <v>59.19</v>
      </c>
      <c r="AK26" s="34"/>
      <c r="AL26" s="34"/>
      <c r="AM26" s="34"/>
      <c r="AN26" s="34">
        <v>36.79</v>
      </c>
      <c r="AO26" s="34">
        <v>77.09</v>
      </c>
      <c r="AP26" s="34">
        <v>63.76</v>
      </c>
      <c r="AQ26" s="19"/>
      <c r="AR26" s="34">
        <v>54.77</v>
      </c>
      <c r="AS26" s="34">
        <v>111.86</v>
      </c>
      <c r="AT26" s="34">
        <v>41.34</v>
      </c>
      <c r="AU26" s="34">
        <v>62.42</v>
      </c>
      <c r="AV26" s="34">
        <v>88.86</v>
      </c>
      <c r="AW26" s="34">
        <v>41.62</v>
      </c>
      <c r="AX26" s="34">
        <v>55.33</v>
      </c>
      <c r="AY26" s="34">
        <v>47.63</v>
      </c>
      <c r="AZ26" s="34">
        <v>51.85</v>
      </c>
      <c r="BA26" s="34">
        <v>55.78</v>
      </c>
      <c r="BB26" s="34">
        <v>41.8</v>
      </c>
      <c r="BC26" s="34">
        <v>39.43</v>
      </c>
      <c r="BD26" s="34">
        <v>47.21</v>
      </c>
      <c r="BE26" s="34">
        <v>52.73</v>
      </c>
      <c r="BF26" s="34"/>
      <c r="BG26" s="34"/>
      <c r="BH26" s="34"/>
      <c r="BI26" s="34">
        <v>44.91</v>
      </c>
      <c r="BJ26" s="34">
        <v>46.35</v>
      </c>
      <c r="BK26" s="34">
        <v>47.9</v>
      </c>
    </row>
    <row r="27" spans="1:63" x14ac:dyDescent="0.2">
      <c r="A27" s="13">
        <v>1991</v>
      </c>
      <c r="B27" s="34">
        <v>25.72</v>
      </c>
      <c r="C27" s="34">
        <v>41.63</v>
      </c>
      <c r="D27" s="34">
        <v>44.59</v>
      </c>
      <c r="E27" s="34">
        <v>55.36</v>
      </c>
      <c r="F27" s="34">
        <v>48.76</v>
      </c>
      <c r="G27" s="34">
        <v>38.619999999999997</v>
      </c>
      <c r="H27" s="34">
        <v>41.21</v>
      </c>
      <c r="I27" s="34">
        <v>51.75</v>
      </c>
      <c r="J27" s="34">
        <v>51.19</v>
      </c>
      <c r="K27" s="34">
        <v>45.05</v>
      </c>
      <c r="L27" s="34">
        <v>39.61</v>
      </c>
      <c r="M27" s="34">
        <v>69.790000000000006</v>
      </c>
      <c r="N27" s="34">
        <v>49.43</v>
      </c>
      <c r="O27" s="34">
        <v>54.08</v>
      </c>
      <c r="P27" s="34"/>
      <c r="Q27" s="34"/>
      <c r="R27" s="34"/>
      <c r="S27" s="34">
        <v>56.28</v>
      </c>
      <c r="T27" s="34">
        <v>39.799999999999997</v>
      </c>
      <c r="U27" s="34">
        <v>45.09</v>
      </c>
      <c r="V27" s="19"/>
      <c r="W27" s="34">
        <v>1531.12</v>
      </c>
      <c r="X27" s="34">
        <v>168.36</v>
      </c>
      <c r="Y27" s="34">
        <v>44.24</v>
      </c>
      <c r="Z27" s="34">
        <v>67.66</v>
      </c>
      <c r="AA27" s="34">
        <v>102.96</v>
      </c>
      <c r="AB27" s="34">
        <v>54.91</v>
      </c>
      <c r="AC27" s="34">
        <v>111.25</v>
      </c>
      <c r="AD27" s="34">
        <v>65.319999999999993</v>
      </c>
      <c r="AE27" s="34">
        <v>71.319999999999993</v>
      </c>
      <c r="AF27" s="34">
        <v>71.98</v>
      </c>
      <c r="AG27" s="34">
        <v>50.04</v>
      </c>
      <c r="AH27" s="34">
        <v>30.8</v>
      </c>
      <c r="AI27" s="34">
        <v>53.54</v>
      </c>
      <c r="AJ27" s="34">
        <v>55.11</v>
      </c>
      <c r="AK27" s="34"/>
      <c r="AL27" s="34"/>
      <c r="AM27" s="34"/>
      <c r="AN27" s="34">
        <v>33.42</v>
      </c>
      <c r="AO27" s="34">
        <v>69.930000000000007</v>
      </c>
      <c r="AP27" s="34">
        <v>60.33</v>
      </c>
      <c r="AQ27" s="19"/>
      <c r="AR27" s="34">
        <v>58.15</v>
      </c>
      <c r="AS27" s="34">
        <v>110.96</v>
      </c>
      <c r="AT27" s="34">
        <v>44.13</v>
      </c>
      <c r="AU27" s="34">
        <v>63.26</v>
      </c>
      <c r="AV27" s="34">
        <v>86.08</v>
      </c>
      <c r="AW27" s="34">
        <v>43.71</v>
      </c>
      <c r="AX27" s="34">
        <v>57.93</v>
      </c>
      <c r="AY27" s="34">
        <v>52.67</v>
      </c>
      <c r="AZ27" s="34">
        <v>55.71</v>
      </c>
      <c r="BA27" s="34">
        <v>56.34</v>
      </c>
      <c r="BB27" s="34">
        <v>42.86</v>
      </c>
      <c r="BC27" s="34">
        <v>36.729999999999997</v>
      </c>
      <c r="BD27" s="34">
        <v>50.21</v>
      </c>
      <c r="BE27" s="34">
        <v>55.22</v>
      </c>
      <c r="BF27" s="34"/>
      <c r="BG27" s="34"/>
      <c r="BH27" s="34"/>
      <c r="BI27" s="34">
        <v>47.3</v>
      </c>
      <c r="BJ27" s="34">
        <v>48.43</v>
      </c>
      <c r="BK27" s="34">
        <v>50.28</v>
      </c>
    </row>
    <row r="28" spans="1:63" x14ac:dyDescent="0.2">
      <c r="A28" s="13">
        <v>1992</v>
      </c>
      <c r="B28" s="34">
        <v>27.75</v>
      </c>
      <c r="C28" s="34">
        <v>44.17</v>
      </c>
      <c r="D28" s="34">
        <v>47.52</v>
      </c>
      <c r="E28" s="34">
        <v>58.75</v>
      </c>
      <c r="F28" s="34">
        <v>51.74</v>
      </c>
      <c r="G28" s="34">
        <v>41.24</v>
      </c>
      <c r="H28" s="34">
        <v>44.59</v>
      </c>
      <c r="I28" s="34">
        <v>55.59</v>
      </c>
      <c r="J28" s="34">
        <v>54.93</v>
      </c>
      <c r="K28" s="34">
        <v>48.25</v>
      </c>
      <c r="L28" s="34">
        <v>42.37</v>
      </c>
      <c r="M28" s="34">
        <v>71.72</v>
      </c>
      <c r="N28" s="34">
        <v>50.8</v>
      </c>
      <c r="O28" s="34">
        <v>55.58</v>
      </c>
      <c r="P28" s="34"/>
      <c r="Q28" s="34"/>
      <c r="R28" s="34"/>
      <c r="S28" s="34">
        <v>57.89</v>
      </c>
      <c r="T28" s="34">
        <v>40.94</v>
      </c>
      <c r="U28" s="34">
        <v>48.2</v>
      </c>
      <c r="V28" s="19"/>
      <c r="W28" s="34">
        <v>1542.79</v>
      </c>
      <c r="X28" s="34">
        <v>160.1</v>
      </c>
      <c r="Y28" s="34">
        <v>44.16</v>
      </c>
      <c r="Z28" s="34">
        <v>64.739999999999995</v>
      </c>
      <c r="AA28" s="34">
        <v>97.15</v>
      </c>
      <c r="AB28" s="34">
        <v>54.79</v>
      </c>
      <c r="AC28" s="34">
        <v>109.57</v>
      </c>
      <c r="AD28" s="34">
        <v>64.2</v>
      </c>
      <c r="AE28" s="34">
        <v>69.19</v>
      </c>
      <c r="AF28" s="34">
        <v>66.98</v>
      </c>
      <c r="AG28" s="34">
        <v>49.69</v>
      </c>
      <c r="AH28" s="34">
        <v>30.37</v>
      </c>
      <c r="AI28" s="34">
        <v>50.62</v>
      </c>
      <c r="AJ28" s="34">
        <v>53.32</v>
      </c>
      <c r="AK28" s="34"/>
      <c r="AL28" s="34"/>
      <c r="AM28" s="34"/>
      <c r="AN28" s="34">
        <v>32.19</v>
      </c>
      <c r="AO28" s="34">
        <v>66.48</v>
      </c>
      <c r="AP28" s="34">
        <v>58.87</v>
      </c>
      <c r="AQ28" s="19"/>
      <c r="AR28" s="34">
        <v>60.93</v>
      </c>
      <c r="AS28" s="34">
        <v>108.67</v>
      </c>
      <c r="AT28" s="34">
        <v>46.05</v>
      </c>
      <c r="AU28" s="34">
        <v>63.03</v>
      </c>
      <c r="AV28" s="34">
        <v>83.51</v>
      </c>
      <c r="AW28" s="34">
        <v>45.63</v>
      </c>
      <c r="AX28" s="34">
        <v>60.41</v>
      </c>
      <c r="AY28" s="34">
        <v>55.91</v>
      </c>
      <c r="AZ28" s="34">
        <v>58.37</v>
      </c>
      <c r="BA28" s="34">
        <v>56.34</v>
      </c>
      <c r="BB28" s="34">
        <v>44.42</v>
      </c>
      <c r="BC28" s="34">
        <v>36.49</v>
      </c>
      <c r="BD28" s="34">
        <v>50.53</v>
      </c>
      <c r="BE28" s="34">
        <v>55.48</v>
      </c>
      <c r="BF28" s="34"/>
      <c r="BG28" s="34"/>
      <c r="BH28" s="34"/>
      <c r="BI28" s="34">
        <v>47.5</v>
      </c>
      <c r="BJ28" s="34">
        <v>48.31</v>
      </c>
      <c r="BK28" s="34">
        <v>51.9</v>
      </c>
    </row>
    <row r="29" spans="1:63" x14ac:dyDescent="0.2">
      <c r="A29" s="13">
        <v>1993</v>
      </c>
      <c r="B29" s="34">
        <v>28.62</v>
      </c>
      <c r="C29" s="34">
        <v>45.86</v>
      </c>
      <c r="D29" s="34">
        <v>49.32</v>
      </c>
      <c r="E29" s="34">
        <v>61</v>
      </c>
      <c r="F29" s="34">
        <v>53.72</v>
      </c>
      <c r="G29" s="34">
        <v>42.8</v>
      </c>
      <c r="H29" s="34">
        <v>46.04</v>
      </c>
      <c r="I29" s="34">
        <v>57.73</v>
      </c>
      <c r="J29" s="34">
        <v>56.75</v>
      </c>
      <c r="K29" s="34">
        <v>50.39</v>
      </c>
      <c r="L29" s="34">
        <v>43.56</v>
      </c>
      <c r="M29" s="34">
        <v>73.81</v>
      </c>
      <c r="N29" s="34">
        <v>52.28</v>
      </c>
      <c r="O29" s="34">
        <v>57.2</v>
      </c>
      <c r="P29" s="34"/>
      <c r="Q29" s="34"/>
      <c r="R29" s="34"/>
      <c r="S29" s="34">
        <v>59.35</v>
      </c>
      <c r="T29" s="34">
        <v>41.98</v>
      </c>
      <c r="U29" s="34">
        <v>49.94</v>
      </c>
      <c r="V29" s="19"/>
      <c r="W29" s="34">
        <v>1694.88</v>
      </c>
      <c r="X29" s="34">
        <v>172.51</v>
      </c>
      <c r="Y29" s="34">
        <v>49.27</v>
      </c>
      <c r="Z29" s="34">
        <v>69.75</v>
      </c>
      <c r="AA29" s="34">
        <v>101.24</v>
      </c>
      <c r="AB29" s="34">
        <v>60.19</v>
      </c>
      <c r="AC29" s="34">
        <v>119.51</v>
      </c>
      <c r="AD29" s="34">
        <v>69.34</v>
      </c>
      <c r="AE29" s="34">
        <v>75.91</v>
      </c>
      <c r="AF29" s="34">
        <v>70.73</v>
      </c>
      <c r="AG29" s="34">
        <v>55.75</v>
      </c>
      <c r="AH29" s="34">
        <v>33.729999999999997</v>
      </c>
      <c r="AI29" s="34">
        <v>54.52</v>
      </c>
      <c r="AJ29" s="34">
        <v>57.69</v>
      </c>
      <c r="AK29" s="34"/>
      <c r="AL29" s="34"/>
      <c r="AM29" s="34"/>
      <c r="AN29" s="34">
        <v>34.71</v>
      </c>
      <c r="AO29" s="34">
        <v>71.430000000000007</v>
      </c>
      <c r="AP29" s="34">
        <v>64.239999999999995</v>
      </c>
      <c r="AQ29" s="19"/>
      <c r="AR29" s="34">
        <v>64.62</v>
      </c>
      <c r="AS29" s="34">
        <v>116.19</v>
      </c>
      <c r="AT29" s="34">
        <v>48.96</v>
      </c>
      <c r="AU29" s="34">
        <v>66.94</v>
      </c>
      <c r="AV29" s="34">
        <v>86.96</v>
      </c>
      <c r="AW29" s="34">
        <v>48.31</v>
      </c>
      <c r="AX29" s="34">
        <v>63.74</v>
      </c>
      <c r="AY29" s="34">
        <v>58.36</v>
      </c>
      <c r="AZ29" s="34">
        <v>61.17</v>
      </c>
      <c r="BA29" s="34">
        <v>59.16</v>
      </c>
      <c r="BB29" s="34">
        <v>47.43</v>
      </c>
      <c r="BC29" s="34">
        <v>39.93</v>
      </c>
      <c r="BD29" s="34">
        <v>52.59</v>
      </c>
      <c r="BE29" s="34">
        <v>58.17</v>
      </c>
      <c r="BF29" s="34"/>
      <c r="BG29" s="34"/>
      <c r="BH29" s="34"/>
      <c r="BI29" s="34">
        <v>49.6</v>
      </c>
      <c r="BJ29" s="34">
        <v>50.42</v>
      </c>
      <c r="BK29" s="34">
        <v>54.87</v>
      </c>
    </row>
    <row r="30" spans="1:63" x14ac:dyDescent="0.2">
      <c r="A30" s="13">
        <v>1994</v>
      </c>
      <c r="B30" s="34">
        <v>29.08</v>
      </c>
      <c r="C30" s="34">
        <v>45.56</v>
      </c>
      <c r="D30" s="34">
        <v>50.09</v>
      </c>
      <c r="E30" s="34">
        <v>60.59</v>
      </c>
      <c r="F30" s="34">
        <v>53.37</v>
      </c>
      <c r="G30" s="34">
        <v>43.18</v>
      </c>
      <c r="H30" s="34">
        <v>46.18</v>
      </c>
      <c r="I30" s="34">
        <v>57.72</v>
      </c>
      <c r="J30" s="34">
        <v>57.08</v>
      </c>
      <c r="K30" s="34">
        <v>51.11</v>
      </c>
      <c r="L30" s="34">
        <v>43.15</v>
      </c>
      <c r="M30" s="34">
        <v>74.95</v>
      </c>
      <c r="N30" s="34">
        <v>53.09</v>
      </c>
      <c r="O30" s="34">
        <v>58.08</v>
      </c>
      <c r="P30" s="34"/>
      <c r="Q30" s="34"/>
      <c r="R30" s="34"/>
      <c r="S30" s="34">
        <v>58.87</v>
      </c>
      <c r="T30" s="34">
        <v>41.64</v>
      </c>
      <c r="U30" s="34">
        <v>50.47</v>
      </c>
      <c r="V30" s="19"/>
      <c r="W30" s="34">
        <v>1749.57</v>
      </c>
      <c r="X30" s="34">
        <v>182.5</v>
      </c>
      <c r="Y30" s="34">
        <v>52.6</v>
      </c>
      <c r="Z30" s="34">
        <v>73.069999999999993</v>
      </c>
      <c r="AA30" s="34">
        <v>101.86</v>
      </c>
      <c r="AB30" s="34">
        <v>63.19</v>
      </c>
      <c r="AC30" s="34">
        <v>124.71</v>
      </c>
      <c r="AD30" s="34">
        <v>71.349999999999994</v>
      </c>
      <c r="AE30" s="34">
        <v>81.489999999999995</v>
      </c>
      <c r="AF30" s="34">
        <v>70.650000000000006</v>
      </c>
      <c r="AG30" s="34">
        <v>59.72</v>
      </c>
      <c r="AH30" s="34">
        <v>35.32</v>
      </c>
      <c r="AI30" s="34">
        <v>56.87</v>
      </c>
      <c r="AJ30" s="34">
        <v>59.41</v>
      </c>
      <c r="AK30" s="34"/>
      <c r="AL30" s="34"/>
      <c r="AM30" s="34"/>
      <c r="AN30" s="34">
        <v>35.79</v>
      </c>
      <c r="AO30" s="34">
        <v>72.69</v>
      </c>
      <c r="AP30" s="34">
        <v>67.25</v>
      </c>
      <c r="AQ30" s="19"/>
      <c r="AR30" s="34">
        <v>66.14</v>
      </c>
      <c r="AS30" s="34">
        <v>121.63</v>
      </c>
      <c r="AT30" s="34">
        <v>50.59</v>
      </c>
      <c r="AU30" s="34">
        <v>68.77</v>
      </c>
      <c r="AV30" s="34">
        <v>87.25</v>
      </c>
      <c r="AW30" s="34">
        <v>49.46</v>
      </c>
      <c r="AX30" s="34">
        <v>64.98</v>
      </c>
      <c r="AY30" s="34">
        <v>58.59</v>
      </c>
      <c r="AZ30" s="34">
        <v>62.54</v>
      </c>
      <c r="BA30" s="34">
        <v>59.55</v>
      </c>
      <c r="BB30" s="34">
        <v>48.66</v>
      </c>
      <c r="BC30" s="34">
        <v>41.55</v>
      </c>
      <c r="BD30" s="34">
        <v>53.78</v>
      </c>
      <c r="BE30" s="34">
        <v>59.4</v>
      </c>
      <c r="BF30" s="34"/>
      <c r="BG30" s="34"/>
      <c r="BH30" s="34"/>
      <c r="BI30" s="34">
        <v>49.9</v>
      </c>
      <c r="BJ30" s="34">
        <v>50.5</v>
      </c>
      <c r="BK30" s="34">
        <v>56.24</v>
      </c>
    </row>
    <row r="31" spans="1:63" x14ac:dyDescent="0.2">
      <c r="A31" s="13">
        <v>1995</v>
      </c>
      <c r="B31" s="34">
        <v>27.44</v>
      </c>
      <c r="C31" s="34">
        <v>45.28</v>
      </c>
      <c r="D31" s="34">
        <v>52.16</v>
      </c>
      <c r="E31" s="34">
        <v>65.34</v>
      </c>
      <c r="F31" s="34">
        <v>54.78</v>
      </c>
      <c r="G31" s="34">
        <v>42.29</v>
      </c>
      <c r="H31" s="34">
        <v>49.61</v>
      </c>
      <c r="I31" s="34">
        <v>59.6</v>
      </c>
      <c r="J31" s="34">
        <v>62.27</v>
      </c>
      <c r="K31" s="34">
        <v>56</v>
      </c>
      <c r="L31" s="34">
        <v>45.54</v>
      </c>
      <c r="M31" s="34">
        <v>78.099999999999994</v>
      </c>
      <c r="N31" s="34">
        <v>54.56</v>
      </c>
      <c r="O31" s="34">
        <v>64.38</v>
      </c>
      <c r="P31" s="34"/>
      <c r="Q31" s="34"/>
      <c r="R31" s="34"/>
      <c r="S31" s="34">
        <v>45.68</v>
      </c>
      <c r="T31" s="34">
        <v>43.07</v>
      </c>
      <c r="U31" s="34">
        <v>52.34</v>
      </c>
      <c r="V31" s="19"/>
      <c r="W31" s="34">
        <v>1877.42</v>
      </c>
      <c r="X31" s="34">
        <v>188</v>
      </c>
      <c r="Y31" s="34">
        <v>54.01</v>
      </c>
      <c r="Z31" s="34">
        <v>75.5</v>
      </c>
      <c r="AA31" s="34">
        <v>99.42</v>
      </c>
      <c r="AB31" s="34">
        <v>65.83</v>
      </c>
      <c r="AC31" s="34">
        <v>124.49</v>
      </c>
      <c r="AD31" s="34">
        <v>72.08</v>
      </c>
      <c r="AE31" s="34">
        <v>79.900000000000006</v>
      </c>
      <c r="AF31" s="34">
        <v>67.23</v>
      </c>
      <c r="AG31" s="34">
        <v>61.52</v>
      </c>
      <c r="AH31" s="34">
        <v>36.229999999999997</v>
      </c>
      <c r="AI31" s="34">
        <v>58.85</v>
      </c>
      <c r="AJ31" s="34">
        <v>58.89</v>
      </c>
      <c r="AK31" s="34"/>
      <c r="AL31" s="34"/>
      <c r="AM31" s="34"/>
      <c r="AN31" s="34">
        <v>35.15</v>
      </c>
      <c r="AO31" s="34">
        <v>72.19</v>
      </c>
      <c r="AP31" s="34">
        <v>68.2</v>
      </c>
      <c r="AQ31" s="19"/>
      <c r="AR31" s="34">
        <v>66.48</v>
      </c>
      <c r="AS31" s="34">
        <v>124.64</v>
      </c>
      <c r="AT31" s="34">
        <v>52.42</v>
      </c>
      <c r="AU31" s="34">
        <v>72.12</v>
      </c>
      <c r="AV31" s="34">
        <v>86.04</v>
      </c>
      <c r="AW31" s="34">
        <v>49.58</v>
      </c>
      <c r="AX31" s="34">
        <v>67.75</v>
      </c>
      <c r="AY31" s="34">
        <v>60.31</v>
      </c>
      <c r="AZ31" s="34">
        <v>66.45</v>
      </c>
      <c r="BA31" s="34">
        <v>60.96</v>
      </c>
      <c r="BB31" s="34">
        <v>50.8</v>
      </c>
      <c r="BC31" s="34">
        <v>42.76</v>
      </c>
      <c r="BD31" s="34">
        <v>55.37</v>
      </c>
      <c r="BE31" s="34">
        <v>63.12</v>
      </c>
      <c r="BF31" s="34"/>
      <c r="BG31" s="34"/>
      <c r="BH31" s="34"/>
      <c r="BI31" s="34">
        <v>42.44</v>
      </c>
      <c r="BJ31" s="34">
        <v>51.45</v>
      </c>
      <c r="BK31" s="34">
        <v>57.81</v>
      </c>
    </row>
    <row r="32" spans="1:63" x14ac:dyDescent="0.2">
      <c r="A32" s="13">
        <v>1996</v>
      </c>
      <c r="B32" s="34">
        <v>30.67</v>
      </c>
      <c r="C32" s="34">
        <v>51.08</v>
      </c>
      <c r="D32" s="34">
        <v>53.13</v>
      </c>
      <c r="E32" s="34">
        <v>60.67</v>
      </c>
      <c r="F32" s="34">
        <v>55.69</v>
      </c>
      <c r="G32" s="34">
        <v>43.22</v>
      </c>
      <c r="H32" s="34">
        <v>51.54</v>
      </c>
      <c r="I32" s="34">
        <v>62.39</v>
      </c>
      <c r="J32" s="34">
        <v>62.35</v>
      </c>
      <c r="K32" s="34">
        <v>58.35</v>
      </c>
      <c r="L32" s="34">
        <v>50.73</v>
      </c>
      <c r="M32" s="34">
        <v>87.85</v>
      </c>
      <c r="N32" s="34">
        <v>57.52</v>
      </c>
      <c r="O32" s="34">
        <v>69.03</v>
      </c>
      <c r="P32" s="34"/>
      <c r="Q32" s="34"/>
      <c r="R32" s="34"/>
      <c r="S32" s="34">
        <v>47.96</v>
      </c>
      <c r="T32" s="34">
        <v>41.79</v>
      </c>
      <c r="U32" s="34">
        <v>54.42</v>
      </c>
      <c r="V32" s="19"/>
      <c r="W32" s="34">
        <v>2058.66</v>
      </c>
      <c r="X32" s="34">
        <v>208.44</v>
      </c>
      <c r="Y32" s="34">
        <v>59.65</v>
      </c>
      <c r="Z32" s="34">
        <v>85.93</v>
      </c>
      <c r="AA32" s="34">
        <v>103.3</v>
      </c>
      <c r="AB32" s="34">
        <v>73.64</v>
      </c>
      <c r="AC32" s="34">
        <v>134.22</v>
      </c>
      <c r="AD32" s="34">
        <v>79.91</v>
      </c>
      <c r="AE32" s="34">
        <v>83.26</v>
      </c>
      <c r="AF32" s="34">
        <v>67.75</v>
      </c>
      <c r="AG32" s="34">
        <v>68.39</v>
      </c>
      <c r="AH32" s="34">
        <v>39.85</v>
      </c>
      <c r="AI32" s="34">
        <v>64.63</v>
      </c>
      <c r="AJ32" s="34">
        <v>61.98</v>
      </c>
      <c r="AK32" s="34"/>
      <c r="AL32" s="34"/>
      <c r="AM32" s="34"/>
      <c r="AN32" s="34">
        <v>36.79</v>
      </c>
      <c r="AO32" s="34">
        <v>76.900000000000006</v>
      </c>
      <c r="AP32" s="34">
        <v>74.28</v>
      </c>
      <c r="AQ32" s="19"/>
      <c r="AR32" s="34">
        <v>73.58</v>
      </c>
      <c r="AS32" s="34">
        <v>138.55000000000001</v>
      </c>
      <c r="AT32" s="34">
        <v>54.93</v>
      </c>
      <c r="AU32" s="34">
        <v>77.12</v>
      </c>
      <c r="AV32" s="34">
        <v>89</v>
      </c>
      <c r="AW32" s="34">
        <v>52.5</v>
      </c>
      <c r="AX32" s="34">
        <v>71.47</v>
      </c>
      <c r="AY32" s="34">
        <v>63.68</v>
      </c>
      <c r="AZ32" s="34">
        <v>67.209999999999994</v>
      </c>
      <c r="BA32" s="34">
        <v>62.51</v>
      </c>
      <c r="BB32" s="34">
        <v>56.54</v>
      </c>
      <c r="BC32" s="34">
        <v>47.24</v>
      </c>
      <c r="BD32" s="34">
        <v>58.99</v>
      </c>
      <c r="BE32" s="34">
        <v>67.23</v>
      </c>
      <c r="BF32" s="34"/>
      <c r="BG32" s="34"/>
      <c r="BH32" s="34"/>
      <c r="BI32" s="34">
        <v>44.49</v>
      </c>
      <c r="BJ32" s="34">
        <v>51.72</v>
      </c>
      <c r="BK32" s="34">
        <v>61.25</v>
      </c>
    </row>
    <row r="33" spans="1:63" x14ac:dyDescent="0.2">
      <c r="A33" s="13">
        <v>1997</v>
      </c>
      <c r="B33" s="34">
        <v>32.82</v>
      </c>
      <c r="C33" s="34">
        <v>53.19</v>
      </c>
      <c r="D33" s="34">
        <v>56.99</v>
      </c>
      <c r="E33" s="34">
        <v>66.89</v>
      </c>
      <c r="F33" s="34">
        <v>62.51</v>
      </c>
      <c r="G33" s="34">
        <v>47.73</v>
      </c>
      <c r="H33" s="34">
        <v>54.54</v>
      </c>
      <c r="I33" s="34">
        <v>63.1</v>
      </c>
      <c r="J33" s="34">
        <v>61.88</v>
      </c>
      <c r="K33" s="34">
        <v>61.86</v>
      </c>
      <c r="L33" s="34">
        <v>50.42</v>
      </c>
      <c r="M33" s="34">
        <v>87.16</v>
      </c>
      <c r="N33" s="34">
        <v>59.71</v>
      </c>
      <c r="O33" s="34">
        <v>69.47</v>
      </c>
      <c r="P33" s="34"/>
      <c r="Q33" s="34"/>
      <c r="R33" s="34"/>
      <c r="S33" s="34">
        <v>47.54</v>
      </c>
      <c r="T33" s="34">
        <v>43.67</v>
      </c>
      <c r="U33" s="34">
        <v>57.06</v>
      </c>
      <c r="V33" s="19"/>
      <c r="W33" s="34">
        <v>1811.87</v>
      </c>
      <c r="X33" s="34">
        <v>208.19</v>
      </c>
      <c r="Y33" s="34">
        <v>59.98</v>
      </c>
      <c r="Z33" s="34">
        <v>88.81</v>
      </c>
      <c r="AA33" s="34">
        <v>95.51</v>
      </c>
      <c r="AB33" s="34">
        <v>70.349999999999994</v>
      </c>
      <c r="AC33" s="34">
        <v>127.16</v>
      </c>
      <c r="AD33" s="34">
        <v>76.900000000000006</v>
      </c>
      <c r="AE33" s="34">
        <v>73.69</v>
      </c>
      <c r="AF33" s="34">
        <v>63.66</v>
      </c>
      <c r="AG33" s="34">
        <v>67.099999999999994</v>
      </c>
      <c r="AH33" s="34">
        <v>40.35</v>
      </c>
      <c r="AI33" s="34">
        <v>62.46</v>
      </c>
      <c r="AJ33" s="34">
        <v>58.19</v>
      </c>
      <c r="AK33" s="34"/>
      <c r="AL33" s="34"/>
      <c r="AM33" s="34"/>
      <c r="AN33" s="34">
        <v>35.1</v>
      </c>
      <c r="AO33" s="34">
        <v>68.48</v>
      </c>
      <c r="AP33" s="34">
        <v>71.89</v>
      </c>
      <c r="AQ33" s="19"/>
      <c r="AR33" s="34">
        <v>71.459999999999994</v>
      </c>
      <c r="AS33" s="34">
        <v>139.32</v>
      </c>
      <c r="AT33" s="34">
        <v>57.6</v>
      </c>
      <c r="AU33" s="34">
        <v>81.2</v>
      </c>
      <c r="AV33" s="34">
        <v>85.88</v>
      </c>
      <c r="AW33" s="34">
        <v>54.8</v>
      </c>
      <c r="AX33" s="34">
        <v>72.27</v>
      </c>
      <c r="AY33" s="34">
        <v>63.91</v>
      </c>
      <c r="AZ33" s="34">
        <v>64.8</v>
      </c>
      <c r="BA33" s="34">
        <v>62.7</v>
      </c>
      <c r="BB33" s="34">
        <v>55.87</v>
      </c>
      <c r="BC33" s="34">
        <v>47.64</v>
      </c>
      <c r="BD33" s="34">
        <v>60.13</v>
      </c>
      <c r="BE33" s="34">
        <v>66.03</v>
      </c>
      <c r="BF33" s="34"/>
      <c r="BG33" s="34"/>
      <c r="BH33" s="34"/>
      <c r="BI33" s="34">
        <v>43.4</v>
      </c>
      <c r="BJ33" s="34">
        <v>50.84</v>
      </c>
      <c r="BK33" s="34">
        <v>62.16</v>
      </c>
    </row>
    <row r="34" spans="1:63" x14ac:dyDescent="0.2">
      <c r="A34" s="13">
        <v>1998</v>
      </c>
      <c r="B34" s="34">
        <v>30.88</v>
      </c>
      <c r="C34" s="34">
        <v>51.38</v>
      </c>
      <c r="D34" s="34">
        <v>57.48</v>
      </c>
      <c r="E34" s="34">
        <v>72.33</v>
      </c>
      <c r="F34" s="34">
        <v>80.34</v>
      </c>
      <c r="G34" s="34">
        <v>51.04</v>
      </c>
      <c r="H34" s="34">
        <v>58.02</v>
      </c>
      <c r="I34" s="34">
        <v>66.400000000000006</v>
      </c>
      <c r="J34" s="34">
        <v>67.14</v>
      </c>
      <c r="K34" s="34">
        <v>65.69</v>
      </c>
      <c r="L34" s="34">
        <v>52.57</v>
      </c>
      <c r="M34" s="34">
        <v>78.81</v>
      </c>
      <c r="N34" s="34">
        <v>64.47</v>
      </c>
      <c r="O34" s="34">
        <v>68.08</v>
      </c>
      <c r="P34" s="34"/>
      <c r="Q34" s="34"/>
      <c r="R34" s="34"/>
      <c r="S34" s="34">
        <v>52.87</v>
      </c>
      <c r="T34" s="34">
        <v>48.9</v>
      </c>
      <c r="U34" s="34">
        <v>59.69</v>
      </c>
      <c r="V34" s="19"/>
      <c r="W34" s="34">
        <v>2066.7600000000002</v>
      </c>
      <c r="X34" s="34">
        <v>152.5</v>
      </c>
      <c r="Y34" s="34">
        <v>59.01</v>
      </c>
      <c r="Z34" s="34">
        <v>90.59</v>
      </c>
      <c r="AA34" s="34">
        <v>90.77</v>
      </c>
      <c r="AB34" s="34">
        <v>77.48</v>
      </c>
      <c r="AC34" s="34">
        <v>121.69</v>
      </c>
      <c r="AD34" s="34">
        <v>83.23</v>
      </c>
      <c r="AE34" s="34">
        <v>76.11</v>
      </c>
      <c r="AF34" s="34">
        <v>67.69</v>
      </c>
      <c r="AG34" s="34">
        <v>59.1</v>
      </c>
      <c r="AH34" s="34">
        <v>41.34</v>
      </c>
      <c r="AI34" s="34">
        <v>69.22</v>
      </c>
      <c r="AJ34" s="34">
        <v>58.62</v>
      </c>
      <c r="AK34" s="34"/>
      <c r="AL34" s="34"/>
      <c r="AM34" s="34"/>
      <c r="AN34" s="34">
        <v>30.35</v>
      </c>
      <c r="AO34" s="34">
        <v>62.13</v>
      </c>
      <c r="AP34" s="34">
        <v>70.81</v>
      </c>
      <c r="AQ34" s="19"/>
      <c r="AR34" s="34">
        <v>74.14</v>
      </c>
      <c r="AS34" s="34">
        <v>107.41</v>
      </c>
      <c r="AT34" s="34">
        <v>57.6</v>
      </c>
      <c r="AU34" s="34">
        <v>84.28</v>
      </c>
      <c r="AV34" s="34">
        <v>87.84</v>
      </c>
      <c r="AW34" s="34">
        <v>59.26</v>
      </c>
      <c r="AX34" s="34">
        <v>73.760000000000005</v>
      </c>
      <c r="AY34" s="34">
        <v>67.55</v>
      </c>
      <c r="AZ34" s="34">
        <v>69.430000000000007</v>
      </c>
      <c r="BA34" s="34">
        <v>66.62</v>
      </c>
      <c r="BB34" s="34">
        <v>54.17</v>
      </c>
      <c r="BC34" s="34">
        <v>47.64</v>
      </c>
      <c r="BD34" s="34">
        <v>65.34</v>
      </c>
      <c r="BE34" s="34">
        <v>65.33</v>
      </c>
      <c r="BF34" s="34"/>
      <c r="BG34" s="34"/>
      <c r="BH34" s="34"/>
      <c r="BI34" s="34">
        <v>43.78</v>
      </c>
      <c r="BJ34" s="34">
        <v>52.8</v>
      </c>
      <c r="BK34" s="34">
        <v>63.51</v>
      </c>
    </row>
    <row r="35" spans="1:63" x14ac:dyDescent="0.2">
      <c r="A35" s="13">
        <v>1999</v>
      </c>
      <c r="B35" s="34">
        <v>38.17</v>
      </c>
      <c r="C35" s="34">
        <v>53.47</v>
      </c>
      <c r="D35" s="34">
        <v>61.45</v>
      </c>
      <c r="E35" s="34">
        <v>91.42</v>
      </c>
      <c r="F35" s="34">
        <v>103.21</v>
      </c>
      <c r="G35" s="34">
        <v>58.31</v>
      </c>
      <c r="H35" s="34">
        <v>61.98</v>
      </c>
      <c r="I35" s="34">
        <v>67.069999999999993</v>
      </c>
      <c r="J35" s="34">
        <v>74.95</v>
      </c>
      <c r="K35" s="34">
        <v>72.87</v>
      </c>
      <c r="L35" s="34">
        <v>57.99</v>
      </c>
      <c r="M35" s="34">
        <v>81.2</v>
      </c>
      <c r="N35" s="34">
        <v>70.09</v>
      </c>
      <c r="O35" s="34">
        <v>70.400000000000006</v>
      </c>
      <c r="P35" s="34"/>
      <c r="Q35" s="34"/>
      <c r="R35" s="34"/>
      <c r="S35" s="34">
        <v>52.73</v>
      </c>
      <c r="T35" s="34">
        <v>51.37</v>
      </c>
      <c r="U35" s="34">
        <v>64.5</v>
      </c>
      <c r="V35" s="19"/>
      <c r="W35" s="34">
        <v>1877.18</v>
      </c>
      <c r="X35" s="34">
        <v>165.82</v>
      </c>
      <c r="Y35" s="34">
        <v>55.58</v>
      </c>
      <c r="Z35" s="34">
        <v>79.459999999999994</v>
      </c>
      <c r="AA35" s="34">
        <v>77.98</v>
      </c>
      <c r="AB35" s="34">
        <v>79.989999999999995</v>
      </c>
      <c r="AC35" s="34">
        <v>108.11</v>
      </c>
      <c r="AD35" s="34">
        <v>78.680000000000007</v>
      </c>
      <c r="AE35" s="34">
        <v>66.290000000000006</v>
      </c>
      <c r="AF35" s="34">
        <v>65.459999999999994</v>
      </c>
      <c r="AG35" s="34">
        <v>37.47</v>
      </c>
      <c r="AH35" s="34">
        <v>41.68</v>
      </c>
      <c r="AI35" s="34">
        <v>65.099999999999994</v>
      </c>
      <c r="AJ35" s="34">
        <v>50.32</v>
      </c>
      <c r="AK35" s="34"/>
      <c r="AL35" s="34"/>
      <c r="AM35" s="34"/>
      <c r="AN35" s="34">
        <v>30.16</v>
      </c>
      <c r="AO35" s="34">
        <v>55.72</v>
      </c>
      <c r="AP35" s="34">
        <v>64.599999999999994</v>
      </c>
      <c r="AQ35" s="19"/>
      <c r="AR35" s="34">
        <v>78.25</v>
      </c>
      <c r="AS35" s="34">
        <v>115.73</v>
      </c>
      <c r="AT35" s="34">
        <v>59.08</v>
      </c>
      <c r="AU35" s="34">
        <v>82.88</v>
      </c>
      <c r="AV35" s="34">
        <v>84.63</v>
      </c>
      <c r="AW35" s="34">
        <v>65.180000000000007</v>
      </c>
      <c r="AX35" s="34">
        <v>73.66</v>
      </c>
      <c r="AY35" s="34">
        <v>67.53</v>
      </c>
      <c r="AZ35" s="34">
        <v>72.88</v>
      </c>
      <c r="BA35" s="34">
        <v>69.709999999999994</v>
      </c>
      <c r="BB35" s="34">
        <v>49.12</v>
      </c>
      <c r="BC35" s="34">
        <v>48.23</v>
      </c>
      <c r="BD35" s="34">
        <v>68.7</v>
      </c>
      <c r="BE35" s="34">
        <v>63.45</v>
      </c>
      <c r="BF35" s="34"/>
      <c r="BG35" s="34"/>
      <c r="BH35" s="34"/>
      <c r="BI35" s="34">
        <v>43.6</v>
      </c>
      <c r="BJ35" s="34">
        <v>52.68</v>
      </c>
      <c r="BK35" s="34">
        <v>64.459999999999994</v>
      </c>
    </row>
    <row r="36" spans="1:63" x14ac:dyDescent="0.2">
      <c r="A36" s="13">
        <v>2000</v>
      </c>
      <c r="B36" s="34">
        <v>39.06</v>
      </c>
      <c r="C36" s="34">
        <v>56.08</v>
      </c>
      <c r="D36" s="34">
        <v>65.180000000000007</v>
      </c>
      <c r="E36" s="34">
        <v>96.18</v>
      </c>
      <c r="F36" s="34">
        <v>92.15</v>
      </c>
      <c r="G36" s="34">
        <v>60.66</v>
      </c>
      <c r="H36" s="34">
        <v>65</v>
      </c>
      <c r="I36" s="34">
        <v>70.37</v>
      </c>
      <c r="J36" s="34">
        <v>78.95</v>
      </c>
      <c r="K36" s="34">
        <v>82.81</v>
      </c>
      <c r="L36" s="34">
        <v>65.22</v>
      </c>
      <c r="M36" s="34">
        <v>77.760000000000005</v>
      </c>
      <c r="N36" s="34">
        <v>75.5</v>
      </c>
      <c r="O36" s="34">
        <v>70.44</v>
      </c>
      <c r="P36" s="34"/>
      <c r="Q36" s="34"/>
      <c r="R36" s="34"/>
      <c r="S36" s="34">
        <v>62.58</v>
      </c>
      <c r="T36" s="34">
        <v>55.72</v>
      </c>
      <c r="U36" s="34">
        <v>68.67</v>
      </c>
      <c r="V36" s="19"/>
      <c r="W36" s="34">
        <v>1870.79</v>
      </c>
      <c r="X36" s="34">
        <v>263.44</v>
      </c>
      <c r="Y36" s="34">
        <v>55.24</v>
      </c>
      <c r="Z36" s="34">
        <v>69.97</v>
      </c>
      <c r="AA36" s="34">
        <v>77.260000000000005</v>
      </c>
      <c r="AB36" s="34">
        <v>85.5</v>
      </c>
      <c r="AC36" s="34">
        <v>98.32</v>
      </c>
      <c r="AD36" s="34">
        <v>75.12</v>
      </c>
      <c r="AE36" s="34">
        <v>65.19</v>
      </c>
      <c r="AF36" s="34">
        <v>63.53</v>
      </c>
      <c r="AG36" s="34">
        <v>28.25</v>
      </c>
      <c r="AH36" s="34">
        <v>40.380000000000003</v>
      </c>
      <c r="AI36" s="34">
        <v>64.489999999999995</v>
      </c>
      <c r="AJ36" s="34">
        <v>50.34</v>
      </c>
      <c r="AK36" s="34"/>
      <c r="AL36" s="34"/>
      <c r="AM36" s="34"/>
      <c r="AN36" s="34">
        <v>22.38</v>
      </c>
      <c r="AO36" s="34">
        <v>53.26</v>
      </c>
      <c r="AP36" s="34">
        <v>63.94</v>
      </c>
      <c r="AQ36" s="19"/>
      <c r="AR36" s="34">
        <v>79.05</v>
      </c>
      <c r="AS36" s="34">
        <v>170.78</v>
      </c>
      <c r="AT36" s="34">
        <v>61.4</v>
      </c>
      <c r="AU36" s="34">
        <v>77.7</v>
      </c>
      <c r="AV36" s="34">
        <v>81.23</v>
      </c>
      <c r="AW36" s="34">
        <v>68.489999999999995</v>
      </c>
      <c r="AX36" s="34">
        <v>73.63</v>
      </c>
      <c r="AY36" s="34">
        <v>69.849999999999994</v>
      </c>
      <c r="AZ36" s="34">
        <v>75.55</v>
      </c>
      <c r="BA36" s="34">
        <v>74.349999999999994</v>
      </c>
      <c r="BB36" s="34">
        <v>49.78</v>
      </c>
      <c r="BC36" s="34">
        <v>46.63</v>
      </c>
      <c r="BD36" s="34">
        <v>72.739999999999995</v>
      </c>
      <c r="BE36" s="34">
        <v>63.48</v>
      </c>
      <c r="BF36" s="34"/>
      <c r="BG36" s="34"/>
      <c r="BH36" s="34"/>
      <c r="BI36" s="34">
        <v>45.3</v>
      </c>
      <c r="BJ36" s="34">
        <v>55.05</v>
      </c>
      <c r="BK36" s="34">
        <v>66.92</v>
      </c>
    </row>
    <row r="37" spans="1:63" x14ac:dyDescent="0.2">
      <c r="A37" s="13">
        <v>2001</v>
      </c>
      <c r="B37" s="34">
        <v>43.62</v>
      </c>
      <c r="C37" s="34">
        <v>57.59</v>
      </c>
      <c r="D37" s="34">
        <v>67.900000000000006</v>
      </c>
      <c r="E37" s="34">
        <v>79.180000000000007</v>
      </c>
      <c r="F37" s="34">
        <v>100.26</v>
      </c>
      <c r="G37" s="34">
        <v>65.239999999999995</v>
      </c>
      <c r="H37" s="34">
        <v>67.489999999999995</v>
      </c>
      <c r="I37" s="34">
        <v>73.72</v>
      </c>
      <c r="J37" s="34">
        <v>81.099999999999994</v>
      </c>
      <c r="K37" s="34">
        <v>85.2</v>
      </c>
      <c r="L37" s="34">
        <v>66.459999999999994</v>
      </c>
      <c r="M37" s="34">
        <v>79.489999999999995</v>
      </c>
      <c r="N37" s="34">
        <v>80.87</v>
      </c>
      <c r="O37" s="34">
        <v>74.52</v>
      </c>
      <c r="P37" s="34"/>
      <c r="Q37" s="34"/>
      <c r="R37" s="34"/>
      <c r="S37" s="34">
        <v>56.6</v>
      </c>
      <c r="T37" s="34">
        <v>59.04</v>
      </c>
      <c r="U37" s="34">
        <v>71.61</v>
      </c>
      <c r="V37" s="19"/>
      <c r="W37" s="34">
        <v>2071.0100000000002</v>
      </c>
      <c r="X37" s="34">
        <v>248.25</v>
      </c>
      <c r="Y37" s="34">
        <v>50.81</v>
      </c>
      <c r="Z37" s="34">
        <v>67.08</v>
      </c>
      <c r="AA37" s="34">
        <v>73.62</v>
      </c>
      <c r="AB37" s="34">
        <v>82.09</v>
      </c>
      <c r="AC37" s="34">
        <v>106.57</v>
      </c>
      <c r="AD37" s="34">
        <v>61.7</v>
      </c>
      <c r="AE37" s="34">
        <v>61.07</v>
      </c>
      <c r="AF37" s="34">
        <v>56.75</v>
      </c>
      <c r="AG37" s="34">
        <v>27.64</v>
      </c>
      <c r="AH37" s="34">
        <v>39.090000000000003</v>
      </c>
      <c r="AI37" s="34">
        <v>57.43</v>
      </c>
      <c r="AJ37" s="34">
        <v>52.03</v>
      </c>
      <c r="AK37" s="34"/>
      <c r="AL37" s="34"/>
      <c r="AM37" s="34"/>
      <c r="AN37" s="34">
        <v>31.58</v>
      </c>
      <c r="AO37" s="34">
        <v>51.98</v>
      </c>
      <c r="AP37" s="34">
        <v>62.5</v>
      </c>
      <c r="AQ37" s="19"/>
      <c r="AR37" s="34">
        <v>87.9</v>
      </c>
      <c r="AS37" s="34">
        <v>163.07</v>
      </c>
      <c r="AT37" s="34">
        <v>61.64</v>
      </c>
      <c r="AU37" s="34">
        <v>70.52</v>
      </c>
      <c r="AV37" s="34">
        <v>80.650000000000006</v>
      </c>
      <c r="AW37" s="34">
        <v>70.650000000000006</v>
      </c>
      <c r="AX37" s="34">
        <v>77.540000000000006</v>
      </c>
      <c r="AY37" s="34">
        <v>70.77</v>
      </c>
      <c r="AZ37" s="34">
        <v>76.02</v>
      </c>
      <c r="BA37" s="34">
        <v>72.53</v>
      </c>
      <c r="BB37" s="34">
        <v>50.26</v>
      </c>
      <c r="BC37" s="34">
        <v>45.62</v>
      </c>
      <c r="BD37" s="34">
        <v>75.290000000000006</v>
      </c>
      <c r="BE37" s="34">
        <v>66.67</v>
      </c>
      <c r="BF37" s="34"/>
      <c r="BG37" s="34"/>
      <c r="BH37" s="34"/>
      <c r="BI37" s="34">
        <v>46.21</v>
      </c>
      <c r="BJ37" s="34">
        <v>57.02</v>
      </c>
      <c r="BK37" s="34">
        <v>68.28</v>
      </c>
    </row>
    <row r="38" spans="1:63" x14ac:dyDescent="0.2">
      <c r="A38" s="13">
        <v>2002</v>
      </c>
      <c r="B38" s="34">
        <v>46.99</v>
      </c>
      <c r="C38" s="34">
        <v>57.76</v>
      </c>
      <c r="D38" s="34">
        <v>70.849999999999994</v>
      </c>
      <c r="E38" s="34">
        <v>84.99</v>
      </c>
      <c r="F38" s="34">
        <v>97.61</v>
      </c>
      <c r="G38" s="34">
        <v>68.430000000000007</v>
      </c>
      <c r="H38" s="34">
        <v>70.27</v>
      </c>
      <c r="I38" s="34">
        <v>74.239999999999995</v>
      </c>
      <c r="J38" s="34">
        <v>81.63</v>
      </c>
      <c r="K38" s="34">
        <v>87.58</v>
      </c>
      <c r="L38" s="34">
        <v>62.77</v>
      </c>
      <c r="M38" s="34">
        <v>76.5</v>
      </c>
      <c r="N38" s="34">
        <v>88.19</v>
      </c>
      <c r="O38" s="34">
        <v>75.64</v>
      </c>
      <c r="P38" s="34"/>
      <c r="Q38" s="34"/>
      <c r="R38" s="34"/>
      <c r="S38" s="34">
        <v>65.75</v>
      </c>
      <c r="T38" s="34">
        <v>60.59</v>
      </c>
      <c r="U38" s="34">
        <v>73.760000000000005</v>
      </c>
      <c r="V38" s="19"/>
      <c r="W38" s="34">
        <v>2331.1999999999998</v>
      </c>
      <c r="X38" s="34">
        <v>218.17</v>
      </c>
      <c r="Y38" s="34">
        <v>57.02</v>
      </c>
      <c r="Z38" s="34">
        <v>76.31</v>
      </c>
      <c r="AA38" s="34">
        <v>75.34</v>
      </c>
      <c r="AB38" s="34">
        <v>89.16</v>
      </c>
      <c r="AC38" s="34">
        <v>103.13</v>
      </c>
      <c r="AD38" s="34">
        <v>58.89</v>
      </c>
      <c r="AE38" s="34">
        <v>73.77</v>
      </c>
      <c r="AF38" s="34">
        <v>59.03</v>
      </c>
      <c r="AG38" s="34">
        <v>38.950000000000003</v>
      </c>
      <c r="AH38" s="34">
        <v>42.33</v>
      </c>
      <c r="AI38" s="34">
        <v>60.36</v>
      </c>
      <c r="AJ38" s="34">
        <v>55.9</v>
      </c>
      <c r="AK38" s="34"/>
      <c r="AL38" s="34"/>
      <c r="AM38" s="34"/>
      <c r="AN38" s="34">
        <v>34.49</v>
      </c>
      <c r="AO38" s="34">
        <v>60.3</v>
      </c>
      <c r="AP38" s="34">
        <v>66.790000000000006</v>
      </c>
      <c r="AQ38" s="19"/>
      <c r="AR38" s="34">
        <v>96.89</v>
      </c>
      <c r="AS38" s="34">
        <v>146.47</v>
      </c>
      <c r="AT38" s="34">
        <v>65.73</v>
      </c>
      <c r="AU38" s="34">
        <v>78.67</v>
      </c>
      <c r="AV38" s="34">
        <v>81.28</v>
      </c>
      <c r="AW38" s="34">
        <v>75.069999999999993</v>
      </c>
      <c r="AX38" s="34">
        <v>78.8</v>
      </c>
      <c r="AY38" s="34">
        <v>70.78</v>
      </c>
      <c r="AZ38" s="34">
        <v>79.819999999999993</v>
      </c>
      <c r="BA38" s="34">
        <v>74.88</v>
      </c>
      <c r="BB38" s="34">
        <v>52.82</v>
      </c>
      <c r="BC38" s="34">
        <v>48.29</v>
      </c>
      <c r="BD38" s="34">
        <v>81.59</v>
      </c>
      <c r="BE38" s="34">
        <v>68.95</v>
      </c>
      <c r="BF38" s="34"/>
      <c r="BG38" s="34"/>
      <c r="BH38" s="34"/>
      <c r="BI38" s="34">
        <v>52.69</v>
      </c>
      <c r="BJ38" s="34">
        <v>60.6</v>
      </c>
      <c r="BK38" s="34">
        <v>71.2</v>
      </c>
    </row>
    <row r="39" spans="1:63" x14ac:dyDescent="0.2">
      <c r="A39" s="13">
        <v>2003</v>
      </c>
      <c r="B39" s="34">
        <v>46.87</v>
      </c>
      <c r="C39" s="34">
        <v>56.88</v>
      </c>
      <c r="D39" s="34">
        <v>74.400000000000006</v>
      </c>
      <c r="E39" s="34">
        <v>85.89</v>
      </c>
      <c r="F39" s="34">
        <v>99.41</v>
      </c>
      <c r="G39" s="34">
        <v>72.650000000000006</v>
      </c>
      <c r="H39" s="34">
        <v>73.47</v>
      </c>
      <c r="I39" s="34">
        <v>77.69</v>
      </c>
      <c r="J39" s="34">
        <v>83.94</v>
      </c>
      <c r="K39" s="34">
        <v>91.12</v>
      </c>
      <c r="L39" s="34">
        <v>62.68</v>
      </c>
      <c r="M39" s="34">
        <v>82.08</v>
      </c>
      <c r="N39" s="34">
        <v>86.88</v>
      </c>
      <c r="O39" s="34">
        <v>77.06</v>
      </c>
      <c r="P39" s="34"/>
      <c r="Q39" s="34"/>
      <c r="R39" s="34"/>
      <c r="S39" s="34">
        <v>70.48</v>
      </c>
      <c r="T39" s="34">
        <v>61.45</v>
      </c>
      <c r="U39" s="34">
        <v>76.12</v>
      </c>
      <c r="V39" s="19"/>
      <c r="W39" s="34">
        <v>2245.6799999999998</v>
      </c>
      <c r="X39" s="34">
        <v>222.84</v>
      </c>
      <c r="Y39" s="34">
        <v>59.36</v>
      </c>
      <c r="Z39" s="34">
        <v>87.8</v>
      </c>
      <c r="AA39" s="34">
        <v>82.48</v>
      </c>
      <c r="AB39" s="34">
        <v>82.67</v>
      </c>
      <c r="AC39" s="34">
        <v>103.18</v>
      </c>
      <c r="AD39" s="34">
        <v>64.069999999999993</v>
      </c>
      <c r="AE39" s="34">
        <v>78.349999999999994</v>
      </c>
      <c r="AF39" s="34">
        <v>66.81</v>
      </c>
      <c r="AG39" s="34">
        <v>56.78</v>
      </c>
      <c r="AH39" s="34">
        <v>44.17</v>
      </c>
      <c r="AI39" s="34">
        <v>69.25</v>
      </c>
      <c r="AJ39" s="34">
        <v>56.38</v>
      </c>
      <c r="AK39" s="34"/>
      <c r="AL39" s="34"/>
      <c r="AM39" s="34"/>
      <c r="AN39" s="34">
        <v>50.62</v>
      </c>
      <c r="AO39" s="34">
        <v>61.8</v>
      </c>
      <c r="AP39" s="34">
        <v>71.17</v>
      </c>
      <c r="AQ39" s="19"/>
      <c r="AR39" s="34">
        <v>94.88</v>
      </c>
      <c r="AS39" s="34">
        <v>148.69</v>
      </c>
      <c r="AT39" s="34">
        <v>68.84</v>
      </c>
      <c r="AU39" s="34">
        <v>86.92</v>
      </c>
      <c r="AV39" s="34">
        <v>87.18</v>
      </c>
      <c r="AW39" s="34">
        <v>75.84</v>
      </c>
      <c r="AX39" s="34">
        <v>81.23</v>
      </c>
      <c r="AY39" s="34">
        <v>74.459999999999994</v>
      </c>
      <c r="AZ39" s="34">
        <v>82.74</v>
      </c>
      <c r="BA39" s="34">
        <v>80.44</v>
      </c>
      <c r="BB39" s="34">
        <v>60.31</v>
      </c>
      <c r="BC39" s="34">
        <v>50.64</v>
      </c>
      <c r="BD39" s="34">
        <v>82.65</v>
      </c>
      <c r="BE39" s="34">
        <v>70</v>
      </c>
      <c r="BF39" s="34"/>
      <c r="BG39" s="34"/>
      <c r="BH39" s="34"/>
      <c r="BI39" s="34">
        <v>62.52</v>
      </c>
      <c r="BJ39" s="34">
        <v>61.65</v>
      </c>
      <c r="BK39" s="34">
        <v>74.31</v>
      </c>
    </row>
    <row r="40" spans="1:63" x14ac:dyDescent="0.2">
      <c r="A40" s="13">
        <v>2004</v>
      </c>
      <c r="B40" s="34">
        <v>44.93</v>
      </c>
      <c r="C40" s="34">
        <v>60.27</v>
      </c>
      <c r="D40" s="34">
        <v>75.709999999999994</v>
      </c>
      <c r="E40" s="34">
        <v>97.43</v>
      </c>
      <c r="F40" s="34">
        <v>105</v>
      </c>
      <c r="G40" s="34">
        <v>72.83</v>
      </c>
      <c r="H40" s="34">
        <v>77.62</v>
      </c>
      <c r="I40" s="34">
        <v>83.07</v>
      </c>
      <c r="J40" s="34">
        <v>86.78</v>
      </c>
      <c r="K40" s="34">
        <v>96.55</v>
      </c>
      <c r="L40" s="34">
        <v>75.31</v>
      </c>
      <c r="M40" s="34">
        <v>94.13</v>
      </c>
      <c r="N40" s="34">
        <v>91.41</v>
      </c>
      <c r="O40" s="34">
        <v>79.09</v>
      </c>
      <c r="P40" s="34"/>
      <c r="Q40" s="34"/>
      <c r="R40" s="34"/>
      <c r="S40" s="34">
        <v>77.61</v>
      </c>
      <c r="T40" s="34">
        <v>66.209999999999994</v>
      </c>
      <c r="U40" s="34">
        <v>80.400000000000006</v>
      </c>
      <c r="V40" s="19"/>
      <c r="W40" s="34">
        <v>2171</v>
      </c>
      <c r="X40" s="34">
        <v>244.82</v>
      </c>
      <c r="Y40" s="34">
        <v>61</v>
      </c>
      <c r="Z40" s="34">
        <v>96.69</v>
      </c>
      <c r="AA40" s="34">
        <v>79.040000000000006</v>
      </c>
      <c r="AB40" s="34">
        <v>79.709999999999994</v>
      </c>
      <c r="AC40" s="34">
        <v>98.15</v>
      </c>
      <c r="AD40" s="34">
        <v>49.59</v>
      </c>
      <c r="AE40" s="34">
        <v>82.39</v>
      </c>
      <c r="AF40" s="34">
        <v>71.41</v>
      </c>
      <c r="AG40" s="34">
        <v>65.73</v>
      </c>
      <c r="AH40" s="34">
        <v>40.53</v>
      </c>
      <c r="AI40" s="34">
        <v>77.64</v>
      </c>
      <c r="AJ40" s="34">
        <v>53.69</v>
      </c>
      <c r="AK40" s="34"/>
      <c r="AL40" s="34"/>
      <c r="AM40" s="34"/>
      <c r="AN40" s="34">
        <v>56.12</v>
      </c>
      <c r="AO40" s="34">
        <v>71.25</v>
      </c>
      <c r="AP40" s="34">
        <v>72.099999999999994</v>
      </c>
      <c r="AQ40" s="19"/>
      <c r="AR40" s="34">
        <v>91.35</v>
      </c>
      <c r="AS40" s="34">
        <v>162.44</v>
      </c>
      <c r="AT40" s="34">
        <v>70.27</v>
      </c>
      <c r="AU40" s="34">
        <v>96.56</v>
      </c>
      <c r="AV40" s="34">
        <v>85.83</v>
      </c>
      <c r="AW40" s="34">
        <v>74.989999999999995</v>
      </c>
      <c r="AX40" s="34">
        <v>83.06</v>
      </c>
      <c r="AY40" s="34">
        <v>76.209999999999994</v>
      </c>
      <c r="AZ40" s="34">
        <v>85.89</v>
      </c>
      <c r="BA40" s="34">
        <v>85.52</v>
      </c>
      <c r="BB40" s="34">
        <v>71.400000000000006</v>
      </c>
      <c r="BC40" s="34">
        <v>48.65</v>
      </c>
      <c r="BD40" s="34">
        <v>88.06</v>
      </c>
      <c r="BE40" s="34">
        <v>70.09</v>
      </c>
      <c r="BF40" s="34"/>
      <c r="BG40" s="34"/>
      <c r="BH40" s="34"/>
      <c r="BI40" s="34">
        <v>69.010000000000005</v>
      </c>
      <c r="BJ40" s="34">
        <v>67.75</v>
      </c>
      <c r="BK40" s="34">
        <v>77.34</v>
      </c>
    </row>
    <row r="41" spans="1:63" x14ac:dyDescent="0.2">
      <c r="A41" s="13">
        <v>2005</v>
      </c>
      <c r="B41" s="34">
        <v>45.46</v>
      </c>
      <c r="C41" s="34">
        <v>67.05</v>
      </c>
      <c r="D41" s="34">
        <v>78.84</v>
      </c>
      <c r="E41" s="34">
        <v>101.06</v>
      </c>
      <c r="F41" s="34">
        <v>120.99</v>
      </c>
      <c r="G41" s="34">
        <v>79.52</v>
      </c>
      <c r="H41" s="34">
        <v>81.23</v>
      </c>
      <c r="I41" s="34">
        <v>82.16</v>
      </c>
      <c r="J41" s="34">
        <v>89.65</v>
      </c>
      <c r="K41" s="34">
        <v>95.02</v>
      </c>
      <c r="L41" s="34">
        <v>80.239999999999995</v>
      </c>
      <c r="M41" s="34">
        <v>93.17</v>
      </c>
      <c r="N41" s="34">
        <v>89.8</v>
      </c>
      <c r="O41" s="34">
        <v>79.66</v>
      </c>
      <c r="P41" s="34"/>
      <c r="Q41" s="34"/>
      <c r="R41" s="34"/>
      <c r="S41" s="34">
        <v>75.709999999999994</v>
      </c>
      <c r="T41" s="34">
        <v>71.3</v>
      </c>
      <c r="U41" s="34">
        <v>82.97</v>
      </c>
      <c r="V41" s="19"/>
      <c r="W41" s="34">
        <v>2156.83</v>
      </c>
      <c r="X41" s="34">
        <v>293.68</v>
      </c>
      <c r="Y41" s="34">
        <v>63.43</v>
      </c>
      <c r="Z41" s="34">
        <v>97.1</v>
      </c>
      <c r="AA41" s="34">
        <v>86.05</v>
      </c>
      <c r="AB41" s="34">
        <v>85.54</v>
      </c>
      <c r="AC41" s="34">
        <v>92.55</v>
      </c>
      <c r="AD41" s="34">
        <v>52.7</v>
      </c>
      <c r="AE41" s="34">
        <v>99.42</v>
      </c>
      <c r="AF41" s="34">
        <v>73.959999999999994</v>
      </c>
      <c r="AG41" s="34">
        <v>88.31</v>
      </c>
      <c r="AH41" s="34">
        <v>45.63</v>
      </c>
      <c r="AI41" s="34">
        <v>82.69</v>
      </c>
      <c r="AJ41" s="34">
        <v>53.98</v>
      </c>
      <c r="AK41" s="34"/>
      <c r="AL41" s="34"/>
      <c r="AM41" s="34"/>
      <c r="AN41" s="34">
        <v>70.72</v>
      </c>
      <c r="AO41" s="34">
        <v>70.78</v>
      </c>
      <c r="AP41" s="34">
        <v>77.7</v>
      </c>
      <c r="AQ41" s="19"/>
      <c r="AR41" s="34">
        <v>91.56</v>
      </c>
      <c r="AS41" s="34">
        <v>192.75</v>
      </c>
      <c r="AT41" s="34">
        <v>73.14</v>
      </c>
      <c r="AU41" s="34">
        <v>97.9</v>
      </c>
      <c r="AV41" s="34">
        <v>94.97</v>
      </c>
      <c r="AW41" s="34">
        <v>81.39</v>
      </c>
      <c r="AX41" s="34">
        <v>84.32</v>
      </c>
      <c r="AY41" s="34">
        <v>76.08</v>
      </c>
      <c r="AZ41" s="34">
        <v>92.33</v>
      </c>
      <c r="BA41" s="34">
        <v>85.89</v>
      </c>
      <c r="BB41" s="34">
        <v>83.92</v>
      </c>
      <c r="BC41" s="34">
        <v>53.21</v>
      </c>
      <c r="BD41" s="34">
        <v>87.96</v>
      </c>
      <c r="BE41" s="34">
        <v>70.55</v>
      </c>
      <c r="BF41" s="34"/>
      <c r="BG41" s="34"/>
      <c r="BH41" s="34"/>
      <c r="BI41" s="34">
        <v>74.28</v>
      </c>
      <c r="BJ41" s="34">
        <v>71.31</v>
      </c>
      <c r="BK41" s="34">
        <v>81.05</v>
      </c>
    </row>
    <row r="42" spans="1:63" x14ac:dyDescent="0.2">
      <c r="A42" s="13">
        <v>2006</v>
      </c>
      <c r="B42" s="34">
        <v>46.88</v>
      </c>
      <c r="C42" s="34">
        <v>82.53</v>
      </c>
      <c r="D42" s="34">
        <v>82.24</v>
      </c>
      <c r="E42" s="34">
        <v>103.11</v>
      </c>
      <c r="F42" s="34">
        <v>117.37</v>
      </c>
      <c r="G42" s="34">
        <v>82.96</v>
      </c>
      <c r="H42" s="34">
        <v>87.15</v>
      </c>
      <c r="I42" s="34">
        <v>86.34</v>
      </c>
      <c r="J42" s="34">
        <v>89.6</v>
      </c>
      <c r="K42" s="34">
        <v>91.9</v>
      </c>
      <c r="L42" s="34">
        <v>101.91</v>
      </c>
      <c r="M42" s="34">
        <v>97.28</v>
      </c>
      <c r="N42" s="34">
        <v>95.04</v>
      </c>
      <c r="O42" s="34">
        <v>81.39</v>
      </c>
      <c r="P42" s="34"/>
      <c r="Q42" s="34"/>
      <c r="R42" s="34"/>
      <c r="S42" s="34">
        <v>82.25</v>
      </c>
      <c r="T42" s="34">
        <v>66.62</v>
      </c>
      <c r="U42" s="34">
        <v>87.61</v>
      </c>
      <c r="V42" s="19"/>
      <c r="W42" s="34">
        <v>2204.4299999999998</v>
      </c>
      <c r="X42" s="34">
        <v>306.20999999999998</v>
      </c>
      <c r="Y42" s="34">
        <v>65.319999999999993</v>
      </c>
      <c r="Z42" s="34">
        <v>132.44</v>
      </c>
      <c r="AA42" s="34">
        <v>86.04</v>
      </c>
      <c r="AB42" s="34">
        <v>89.25</v>
      </c>
      <c r="AC42" s="34">
        <v>96.2</v>
      </c>
      <c r="AD42" s="34">
        <v>57.24</v>
      </c>
      <c r="AE42" s="34">
        <v>95.41</v>
      </c>
      <c r="AF42" s="34">
        <v>75.64</v>
      </c>
      <c r="AG42" s="34">
        <v>78.36</v>
      </c>
      <c r="AH42" s="34">
        <v>47.35</v>
      </c>
      <c r="AI42" s="34">
        <v>85.18</v>
      </c>
      <c r="AJ42" s="34">
        <v>53.97</v>
      </c>
      <c r="AK42" s="34"/>
      <c r="AL42" s="34"/>
      <c r="AM42" s="34"/>
      <c r="AN42" s="34">
        <v>66.709999999999994</v>
      </c>
      <c r="AO42" s="34">
        <v>73.540000000000006</v>
      </c>
      <c r="AP42" s="34">
        <v>79.69</v>
      </c>
      <c r="AQ42" s="19"/>
      <c r="AR42" s="34">
        <v>93.99</v>
      </c>
      <c r="AS42" s="34">
        <v>206.24</v>
      </c>
      <c r="AT42" s="34">
        <v>75.98</v>
      </c>
      <c r="AU42" s="34">
        <v>123.28</v>
      </c>
      <c r="AV42" s="34">
        <v>94.12</v>
      </c>
      <c r="AW42" s="34">
        <v>84.91</v>
      </c>
      <c r="AX42" s="34">
        <v>89.66</v>
      </c>
      <c r="AY42" s="34">
        <v>80.31</v>
      </c>
      <c r="AZ42" s="34">
        <v>91.3</v>
      </c>
      <c r="BA42" s="34">
        <v>84.97</v>
      </c>
      <c r="BB42" s="34">
        <v>92.02</v>
      </c>
      <c r="BC42" s="34">
        <v>55.3</v>
      </c>
      <c r="BD42" s="34">
        <v>92.57</v>
      </c>
      <c r="BE42" s="34">
        <v>71.59</v>
      </c>
      <c r="BF42" s="34"/>
      <c r="BG42" s="34"/>
      <c r="BH42" s="34"/>
      <c r="BI42" s="34">
        <v>76.319999999999993</v>
      </c>
      <c r="BJ42" s="34">
        <v>68.709999999999994</v>
      </c>
      <c r="BK42" s="34">
        <v>84.7</v>
      </c>
    </row>
    <row r="43" spans="1:63" x14ac:dyDescent="0.2">
      <c r="A43" s="13">
        <v>2007</v>
      </c>
      <c r="B43" s="34">
        <v>63.31</v>
      </c>
      <c r="C43" s="34">
        <v>85.94</v>
      </c>
      <c r="D43" s="34">
        <v>84.86</v>
      </c>
      <c r="E43" s="34">
        <v>108.71</v>
      </c>
      <c r="F43" s="34">
        <v>129.61000000000001</v>
      </c>
      <c r="G43" s="34">
        <v>87.37</v>
      </c>
      <c r="H43" s="34">
        <v>90.29</v>
      </c>
      <c r="I43" s="34">
        <v>91.42</v>
      </c>
      <c r="J43" s="34">
        <v>90.07</v>
      </c>
      <c r="K43" s="34">
        <v>100.6</v>
      </c>
      <c r="L43" s="34">
        <v>106.89</v>
      </c>
      <c r="M43" s="34">
        <v>106.93</v>
      </c>
      <c r="N43" s="34">
        <v>96.9</v>
      </c>
      <c r="O43" s="34">
        <v>87.02</v>
      </c>
      <c r="P43" s="34"/>
      <c r="Q43" s="34"/>
      <c r="R43" s="34"/>
      <c r="S43" s="34">
        <v>75.16</v>
      </c>
      <c r="T43" s="34">
        <v>69.989999999999995</v>
      </c>
      <c r="U43" s="34">
        <v>91.6</v>
      </c>
      <c r="V43" s="19"/>
      <c r="W43" s="34">
        <v>1446.02</v>
      </c>
      <c r="X43" s="34">
        <v>294.38</v>
      </c>
      <c r="Y43" s="34">
        <v>62.63</v>
      </c>
      <c r="Z43" s="34">
        <v>130.75</v>
      </c>
      <c r="AA43" s="34">
        <v>84.04</v>
      </c>
      <c r="AB43" s="34">
        <v>92.03</v>
      </c>
      <c r="AC43" s="34">
        <v>91.98</v>
      </c>
      <c r="AD43" s="34">
        <v>57.09</v>
      </c>
      <c r="AE43" s="34">
        <v>88.4</v>
      </c>
      <c r="AF43" s="34">
        <v>77.72</v>
      </c>
      <c r="AG43" s="34">
        <v>97.91</v>
      </c>
      <c r="AH43" s="34">
        <v>45.78</v>
      </c>
      <c r="AI43" s="34">
        <v>87.9</v>
      </c>
      <c r="AJ43" s="34">
        <v>51.08</v>
      </c>
      <c r="AK43" s="34"/>
      <c r="AL43" s="34"/>
      <c r="AM43" s="34"/>
      <c r="AN43" s="34">
        <v>69.03</v>
      </c>
      <c r="AO43" s="34">
        <v>68.239999999999995</v>
      </c>
      <c r="AP43" s="34">
        <v>80.319999999999993</v>
      </c>
      <c r="AQ43" s="19"/>
      <c r="AR43" s="34">
        <v>92.78</v>
      </c>
      <c r="AS43" s="34">
        <v>201.08</v>
      </c>
      <c r="AT43" s="34">
        <v>76.58</v>
      </c>
      <c r="AU43" s="34">
        <v>123.75</v>
      </c>
      <c r="AV43" s="34">
        <v>95.39</v>
      </c>
      <c r="AW43" s="34">
        <v>88.77</v>
      </c>
      <c r="AX43" s="34">
        <v>90.84</v>
      </c>
      <c r="AY43" s="34">
        <v>84.34</v>
      </c>
      <c r="AZ43" s="34">
        <v>90.02</v>
      </c>
      <c r="BA43" s="34">
        <v>90.66</v>
      </c>
      <c r="BB43" s="34">
        <v>103.2</v>
      </c>
      <c r="BC43" s="34">
        <v>55.27</v>
      </c>
      <c r="BD43" s="34">
        <v>94.62</v>
      </c>
      <c r="BE43" s="34">
        <v>73.78</v>
      </c>
      <c r="BF43" s="34"/>
      <c r="BG43" s="34"/>
      <c r="BH43" s="34"/>
      <c r="BI43" s="34">
        <v>73.19</v>
      </c>
      <c r="BJ43" s="34">
        <v>69.55</v>
      </c>
      <c r="BK43" s="34">
        <v>87.44</v>
      </c>
    </row>
    <row r="44" spans="1:63" x14ac:dyDescent="0.2">
      <c r="A44" s="13">
        <v>2008</v>
      </c>
      <c r="B44" s="34">
        <v>85.21</v>
      </c>
      <c r="C44" s="34">
        <v>82.78</v>
      </c>
      <c r="D44" s="34">
        <v>89.52</v>
      </c>
      <c r="E44" s="34">
        <v>119.79</v>
      </c>
      <c r="F44" s="34">
        <v>121.04</v>
      </c>
      <c r="G44" s="34">
        <v>87.86</v>
      </c>
      <c r="H44" s="34">
        <v>90.07</v>
      </c>
      <c r="I44" s="34">
        <v>93.67</v>
      </c>
      <c r="J44" s="34">
        <v>89.42</v>
      </c>
      <c r="K44" s="34">
        <v>104.79</v>
      </c>
      <c r="L44" s="34">
        <v>92.07</v>
      </c>
      <c r="M44" s="34">
        <v>105.96</v>
      </c>
      <c r="N44" s="34">
        <v>96.37</v>
      </c>
      <c r="O44" s="34">
        <v>89.37</v>
      </c>
      <c r="P44" s="34"/>
      <c r="Q44" s="34"/>
      <c r="R44" s="34"/>
      <c r="S44" s="34">
        <v>74.569999999999993</v>
      </c>
      <c r="T44" s="34">
        <v>69.790000000000006</v>
      </c>
      <c r="U44" s="34">
        <v>91.75</v>
      </c>
      <c r="V44" s="19"/>
      <c r="W44" s="34">
        <v>945.87</v>
      </c>
      <c r="X44" s="34">
        <v>387.28</v>
      </c>
      <c r="Y44" s="34">
        <v>62.61</v>
      </c>
      <c r="Z44" s="34">
        <v>133.5</v>
      </c>
      <c r="AA44" s="34">
        <v>92.66</v>
      </c>
      <c r="AB44" s="34">
        <v>96.2</v>
      </c>
      <c r="AC44" s="34">
        <v>91.38</v>
      </c>
      <c r="AD44" s="34">
        <v>51.36</v>
      </c>
      <c r="AE44" s="34">
        <v>90.73</v>
      </c>
      <c r="AF44" s="34">
        <v>77.459999999999994</v>
      </c>
      <c r="AG44" s="34">
        <v>91.62</v>
      </c>
      <c r="AH44" s="34">
        <v>51.7</v>
      </c>
      <c r="AI44" s="34">
        <v>87.99</v>
      </c>
      <c r="AJ44" s="34">
        <v>52.08</v>
      </c>
      <c r="AK44" s="34"/>
      <c r="AL44" s="34"/>
      <c r="AM44" s="34"/>
      <c r="AN44" s="34">
        <v>68.31</v>
      </c>
      <c r="AO44" s="34">
        <v>70.19</v>
      </c>
      <c r="AP44" s="34">
        <v>82.49</v>
      </c>
      <c r="AQ44" s="19"/>
      <c r="AR44" s="34">
        <v>102.14</v>
      </c>
      <c r="AS44" s="34">
        <v>251.67</v>
      </c>
      <c r="AT44" s="34">
        <v>79.45</v>
      </c>
      <c r="AU44" s="34">
        <v>128.91</v>
      </c>
      <c r="AV44" s="34">
        <v>100.14</v>
      </c>
      <c r="AW44" s="34">
        <v>90.5</v>
      </c>
      <c r="AX44" s="34">
        <v>90.52</v>
      </c>
      <c r="AY44" s="34">
        <v>84.96</v>
      </c>
      <c r="AZ44" s="34">
        <v>90.05</v>
      </c>
      <c r="BA44" s="34">
        <v>92.8</v>
      </c>
      <c r="BB44" s="34">
        <v>91.93</v>
      </c>
      <c r="BC44" s="34">
        <v>60.31</v>
      </c>
      <c r="BD44" s="34">
        <v>94.23</v>
      </c>
      <c r="BE44" s="34">
        <v>75.61</v>
      </c>
      <c r="BF44" s="34"/>
      <c r="BG44" s="34"/>
      <c r="BH44" s="34"/>
      <c r="BI44" s="34">
        <v>72.55</v>
      </c>
      <c r="BJ44" s="34">
        <v>69.98</v>
      </c>
      <c r="BK44" s="34">
        <v>88.35</v>
      </c>
    </row>
    <row r="45" spans="1:63" x14ac:dyDescent="0.2">
      <c r="A45" s="13">
        <v>2009</v>
      </c>
      <c r="B45" s="34">
        <v>71.81</v>
      </c>
      <c r="C45" s="34">
        <v>96.17</v>
      </c>
      <c r="D45" s="34">
        <v>90.99</v>
      </c>
      <c r="E45" s="34">
        <v>116.54</v>
      </c>
      <c r="F45" s="34">
        <v>117.31</v>
      </c>
      <c r="G45" s="34">
        <v>84.11</v>
      </c>
      <c r="H45" s="34">
        <v>92.68</v>
      </c>
      <c r="I45" s="34">
        <v>92.69</v>
      </c>
      <c r="J45" s="34">
        <v>88.76</v>
      </c>
      <c r="K45" s="34">
        <v>95.44</v>
      </c>
      <c r="L45" s="34">
        <v>97.75</v>
      </c>
      <c r="M45" s="34">
        <v>103.29</v>
      </c>
      <c r="N45" s="34">
        <v>97.85</v>
      </c>
      <c r="O45" s="34">
        <v>89.91</v>
      </c>
      <c r="P45" s="34"/>
      <c r="Q45" s="34"/>
      <c r="R45" s="34"/>
      <c r="S45" s="34">
        <v>84.04</v>
      </c>
      <c r="T45" s="34">
        <v>74.36</v>
      </c>
      <c r="U45" s="34">
        <v>92.09</v>
      </c>
      <c r="V45" s="19"/>
      <c r="W45" s="34">
        <v>1380.29</v>
      </c>
      <c r="X45" s="34">
        <v>242.45</v>
      </c>
      <c r="Y45" s="34">
        <v>58.77</v>
      </c>
      <c r="Z45" s="34">
        <v>165.57</v>
      </c>
      <c r="AA45" s="34">
        <v>92.28</v>
      </c>
      <c r="AB45" s="34">
        <v>70.14</v>
      </c>
      <c r="AC45" s="34">
        <v>91.93</v>
      </c>
      <c r="AD45" s="34">
        <v>44.05</v>
      </c>
      <c r="AE45" s="34">
        <v>66.31</v>
      </c>
      <c r="AF45" s="34">
        <v>79.95</v>
      </c>
      <c r="AG45" s="34">
        <v>120.45</v>
      </c>
      <c r="AH45" s="34">
        <v>53.48</v>
      </c>
      <c r="AI45" s="34">
        <v>84.97</v>
      </c>
      <c r="AJ45" s="34">
        <v>57.66</v>
      </c>
      <c r="AK45" s="34"/>
      <c r="AL45" s="34"/>
      <c r="AM45" s="34"/>
      <c r="AN45" s="34">
        <v>55.26</v>
      </c>
      <c r="AO45" s="34">
        <v>67.47</v>
      </c>
      <c r="AP45" s="34">
        <v>82.15</v>
      </c>
      <c r="AQ45" s="19"/>
      <c r="AR45" s="34">
        <v>98.86</v>
      </c>
      <c r="AS45" s="34">
        <v>175.81</v>
      </c>
      <c r="AT45" s="34">
        <v>78.84</v>
      </c>
      <c r="AU45" s="34">
        <v>150.51</v>
      </c>
      <c r="AV45" s="34">
        <v>98.96</v>
      </c>
      <c r="AW45" s="34">
        <v>79.13</v>
      </c>
      <c r="AX45" s="34">
        <v>92.56</v>
      </c>
      <c r="AY45" s="34">
        <v>82.69</v>
      </c>
      <c r="AZ45" s="34">
        <v>83.85</v>
      </c>
      <c r="BA45" s="34">
        <v>88.88</v>
      </c>
      <c r="BB45" s="34">
        <v>107.27</v>
      </c>
      <c r="BC45" s="34">
        <v>61.48</v>
      </c>
      <c r="BD45" s="34">
        <v>94.61</v>
      </c>
      <c r="BE45" s="34">
        <v>78.25</v>
      </c>
      <c r="BF45" s="34"/>
      <c r="BG45" s="34"/>
      <c r="BH45" s="34"/>
      <c r="BI45" s="34">
        <v>72.459999999999994</v>
      </c>
      <c r="BJ45" s="34">
        <v>72.48</v>
      </c>
      <c r="BK45" s="34">
        <v>88.43</v>
      </c>
    </row>
    <row r="46" spans="1:63" x14ac:dyDescent="0.2">
      <c r="A46" s="13">
        <v>2010</v>
      </c>
      <c r="B46" s="34">
        <v>81.73</v>
      </c>
      <c r="C46" s="34">
        <v>96.97</v>
      </c>
      <c r="D46" s="34">
        <v>92.74</v>
      </c>
      <c r="E46" s="34">
        <v>106.59</v>
      </c>
      <c r="F46" s="34">
        <v>108.36</v>
      </c>
      <c r="G46" s="34">
        <v>87.45</v>
      </c>
      <c r="H46" s="34">
        <v>94.79</v>
      </c>
      <c r="I46" s="34">
        <v>95.22</v>
      </c>
      <c r="J46" s="34">
        <v>94.78</v>
      </c>
      <c r="K46" s="34">
        <v>93.79</v>
      </c>
      <c r="L46" s="34">
        <v>98.87</v>
      </c>
      <c r="M46" s="34">
        <v>89.24</v>
      </c>
      <c r="N46" s="34">
        <v>100.53</v>
      </c>
      <c r="O46" s="34">
        <v>87.42</v>
      </c>
      <c r="P46" s="34"/>
      <c r="Q46" s="34"/>
      <c r="R46" s="34"/>
      <c r="S46" s="34">
        <v>83.32</v>
      </c>
      <c r="T46" s="34">
        <v>82.63</v>
      </c>
      <c r="U46" s="34">
        <v>93.48</v>
      </c>
      <c r="V46" s="19"/>
      <c r="W46" s="34">
        <v>144.25</v>
      </c>
      <c r="X46" s="34">
        <v>332.86</v>
      </c>
      <c r="Y46" s="34">
        <v>73.52</v>
      </c>
      <c r="Z46" s="34">
        <v>112.31</v>
      </c>
      <c r="AA46" s="34">
        <v>93.82</v>
      </c>
      <c r="AB46" s="34">
        <v>75.56</v>
      </c>
      <c r="AC46" s="34">
        <v>92.86</v>
      </c>
      <c r="AD46" s="34">
        <v>61.48</v>
      </c>
      <c r="AE46" s="34">
        <v>80.14</v>
      </c>
      <c r="AF46" s="34">
        <v>84.3</v>
      </c>
      <c r="AG46" s="34">
        <v>91.05</v>
      </c>
      <c r="AH46" s="34">
        <v>58.12</v>
      </c>
      <c r="AI46" s="34">
        <v>90.1</v>
      </c>
      <c r="AJ46" s="34">
        <v>64.52</v>
      </c>
      <c r="AK46" s="34"/>
      <c r="AL46" s="34"/>
      <c r="AM46" s="34"/>
      <c r="AN46" s="34">
        <v>55.71</v>
      </c>
      <c r="AO46" s="34">
        <v>70.39</v>
      </c>
      <c r="AP46" s="34">
        <v>82.99</v>
      </c>
      <c r="AQ46" s="19"/>
      <c r="AR46" s="34">
        <v>83.2</v>
      </c>
      <c r="AS46" s="34">
        <v>227.05</v>
      </c>
      <c r="AT46" s="34">
        <v>85.67</v>
      </c>
      <c r="AU46" s="34">
        <v>110.45</v>
      </c>
      <c r="AV46" s="34">
        <v>97.84</v>
      </c>
      <c r="AW46" s="34">
        <v>83.19</v>
      </c>
      <c r="AX46" s="34">
        <v>94.35</v>
      </c>
      <c r="AY46" s="34">
        <v>88.33</v>
      </c>
      <c r="AZ46" s="34">
        <v>91.72</v>
      </c>
      <c r="BA46" s="34">
        <v>89.92</v>
      </c>
      <c r="BB46" s="34">
        <v>95.77</v>
      </c>
      <c r="BC46" s="34">
        <v>63.41</v>
      </c>
      <c r="BD46" s="34">
        <v>97.91</v>
      </c>
      <c r="BE46" s="34">
        <v>79.48</v>
      </c>
      <c r="BF46" s="34"/>
      <c r="BG46" s="34"/>
      <c r="BH46" s="34"/>
      <c r="BI46" s="34">
        <v>72.239999999999995</v>
      </c>
      <c r="BJ46" s="34">
        <v>79.239999999999995</v>
      </c>
      <c r="BK46" s="34">
        <v>89.61</v>
      </c>
    </row>
    <row r="47" spans="1:63" x14ac:dyDescent="0.2">
      <c r="A47" s="13">
        <v>2011</v>
      </c>
      <c r="B47" s="34">
        <v>91.11</v>
      </c>
      <c r="C47" s="34">
        <v>99.3</v>
      </c>
      <c r="D47" s="34">
        <v>95.33</v>
      </c>
      <c r="E47" s="34">
        <v>106.95</v>
      </c>
      <c r="F47" s="34">
        <v>99.53</v>
      </c>
      <c r="G47" s="34">
        <v>92.63</v>
      </c>
      <c r="H47" s="34">
        <v>96.15</v>
      </c>
      <c r="I47" s="34">
        <v>95.82</v>
      </c>
      <c r="J47" s="34">
        <v>96.66</v>
      </c>
      <c r="K47" s="34">
        <v>96.88</v>
      </c>
      <c r="L47" s="34">
        <v>90.39</v>
      </c>
      <c r="M47" s="34">
        <v>96.13</v>
      </c>
      <c r="N47" s="34">
        <v>99.24</v>
      </c>
      <c r="O47" s="34">
        <v>88.92</v>
      </c>
      <c r="P47" s="34"/>
      <c r="Q47" s="34"/>
      <c r="R47" s="34"/>
      <c r="S47" s="34">
        <v>83.76</v>
      </c>
      <c r="T47" s="34">
        <v>82.91</v>
      </c>
      <c r="U47" s="34">
        <v>94.32</v>
      </c>
      <c r="V47" s="19"/>
      <c r="W47" s="34">
        <v>180.21</v>
      </c>
      <c r="X47" s="34">
        <v>367.55</v>
      </c>
      <c r="Y47" s="34">
        <v>78.02</v>
      </c>
      <c r="Z47" s="34">
        <v>84.19</v>
      </c>
      <c r="AA47" s="34">
        <v>98.69</v>
      </c>
      <c r="AB47" s="34">
        <v>80.55</v>
      </c>
      <c r="AC47" s="34">
        <v>86</v>
      </c>
      <c r="AD47" s="34">
        <v>69.63</v>
      </c>
      <c r="AE47" s="34">
        <v>88.56</v>
      </c>
      <c r="AF47" s="34">
        <v>85.38</v>
      </c>
      <c r="AG47" s="34">
        <v>103.52</v>
      </c>
      <c r="AH47" s="34">
        <v>65.84</v>
      </c>
      <c r="AI47" s="34">
        <v>93</v>
      </c>
      <c r="AJ47" s="34">
        <v>70.27</v>
      </c>
      <c r="AK47" s="34"/>
      <c r="AL47" s="34"/>
      <c r="AM47" s="34"/>
      <c r="AN47" s="34">
        <v>68.53</v>
      </c>
      <c r="AO47" s="34">
        <v>72.61</v>
      </c>
      <c r="AP47" s="34">
        <v>87.18</v>
      </c>
      <c r="AQ47" s="19"/>
      <c r="AR47" s="34">
        <v>93.15</v>
      </c>
      <c r="AS47" s="34">
        <v>247.37</v>
      </c>
      <c r="AT47" s="34">
        <v>88.99</v>
      </c>
      <c r="AU47" s="34">
        <v>91.34</v>
      </c>
      <c r="AV47" s="34">
        <v>99.04</v>
      </c>
      <c r="AW47" s="34">
        <v>88.3</v>
      </c>
      <c r="AX47" s="34">
        <v>93.45</v>
      </c>
      <c r="AY47" s="34">
        <v>90.53</v>
      </c>
      <c r="AZ47" s="34">
        <v>95.08</v>
      </c>
      <c r="BA47" s="34">
        <v>92.15</v>
      </c>
      <c r="BB47" s="34">
        <v>95.72</v>
      </c>
      <c r="BC47" s="34">
        <v>71.05</v>
      </c>
      <c r="BD47" s="34">
        <v>97.71</v>
      </c>
      <c r="BE47" s="34">
        <v>82.59</v>
      </c>
      <c r="BF47" s="34"/>
      <c r="BG47" s="34"/>
      <c r="BH47" s="34"/>
      <c r="BI47" s="34">
        <v>77.81</v>
      </c>
      <c r="BJ47" s="34">
        <v>80.069999999999993</v>
      </c>
      <c r="BK47" s="34">
        <v>91.71</v>
      </c>
    </row>
    <row r="48" spans="1:63" x14ac:dyDescent="0.2">
      <c r="A48" s="13">
        <v>2012</v>
      </c>
      <c r="B48" s="34">
        <v>96.09</v>
      </c>
      <c r="C48" s="34">
        <v>99.5</v>
      </c>
      <c r="D48" s="34">
        <v>94.58</v>
      </c>
      <c r="E48" s="34">
        <v>112.13</v>
      </c>
      <c r="F48" s="34">
        <v>97.53</v>
      </c>
      <c r="G48" s="34">
        <v>92.83</v>
      </c>
      <c r="H48" s="34">
        <v>95.65</v>
      </c>
      <c r="I48" s="34">
        <v>94.56</v>
      </c>
      <c r="J48" s="34">
        <v>96.66</v>
      </c>
      <c r="K48" s="34">
        <v>97.8</v>
      </c>
      <c r="L48" s="34">
        <v>86.95</v>
      </c>
      <c r="M48" s="34">
        <v>95.05</v>
      </c>
      <c r="N48" s="34">
        <v>97.21</v>
      </c>
      <c r="O48" s="34">
        <v>88.72</v>
      </c>
      <c r="P48" s="34"/>
      <c r="Q48" s="34"/>
      <c r="R48" s="34"/>
      <c r="S48" s="34">
        <v>84.85</v>
      </c>
      <c r="T48" s="34">
        <v>89.59</v>
      </c>
      <c r="U48" s="34">
        <v>93.94</v>
      </c>
      <c r="V48" s="19"/>
      <c r="W48" s="34">
        <v>212.52</v>
      </c>
      <c r="X48" s="34">
        <v>329.43</v>
      </c>
      <c r="Y48" s="34">
        <v>82.62</v>
      </c>
      <c r="Z48" s="34">
        <v>111.58</v>
      </c>
      <c r="AA48" s="34">
        <v>93.78</v>
      </c>
      <c r="AB48" s="34">
        <v>87.17</v>
      </c>
      <c r="AC48" s="34">
        <v>84.83</v>
      </c>
      <c r="AD48" s="34">
        <v>74.150000000000006</v>
      </c>
      <c r="AE48" s="34">
        <v>87.32</v>
      </c>
      <c r="AF48" s="34">
        <v>88.8</v>
      </c>
      <c r="AG48" s="34">
        <v>101.89</v>
      </c>
      <c r="AH48" s="34">
        <v>77.28</v>
      </c>
      <c r="AI48" s="34">
        <v>90.63</v>
      </c>
      <c r="AJ48" s="34">
        <v>77.08</v>
      </c>
      <c r="AK48" s="34"/>
      <c r="AL48" s="34"/>
      <c r="AM48" s="34"/>
      <c r="AN48" s="34">
        <v>61.58</v>
      </c>
      <c r="AO48" s="34">
        <v>82.16</v>
      </c>
      <c r="AP48" s="34">
        <v>90.94</v>
      </c>
      <c r="AQ48" s="19"/>
      <c r="AR48" s="34">
        <v>98.72</v>
      </c>
      <c r="AS48" s="34">
        <v>226.55</v>
      </c>
      <c r="AT48" s="34">
        <v>90.23</v>
      </c>
      <c r="AU48" s="34">
        <v>111.81</v>
      </c>
      <c r="AV48" s="34">
        <v>94.92</v>
      </c>
      <c r="AW48" s="34">
        <v>90.81</v>
      </c>
      <c r="AX48" s="34">
        <v>92.76</v>
      </c>
      <c r="AY48" s="34">
        <v>90.46</v>
      </c>
      <c r="AZ48" s="34">
        <v>94.82</v>
      </c>
      <c r="BA48" s="34">
        <v>94.13</v>
      </c>
      <c r="BB48" s="34">
        <v>92.99</v>
      </c>
      <c r="BC48" s="34">
        <v>80.510000000000005</v>
      </c>
      <c r="BD48" s="34">
        <v>95.59</v>
      </c>
      <c r="BE48" s="34">
        <v>84.86</v>
      </c>
      <c r="BF48" s="34"/>
      <c r="BG48" s="34"/>
      <c r="BH48" s="34"/>
      <c r="BI48" s="34">
        <v>75.69</v>
      </c>
      <c r="BJ48" s="34">
        <v>87.56</v>
      </c>
      <c r="BK48" s="34">
        <v>92.86</v>
      </c>
    </row>
    <row r="49" spans="1:63" x14ac:dyDescent="0.2">
      <c r="A49" s="13">
        <v>2013</v>
      </c>
      <c r="B49" s="34">
        <v>109.14</v>
      </c>
      <c r="C49" s="34">
        <v>94.12</v>
      </c>
      <c r="D49" s="34">
        <v>100.35</v>
      </c>
      <c r="E49" s="34">
        <v>107.71</v>
      </c>
      <c r="F49" s="34">
        <v>96.98</v>
      </c>
      <c r="G49" s="34">
        <v>93.93</v>
      </c>
      <c r="H49" s="34">
        <v>94.75</v>
      </c>
      <c r="I49" s="34">
        <v>102.29</v>
      </c>
      <c r="J49" s="34">
        <v>98.01</v>
      </c>
      <c r="K49" s="34">
        <v>96.96</v>
      </c>
      <c r="L49" s="34">
        <v>94.91</v>
      </c>
      <c r="M49" s="34">
        <v>98.99</v>
      </c>
      <c r="N49" s="34">
        <v>100.49</v>
      </c>
      <c r="O49" s="34">
        <v>97.85</v>
      </c>
      <c r="P49" s="34"/>
      <c r="Q49" s="34"/>
      <c r="R49" s="34"/>
      <c r="S49" s="34">
        <v>93.23</v>
      </c>
      <c r="T49" s="34">
        <v>85.58</v>
      </c>
      <c r="U49" s="34">
        <v>96.94</v>
      </c>
      <c r="V49" s="19"/>
      <c r="W49" s="34">
        <v>188.73</v>
      </c>
      <c r="X49" s="34">
        <v>308.89</v>
      </c>
      <c r="Y49" s="34">
        <v>89.08</v>
      </c>
      <c r="Z49" s="34">
        <v>114.32</v>
      </c>
      <c r="AA49" s="34">
        <v>92.38</v>
      </c>
      <c r="AB49" s="34">
        <v>89.85</v>
      </c>
      <c r="AC49" s="34">
        <v>87.03</v>
      </c>
      <c r="AD49" s="34">
        <v>78.97</v>
      </c>
      <c r="AE49" s="34">
        <v>91.87</v>
      </c>
      <c r="AF49" s="34">
        <v>87.12</v>
      </c>
      <c r="AG49" s="34">
        <v>103.09</v>
      </c>
      <c r="AH49" s="34">
        <v>81.27</v>
      </c>
      <c r="AI49" s="34">
        <v>90.02</v>
      </c>
      <c r="AJ49" s="34">
        <v>86.79</v>
      </c>
      <c r="AK49" s="34"/>
      <c r="AL49" s="34"/>
      <c r="AM49" s="34"/>
      <c r="AN49" s="34">
        <v>77.16</v>
      </c>
      <c r="AO49" s="34">
        <v>86.52</v>
      </c>
      <c r="AP49" s="34">
        <v>93.68</v>
      </c>
      <c r="AQ49" s="19"/>
      <c r="AR49" s="34">
        <v>110.93</v>
      </c>
      <c r="AS49" s="34">
        <v>212.83</v>
      </c>
      <c r="AT49" s="34">
        <v>96.26</v>
      </c>
      <c r="AU49" s="34">
        <v>112.33</v>
      </c>
      <c r="AV49" s="34">
        <v>93.75</v>
      </c>
      <c r="AW49" s="34">
        <v>92.48</v>
      </c>
      <c r="AX49" s="34">
        <v>92.7</v>
      </c>
      <c r="AY49" s="34">
        <v>97.61</v>
      </c>
      <c r="AZ49" s="34">
        <v>96.82</v>
      </c>
      <c r="BA49" s="34">
        <v>92.94</v>
      </c>
      <c r="BB49" s="34">
        <v>98.25</v>
      </c>
      <c r="BC49" s="34">
        <v>84.5</v>
      </c>
      <c r="BD49" s="34">
        <v>97.86</v>
      </c>
      <c r="BE49" s="34">
        <v>94.19</v>
      </c>
      <c r="BF49" s="34"/>
      <c r="BG49" s="34"/>
      <c r="BH49" s="34"/>
      <c r="BI49" s="34">
        <v>86.96</v>
      </c>
      <c r="BJ49" s="34">
        <v>85.85</v>
      </c>
      <c r="BK49" s="34">
        <v>95.76</v>
      </c>
    </row>
    <row r="50" spans="1:63" x14ac:dyDescent="0.2">
      <c r="A50" s="13">
        <v>2014</v>
      </c>
      <c r="B50" s="34">
        <v>93.92</v>
      </c>
      <c r="C50" s="34">
        <v>110.37</v>
      </c>
      <c r="D50" s="34">
        <v>101.09</v>
      </c>
      <c r="E50" s="34">
        <v>110.83</v>
      </c>
      <c r="F50" s="34">
        <v>100.65</v>
      </c>
      <c r="G50" s="34">
        <v>91.73</v>
      </c>
      <c r="H50" s="34">
        <v>94.82</v>
      </c>
      <c r="I50" s="34">
        <v>102.47</v>
      </c>
      <c r="J50" s="34">
        <v>99.86</v>
      </c>
      <c r="K50" s="34">
        <v>95.1</v>
      </c>
      <c r="L50" s="34">
        <v>95.27</v>
      </c>
      <c r="M50" s="34">
        <v>96.8</v>
      </c>
      <c r="N50" s="34">
        <v>98.75</v>
      </c>
      <c r="O50" s="34">
        <v>102.8</v>
      </c>
      <c r="P50" s="34"/>
      <c r="Q50" s="34"/>
      <c r="R50" s="34"/>
      <c r="S50" s="34">
        <v>83.21</v>
      </c>
      <c r="T50" s="34">
        <v>83.52</v>
      </c>
      <c r="U50" s="34">
        <v>96.87</v>
      </c>
      <c r="V50" s="19"/>
      <c r="W50" s="34">
        <v>240.71</v>
      </c>
      <c r="X50" s="34">
        <v>217.23</v>
      </c>
      <c r="Y50" s="34">
        <v>93.82</v>
      </c>
      <c r="Z50" s="34">
        <v>117.93</v>
      </c>
      <c r="AA50" s="34">
        <v>94.76</v>
      </c>
      <c r="AB50" s="34">
        <v>101.08</v>
      </c>
      <c r="AC50" s="34">
        <v>99.58</v>
      </c>
      <c r="AD50" s="34">
        <v>98.89</v>
      </c>
      <c r="AE50" s="34">
        <v>93.84</v>
      </c>
      <c r="AF50" s="34">
        <v>93.3</v>
      </c>
      <c r="AG50" s="34">
        <v>104.71</v>
      </c>
      <c r="AH50" s="34">
        <v>87.96</v>
      </c>
      <c r="AI50" s="34">
        <v>96.77</v>
      </c>
      <c r="AJ50" s="34">
        <v>94.29</v>
      </c>
      <c r="AK50" s="34"/>
      <c r="AL50" s="34"/>
      <c r="AM50" s="34"/>
      <c r="AN50" s="34">
        <v>93.07</v>
      </c>
      <c r="AO50" s="34">
        <v>97.56</v>
      </c>
      <c r="AP50" s="34">
        <v>98.87</v>
      </c>
      <c r="AQ50" s="19"/>
      <c r="AR50" s="34">
        <v>97.19</v>
      </c>
      <c r="AS50" s="34">
        <v>170.44</v>
      </c>
      <c r="AT50" s="34">
        <v>98.46</v>
      </c>
      <c r="AU50" s="34">
        <v>115.78</v>
      </c>
      <c r="AV50" s="34">
        <v>96.5</v>
      </c>
      <c r="AW50" s="34">
        <v>95.01</v>
      </c>
      <c r="AX50" s="34">
        <v>96.11</v>
      </c>
      <c r="AY50" s="34">
        <v>101.75</v>
      </c>
      <c r="AZ50" s="34">
        <v>98.7</v>
      </c>
      <c r="BA50" s="34">
        <v>94.37</v>
      </c>
      <c r="BB50" s="34">
        <v>99.11</v>
      </c>
      <c r="BC50" s="34">
        <v>89.63</v>
      </c>
      <c r="BD50" s="34">
        <v>98.26</v>
      </c>
      <c r="BE50" s="34">
        <v>100</v>
      </c>
      <c r="BF50" s="34"/>
      <c r="BG50" s="34"/>
      <c r="BH50" s="34"/>
      <c r="BI50" s="34">
        <v>87.12</v>
      </c>
      <c r="BJ50" s="34">
        <v>87.26</v>
      </c>
      <c r="BK50" s="34">
        <v>97.58</v>
      </c>
    </row>
    <row r="51" spans="1:63" x14ac:dyDescent="0.2">
      <c r="A51" s="13">
        <v>2015</v>
      </c>
      <c r="B51" s="34">
        <v>98.58</v>
      </c>
      <c r="C51" s="34">
        <v>110.24</v>
      </c>
      <c r="D51" s="34">
        <v>98.82</v>
      </c>
      <c r="E51" s="34">
        <v>103.27</v>
      </c>
      <c r="F51" s="34">
        <v>99.05</v>
      </c>
      <c r="G51" s="34">
        <v>99.89</v>
      </c>
      <c r="H51" s="34">
        <v>96.69</v>
      </c>
      <c r="I51" s="34">
        <v>100.09</v>
      </c>
      <c r="J51" s="34">
        <v>98.18</v>
      </c>
      <c r="K51" s="34">
        <v>97.55</v>
      </c>
      <c r="L51" s="34">
        <v>99.63</v>
      </c>
      <c r="M51" s="34">
        <v>95.24</v>
      </c>
      <c r="N51" s="34">
        <v>99.43</v>
      </c>
      <c r="O51" s="34">
        <v>100.19</v>
      </c>
      <c r="P51" s="34"/>
      <c r="Q51" s="34"/>
      <c r="R51" s="34"/>
      <c r="S51" s="34">
        <v>86.35</v>
      </c>
      <c r="T51" s="34">
        <v>91.82</v>
      </c>
      <c r="U51" s="34">
        <v>97.91</v>
      </c>
      <c r="V51" s="19"/>
      <c r="W51" s="34">
        <v>161.38</v>
      </c>
      <c r="X51" s="34">
        <v>119.78</v>
      </c>
      <c r="Y51" s="34">
        <v>99</v>
      </c>
      <c r="Z51" s="34">
        <v>114.23</v>
      </c>
      <c r="AA51" s="34">
        <v>95.96</v>
      </c>
      <c r="AB51" s="34">
        <v>102.27</v>
      </c>
      <c r="AC51" s="34">
        <v>101.08</v>
      </c>
      <c r="AD51" s="34">
        <v>101.29</v>
      </c>
      <c r="AE51" s="34">
        <v>93.83</v>
      </c>
      <c r="AF51" s="34">
        <v>94.08</v>
      </c>
      <c r="AG51" s="34">
        <v>87.62</v>
      </c>
      <c r="AH51" s="34">
        <v>94.89</v>
      </c>
      <c r="AI51" s="34">
        <v>105.88</v>
      </c>
      <c r="AJ51" s="34">
        <v>101.39</v>
      </c>
      <c r="AK51" s="34"/>
      <c r="AL51" s="34"/>
      <c r="AM51" s="34"/>
      <c r="AN51" s="34">
        <v>105.52</v>
      </c>
      <c r="AO51" s="34">
        <v>97.84</v>
      </c>
      <c r="AP51" s="34">
        <v>98.89</v>
      </c>
      <c r="AQ51" s="19"/>
      <c r="AR51" s="34">
        <v>100.02</v>
      </c>
      <c r="AS51" s="34">
        <v>115.68</v>
      </c>
      <c r="AT51" s="34">
        <v>98.89</v>
      </c>
      <c r="AU51" s="34">
        <v>110.92</v>
      </c>
      <c r="AV51" s="34">
        <v>96.89</v>
      </c>
      <c r="AW51" s="34">
        <v>100.73</v>
      </c>
      <c r="AX51" s="34">
        <v>97.87</v>
      </c>
      <c r="AY51" s="34">
        <v>100.32</v>
      </c>
      <c r="AZ51" s="34">
        <v>97.35</v>
      </c>
      <c r="BA51" s="34">
        <v>96.14</v>
      </c>
      <c r="BB51" s="34">
        <v>94.83</v>
      </c>
      <c r="BC51" s="34">
        <v>94.96</v>
      </c>
      <c r="BD51" s="34">
        <v>101</v>
      </c>
      <c r="BE51" s="34">
        <v>100.59</v>
      </c>
      <c r="BF51" s="34"/>
      <c r="BG51" s="34"/>
      <c r="BH51" s="34"/>
      <c r="BI51" s="34">
        <v>93.82</v>
      </c>
      <c r="BJ51" s="34">
        <v>93.43</v>
      </c>
      <c r="BK51" s="34">
        <v>98.26</v>
      </c>
    </row>
    <row r="52" spans="1:63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V52" s="19"/>
      <c r="W52" s="34">
        <v>100</v>
      </c>
      <c r="X52" s="34">
        <v>100</v>
      </c>
      <c r="Y52" s="34">
        <v>100</v>
      </c>
      <c r="Z52" s="34">
        <v>100</v>
      </c>
      <c r="AA52" s="34">
        <v>100</v>
      </c>
      <c r="AB52" s="34">
        <v>100</v>
      </c>
      <c r="AC52" s="34">
        <v>100</v>
      </c>
      <c r="AD52" s="34">
        <v>100</v>
      </c>
      <c r="AE52" s="34">
        <v>100</v>
      </c>
      <c r="AF52" s="34">
        <v>100</v>
      </c>
      <c r="AG52" s="34">
        <v>100</v>
      </c>
      <c r="AH52" s="34">
        <v>100</v>
      </c>
      <c r="AI52" s="34">
        <v>100</v>
      </c>
      <c r="AJ52" s="34">
        <v>100</v>
      </c>
      <c r="AK52" s="34"/>
      <c r="AL52" s="34"/>
      <c r="AM52" s="34"/>
      <c r="AN52" s="34">
        <v>100</v>
      </c>
      <c r="AO52" s="34">
        <v>100</v>
      </c>
      <c r="AP52" s="34">
        <v>100</v>
      </c>
      <c r="AQ52" s="19"/>
      <c r="AR52" s="34">
        <v>100</v>
      </c>
      <c r="AS52" s="34">
        <v>100</v>
      </c>
      <c r="AT52" s="34">
        <v>100</v>
      </c>
      <c r="AU52" s="34">
        <v>100</v>
      </c>
      <c r="AV52" s="34">
        <v>100</v>
      </c>
      <c r="AW52" s="34">
        <v>100</v>
      </c>
      <c r="AX52" s="34">
        <v>100</v>
      </c>
      <c r="AY52" s="34">
        <v>100</v>
      </c>
      <c r="AZ52" s="34">
        <v>100</v>
      </c>
      <c r="BA52" s="34">
        <v>100</v>
      </c>
      <c r="BB52" s="34">
        <v>100</v>
      </c>
      <c r="BC52" s="34">
        <v>100</v>
      </c>
      <c r="BD52" s="34">
        <v>100</v>
      </c>
      <c r="BE52" s="34">
        <v>100</v>
      </c>
      <c r="BF52" s="34"/>
      <c r="BG52" s="34"/>
      <c r="BH52" s="34"/>
      <c r="BI52" s="34">
        <v>100</v>
      </c>
      <c r="BJ52" s="34">
        <v>100</v>
      </c>
      <c r="BK52" s="34">
        <v>100</v>
      </c>
    </row>
    <row r="53" spans="1:63" x14ac:dyDescent="0.2">
      <c r="A53" s="13">
        <v>2017</v>
      </c>
      <c r="B53" s="34">
        <v>114.13</v>
      </c>
      <c r="C53" s="34">
        <v>100.62</v>
      </c>
      <c r="D53" s="34">
        <v>100.69</v>
      </c>
      <c r="E53" s="34">
        <v>102.52</v>
      </c>
      <c r="F53" s="34">
        <v>97.68</v>
      </c>
      <c r="G53" s="34">
        <v>103.81</v>
      </c>
      <c r="H53" s="34">
        <v>103.55</v>
      </c>
      <c r="I53" s="34">
        <v>102.82</v>
      </c>
      <c r="J53" s="34">
        <v>102.44</v>
      </c>
      <c r="K53" s="34">
        <v>102.9</v>
      </c>
      <c r="L53" s="34">
        <v>103.85</v>
      </c>
      <c r="M53" s="34">
        <v>107.24</v>
      </c>
      <c r="N53" s="34">
        <v>107.06</v>
      </c>
      <c r="O53" s="34">
        <v>103.48</v>
      </c>
      <c r="P53" s="34"/>
      <c r="Q53" s="34"/>
      <c r="R53" s="34"/>
      <c r="S53" s="34">
        <v>104.32</v>
      </c>
      <c r="T53" s="34">
        <v>98.97</v>
      </c>
      <c r="U53" s="34">
        <v>103.66</v>
      </c>
      <c r="V53" s="19"/>
      <c r="W53" s="34">
        <v>123.12</v>
      </c>
      <c r="X53" s="34">
        <v>122.61</v>
      </c>
      <c r="Y53" s="34">
        <v>103.27</v>
      </c>
      <c r="Z53" s="34">
        <v>91.63</v>
      </c>
      <c r="AA53" s="34">
        <v>97.86</v>
      </c>
      <c r="AB53" s="34">
        <v>91.11</v>
      </c>
      <c r="AC53" s="34">
        <v>99.58</v>
      </c>
      <c r="AD53" s="34">
        <v>102.15</v>
      </c>
      <c r="AE53" s="34">
        <v>95.2</v>
      </c>
      <c r="AF53" s="34">
        <v>104.82</v>
      </c>
      <c r="AG53" s="34">
        <v>107.91</v>
      </c>
      <c r="AH53" s="34">
        <v>103.35</v>
      </c>
      <c r="AI53" s="34">
        <v>103.72</v>
      </c>
      <c r="AJ53" s="34">
        <v>96.76</v>
      </c>
      <c r="AK53" s="34"/>
      <c r="AL53" s="34"/>
      <c r="AM53" s="34"/>
      <c r="AN53" s="34">
        <v>100.77</v>
      </c>
      <c r="AO53" s="34">
        <v>100.78</v>
      </c>
      <c r="AP53" s="34">
        <v>101.76</v>
      </c>
      <c r="AQ53" s="19"/>
      <c r="AR53" s="34">
        <v>114.33</v>
      </c>
      <c r="AS53" s="34">
        <v>113.74</v>
      </c>
      <c r="AT53" s="34">
        <v>101.63</v>
      </c>
      <c r="AU53" s="34">
        <v>94.82</v>
      </c>
      <c r="AV53" s="34">
        <v>97.8</v>
      </c>
      <c r="AW53" s="34">
        <v>99.34</v>
      </c>
      <c r="AX53" s="34">
        <v>102.48</v>
      </c>
      <c r="AY53" s="34">
        <v>102.69</v>
      </c>
      <c r="AZ53" s="34">
        <v>101.04</v>
      </c>
      <c r="BA53" s="34">
        <v>103.67</v>
      </c>
      <c r="BB53" s="34">
        <v>105.47</v>
      </c>
      <c r="BC53" s="34">
        <v>104.12</v>
      </c>
      <c r="BD53" s="34">
        <v>106.23</v>
      </c>
      <c r="BE53" s="34">
        <v>101.14</v>
      </c>
      <c r="BF53" s="34"/>
      <c r="BG53" s="34"/>
      <c r="BH53" s="34"/>
      <c r="BI53" s="34">
        <v>102.94</v>
      </c>
      <c r="BJ53" s="34">
        <v>99.45</v>
      </c>
      <c r="BK53" s="34">
        <v>102.98</v>
      </c>
    </row>
    <row r="54" spans="1:63" x14ac:dyDescent="0.2">
      <c r="A54" s="13">
        <v>2018</v>
      </c>
      <c r="B54" s="34">
        <v>126.56</v>
      </c>
      <c r="C54" s="34">
        <v>95.37</v>
      </c>
      <c r="D54" s="34">
        <v>103.88</v>
      </c>
      <c r="E54" s="34">
        <v>99.2</v>
      </c>
      <c r="F54" s="34">
        <v>104.15</v>
      </c>
      <c r="G54" s="34">
        <v>108.41</v>
      </c>
      <c r="H54" s="34">
        <v>107.75</v>
      </c>
      <c r="I54" s="34">
        <v>106.3</v>
      </c>
      <c r="J54" s="34">
        <v>111.05</v>
      </c>
      <c r="K54" s="34">
        <v>107.87</v>
      </c>
      <c r="L54" s="34">
        <v>105.82</v>
      </c>
      <c r="M54" s="34">
        <v>110.65</v>
      </c>
      <c r="N54" s="34">
        <v>107.17</v>
      </c>
      <c r="O54" s="34">
        <v>109.29</v>
      </c>
      <c r="P54" s="34"/>
      <c r="Q54" s="34"/>
      <c r="R54" s="34"/>
      <c r="S54" s="34">
        <v>112.35</v>
      </c>
      <c r="T54" s="34">
        <v>98.56</v>
      </c>
      <c r="U54" s="34">
        <v>107.31</v>
      </c>
      <c r="V54" s="19"/>
      <c r="W54" s="34">
        <v>125.31</v>
      </c>
      <c r="X54" s="34">
        <v>129.63999999999999</v>
      </c>
      <c r="Y54" s="34">
        <v>102.3</v>
      </c>
      <c r="Z54" s="34">
        <v>88.79</v>
      </c>
      <c r="AA54" s="34">
        <v>97.64</v>
      </c>
      <c r="AB54" s="34">
        <v>87.38</v>
      </c>
      <c r="AC54" s="34">
        <v>99.57</v>
      </c>
      <c r="AD54" s="34">
        <v>104.32</v>
      </c>
      <c r="AE54" s="34">
        <v>94.22</v>
      </c>
      <c r="AF54" s="34">
        <v>103.35</v>
      </c>
      <c r="AG54" s="34">
        <v>108.36</v>
      </c>
      <c r="AH54" s="34">
        <v>103.1</v>
      </c>
      <c r="AI54" s="34">
        <v>102.51</v>
      </c>
      <c r="AJ54" s="34">
        <v>91.27</v>
      </c>
      <c r="AK54" s="34"/>
      <c r="AL54" s="34"/>
      <c r="AM54" s="34"/>
      <c r="AN54" s="34">
        <v>96.82</v>
      </c>
      <c r="AO54" s="34">
        <v>101.54</v>
      </c>
      <c r="AP54" s="34">
        <v>101.38</v>
      </c>
      <c r="AQ54" s="19"/>
      <c r="AR54" s="34">
        <v>126.53</v>
      </c>
      <c r="AS54" s="34">
        <v>115.73</v>
      </c>
      <c r="AT54" s="34">
        <v>103.29</v>
      </c>
      <c r="AU54" s="34">
        <v>91.84</v>
      </c>
      <c r="AV54" s="34">
        <v>99.74</v>
      </c>
      <c r="AW54" s="34">
        <v>100.96</v>
      </c>
      <c r="AX54" s="34">
        <v>105.53</v>
      </c>
      <c r="AY54" s="34">
        <v>105.93</v>
      </c>
      <c r="AZ54" s="34">
        <v>107.75</v>
      </c>
      <c r="BA54" s="34">
        <v>106.04</v>
      </c>
      <c r="BB54" s="34">
        <v>106.83</v>
      </c>
      <c r="BC54" s="34">
        <v>104.58</v>
      </c>
      <c r="BD54" s="34">
        <v>106</v>
      </c>
      <c r="BE54" s="34">
        <v>102.89</v>
      </c>
      <c r="BF54" s="34"/>
      <c r="BG54" s="34"/>
      <c r="BH54" s="34"/>
      <c r="BI54" s="34">
        <v>106.32</v>
      </c>
      <c r="BJ54" s="34">
        <v>99.36</v>
      </c>
      <c r="BK54" s="34">
        <v>105.19</v>
      </c>
    </row>
    <row r="55" spans="1:63" x14ac:dyDescent="0.2">
      <c r="A55" s="13">
        <v>2019</v>
      </c>
      <c r="B55" s="34">
        <v>133.21</v>
      </c>
      <c r="C55" s="34">
        <v>105.3</v>
      </c>
      <c r="D55" s="34">
        <v>107.58</v>
      </c>
      <c r="E55" s="34">
        <v>97.64</v>
      </c>
      <c r="F55" s="34">
        <v>115.05</v>
      </c>
      <c r="G55" s="34">
        <v>113.21</v>
      </c>
      <c r="H55" s="34">
        <v>112.06</v>
      </c>
      <c r="I55" s="34">
        <v>105.02</v>
      </c>
      <c r="J55" s="34">
        <v>111.33</v>
      </c>
      <c r="K55" s="34">
        <v>111.46</v>
      </c>
      <c r="L55" s="34">
        <v>111.68</v>
      </c>
      <c r="M55" s="34">
        <v>113.56</v>
      </c>
      <c r="N55" s="34">
        <v>107.99</v>
      </c>
      <c r="O55" s="34">
        <v>109.59</v>
      </c>
      <c r="P55" s="34"/>
      <c r="Q55" s="34"/>
      <c r="R55" s="34"/>
      <c r="S55" s="34">
        <v>122.15</v>
      </c>
      <c r="T55" s="34">
        <v>93.04</v>
      </c>
      <c r="U55" s="34">
        <v>110.21</v>
      </c>
      <c r="V55" s="19"/>
      <c r="W55" s="34">
        <v>126.28</v>
      </c>
      <c r="X55" s="34">
        <v>133.6</v>
      </c>
      <c r="Y55" s="34">
        <v>100.84</v>
      </c>
      <c r="Z55" s="34">
        <v>87.12</v>
      </c>
      <c r="AA55" s="34">
        <v>96.73</v>
      </c>
      <c r="AB55" s="34">
        <v>82.53</v>
      </c>
      <c r="AC55" s="34">
        <v>99.68</v>
      </c>
      <c r="AD55" s="34">
        <v>106.5</v>
      </c>
      <c r="AE55" s="34">
        <v>93.87</v>
      </c>
      <c r="AF55" s="34">
        <v>101.67</v>
      </c>
      <c r="AG55" s="34">
        <v>109.01</v>
      </c>
      <c r="AH55" s="34">
        <v>102.1</v>
      </c>
      <c r="AI55" s="34">
        <v>99.76</v>
      </c>
      <c r="AJ55" s="34">
        <v>88</v>
      </c>
      <c r="AK55" s="34"/>
      <c r="AL55" s="34"/>
      <c r="AM55" s="34"/>
      <c r="AN55" s="34">
        <v>91.9</v>
      </c>
      <c r="AO55" s="34">
        <v>101.45</v>
      </c>
      <c r="AP55" s="34">
        <v>100.72</v>
      </c>
      <c r="AQ55" s="19"/>
      <c r="AR55" s="34">
        <v>133.05000000000001</v>
      </c>
      <c r="AS55" s="34">
        <v>122.25</v>
      </c>
      <c r="AT55" s="34">
        <v>105.09</v>
      </c>
      <c r="AU55" s="34">
        <v>90.2</v>
      </c>
      <c r="AV55" s="34">
        <v>102.66</v>
      </c>
      <c r="AW55" s="34">
        <v>102.19</v>
      </c>
      <c r="AX55" s="34">
        <v>108.69</v>
      </c>
      <c r="AY55" s="34">
        <v>105.28</v>
      </c>
      <c r="AZ55" s="34">
        <v>107.91</v>
      </c>
      <c r="BA55" s="34">
        <v>107.47</v>
      </c>
      <c r="BB55" s="34">
        <v>110.59</v>
      </c>
      <c r="BC55" s="34">
        <v>104.34</v>
      </c>
      <c r="BD55" s="34">
        <v>105.93</v>
      </c>
      <c r="BE55" s="34">
        <v>101.87</v>
      </c>
      <c r="BF55" s="34"/>
      <c r="BG55" s="34"/>
      <c r="BH55" s="34"/>
      <c r="BI55" s="34">
        <v>110.34</v>
      </c>
      <c r="BJ55" s="34">
        <v>95.32</v>
      </c>
      <c r="BK55" s="34">
        <v>106.82</v>
      </c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4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16384" width="8.85546875" style="13"/>
  </cols>
  <sheetData>
    <row r="1" spans="1:42" ht="12.75" x14ac:dyDescent="0.2">
      <c r="A1" s="26" t="s">
        <v>182</v>
      </c>
      <c r="B1" s="9" t="s">
        <v>214</v>
      </c>
      <c r="W1" s="9" t="s">
        <v>215</v>
      </c>
    </row>
    <row r="2" spans="1:42" x14ac:dyDescent="0.2">
      <c r="B2" s="9" t="str">
        <f>"MFP: 19 Industries (Published on "&amp;ReadMe!$A$3&amp;")"</f>
        <v>MFP: 19 Industries (Published on 7 April 2020)</v>
      </c>
      <c r="W2" s="9" t="s">
        <v>261</v>
      </c>
    </row>
    <row r="3" spans="1:42" x14ac:dyDescent="0.2">
      <c r="A3" s="16"/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58" t="s">
        <v>212</v>
      </c>
    </row>
    <row r="6" spans="1:42" x14ac:dyDescent="0.2">
      <c r="A6" s="13">
        <v>1970</v>
      </c>
      <c r="B6" s="59">
        <v>57.411813385745312</v>
      </c>
      <c r="C6" s="59">
        <v>184.22018348623854</v>
      </c>
      <c r="D6" s="59">
        <v>43.886764393456552</v>
      </c>
      <c r="E6" s="59">
        <v>47.509903791737401</v>
      </c>
      <c r="F6" s="59">
        <v>164.02877697841726</v>
      </c>
      <c r="G6" s="59">
        <v>105.74675324675324</v>
      </c>
      <c r="H6" s="59">
        <v>74.115578993627778</v>
      </c>
      <c r="I6" s="59">
        <v>37.942492012779553</v>
      </c>
      <c r="J6" s="59">
        <v>135.93898951382272</v>
      </c>
      <c r="K6" s="59">
        <v>58.967935871743485</v>
      </c>
      <c r="L6" s="59">
        <v>83.679283679283685</v>
      </c>
      <c r="M6" s="59">
        <v>72.379110251450669</v>
      </c>
      <c r="N6" s="59">
        <v>64.908256880733944</v>
      </c>
      <c r="O6" s="59">
        <v>54.539340954942837</v>
      </c>
      <c r="P6" s="15"/>
      <c r="Q6" s="15"/>
      <c r="R6" s="15"/>
      <c r="S6" s="59">
        <v>65.734803795845082</v>
      </c>
      <c r="T6" s="59">
        <v>302.27272727272725</v>
      </c>
      <c r="U6" s="59">
        <v>61.508635882974971</v>
      </c>
    </row>
    <row r="7" spans="1:42" x14ac:dyDescent="0.2">
      <c r="A7" s="13">
        <v>1971</v>
      </c>
      <c r="B7" s="59">
        <v>61.050099361991414</v>
      </c>
      <c r="C7" s="59">
        <v>180.47114011829493</v>
      </c>
      <c r="D7" s="59">
        <v>44.575163398692816</v>
      </c>
      <c r="E7" s="59">
        <v>50.336338915128096</v>
      </c>
      <c r="F7" s="59">
        <v>164.07185628742516</v>
      </c>
      <c r="G7" s="59">
        <v>109.04605263157893</v>
      </c>
      <c r="H7" s="59">
        <v>75.372650680492541</v>
      </c>
      <c r="I7" s="59">
        <v>41.69184290030212</v>
      </c>
      <c r="J7" s="59">
        <v>140.96385542168676</v>
      </c>
      <c r="K7" s="59">
        <v>59.705042816365371</v>
      </c>
      <c r="L7" s="59">
        <v>78.960943257184965</v>
      </c>
      <c r="M7" s="59">
        <v>73.173431734317333</v>
      </c>
      <c r="N7" s="59">
        <v>68.880866425992764</v>
      </c>
      <c r="O7" s="59">
        <v>58.838709677419352</v>
      </c>
      <c r="P7" s="15"/>
      <c r="Q7" s="15"/>
      <c r="R7" s="15"/>
      <c r="S7" s="59">
        <v>69.526248399487827</v>
      </c>
      <c r="T7" s="59">
        <v>306.74273858921157</v>
      </c>
      <c r="U7" s="59">
        <v>63.061797752808992</v>
      </c>
    </row>
    <row r="8" spans="1:42" x14ac:dyDescent="0.2">
      <c r="A8" s="13">
        <v>1972</v>
      </c>
      <c r="B8" s="59">
        <v>60.901647629637111</v>
      </c>
      <c r="C8" s="59">
        <v>148.75627090301003</v>
      </c>
      <c r="D8" s="59">
        <v>45.867882049310857</v>
      </c>
      <c r="E8" s="59">
        <v>55.212580081537567</v>
      </c>
      <c r="F8" s="59">
        <v>170.78069322967281</v>
      </c>
      <c r="G8" s="59">
        <v>105.87682181476256</v>
      </c>
      <c r="H8" s="59">
        <v>76.672240802675589</v>
      </c>
      <c r="I8" s="59">
        <v>44.788252261701842</v>
      </c>
      <c r="J8" s="59">
        <v>141.44657863145258</v>
      </c>
      <c r="K8" s="59">
        <v>60.904977375565608</v>
      </c>
      <c r="L8" s="59">
        <v>75.416666666666671</v>
      </c>
      <c r="M8" s="59">
        <v>74.064925899788278</v>
      </c>
      <c r="N8" s="59">
        <v>72.859116022099442</v>
      </c>
      <c r="O8" s="59">
        <v>62.68656716417911</v>
      </c>
      <c r="P8" s="15"/>
      <c r="Q8" s="15"/>
      <c r="R8" s="15"/>
      <c r="S8" s="59">
        <v>69.933349790175271</v>
      </c>
      <c r="T8" s="59">
        <v>291.50141643059493</v>
      </c>
      <c r="U8" s="59">
        <v>64.339882799034811</v>
      </c>
    </row>
    <row r="9" spans="1:42" x14ac:dyDescent="0.2">
      <c r="A9" s="13">
        <v>1973</v>
      </c>
      <c r="B9" s="59">
        <v>62.367207857286019</v>
      </c>
      <c r="C9" s="59">
        <v>161.27237786993018</v>
      </c>
      <c r="D9" s="59">
        <v>49.18642241379311</v>
      </c>
      <c r="E9" s="59">
        <v>60.253542132736762</v>
      </c>
      <c r="F9" s="59">
        <v>186.11987381703469</v>
      </c>
      <c r="G9" s="59">
        <v>102.35381199111771</v>
      </c>
      <c r="H9" s="59">
        <v>75.495892606692053</v>
      </c>
      <c r="I9" s="59">
        <v>49.591352491431586</v>
      </c>
      <c r="J9" s="59">
        <v>138.9127324749642</v>
      </c>
      <c r="K9" s="59">
        <v>64.010394110004327</v>
      </c>
      <c r="L9" s="59">
        <v>74.787442773054295</v>
      </c>
      <c r="M9" s="59">
        <v>74.192462987886955</v>
      </c>
      <c r="N9" s="59">
        <v>77.959450621321125</v>
      </c>
      <c r="O9" s="59">
        <v>67.516301126259634</v>
      </c>
      <c r="P9" s="15"/>
      <c r="Q9" s="15"/>
      <c r="R9" s="15"/>
      <c r="S9" s="59">
        <v>72.324455205811148</v>
      </c>
      <c r="T9" s="59">
        <v>282.88444830582102</v>
      </c>
      <c r="U9" s="59">
        <v>67.108575264306097</v>
      </c>
    </row>
    <row r="10" spans="1:42" x14ac:dyDescent="0.2">
      <c r="A10" s="13">
        <v>1974</v>
      </c>
      <c r="B10" s="59">
        <v>64.912823687196948</v>
      </c>
      <c r="C10" s="59">
        <v>140.91480008373455</v>
      </c>
      <c r="D10" s="59">
        <v>49.123093681917211</v>
      </c>
      <c r="E10" s="59">
        <v>61.14208226608406</v>
      </c>
      <c r="F10" s="59">
        <v>171.58637618901503</v>
      </c>
      <c r="G10" s="59">
        <v>96.737942874980504</v>
      </c>
      <c r="H10" s="59">
        <v>67.69499417927824</v>
      </c>
      <c r="I10" s="59">
        <v>49.15870238255485</v>
      </c>
      <c r="J10" s="59">
        <v>128.78956135480288</v>
      </c>
      <c r="K10" s="59">
        <v>59.933499584372406</v>
      </c>
      <c r="L10" s="59">
        <v>72.282440384019822</v>
      </c>
      <c r="M10" s="59">
        <v>71.127673363577443</v>
      </c>
      <c r="N10" s="59">
        <v>75.485436893203882</v>
      </c>
      <c r="O10" s="59">
        <v>66.461710452766908</v>
      </c>
      <c r="P10" s="15"/>
      <c r="Q10" s="15"/>
      <c r="R10" s="15"/>
      <c r="S10" s="59">
        <v>67.79190751445087</v>
      </c>
      <c r="T10" s="59">
        <v>258.8187702265372</v>
      </c>
      <c r="U10" s="59">
        <v>64.956550802139034</v>
      </c>
    </row>
    <row r="11" spans="1:42" x14ac:dyDescent="0.2">
      <c r="A11" s="13">
        <v>1975</v>
      </c>
      <c r="B11" s="59">
        <v>62.206748794858072</v>
      </c>
      <c r="C11" s="59">
        <v>151.38985752714953</v>
      </c>
      <c r="D11" s="59">
        <v>48.640973630831645</v>
      </c>
      <c r="E11" s="59">
        <v>62.858878930578769</v>
      </c>
      <c r="F11" s="59">
        <v>162.72617611580219</v>
      </c>
      <c r="G11" s="59">
        <v>94.693548387096769</v>
      </c>
      <c r="H11" s="59">
        <v>65.421288188363491</v>
      </c>
      <c r="I11" s="59">
        <v>48.778182800054012</v>
      </c>
      <c r="J11" s="59">
        <v>127.69360269360268</v>
      </c>
      <c r="K11" s="59">
        <v>59.498956158663887</v>
      </c>
      <c r="L11" s="59">
        <v>76.744894849131356</v>
      </c>
      <c r="M11" s="59">
        <v>71.892065531641506</v>
      </c>
      <c r="N11" s="59">
        <v>73.2185273159145</v>
      </c>
      <c r="O11" s="59">
        <v>64.796479647964787</v>
      </c>
      <c r="P11" s="15"/>
      <c r="Q11" s="15"/>
      <c r="R11" s="15"/>
      <c r="S11" s="59">
        <v>67.939788811503036</v>
      </c>
      <c r="T11" s="59">
        <v>256.77570093457945</v>
      </c>
      <c r="U11" s="59">
        <v>64.295439074200146</v>
      </c>
    </row>
    <row r="12" spans="1:42" x14ac:dyDescent="0.2">
      <c r="A12" s="13">
        <v>1976</v>
      </c>
      <c r="B12" s="59">
        <v>57.849625691656726</v>
      </c>
      <c r="C12" s="59">
        <v>134.41001977587342</v>
      </c>
      <c r="D12" s="59">
        <v>50.111332473924762</v>
      </c>
      <c r="E12" s="59">
        <v>63.060092911733847</v>
      </c>
      <c r="F12" s="59">
        <v>165.82575535347607</v>
      </c>
      <c r="G12" s="59">
        <v>94.475228161668838</v>
      </c>
      <c r="H12" s="59">
        <v>67.740046838407494</v>
      </c>
      <c r="I12" s="59">
        <v>50.849799640735107</v>
      </c>
      <c r="J12" s="59">
        <v>130.43968432919957</v>
      </c>
      <c r="K12" s="59">
        <v>61.677148846960172</v>
      </c>
      <c r="L12" s="59">
        <v>76.484560570071267</v>
      </c>
      <c r="M12" s="59">
        <v>74.7371774450462</v>
      </c>
      <c r="N12" s="59">
        <v>74.027459954233407</v>
      </c>
      <c r="O12" s="59">
        <v>66.202463845741818</v>
      </c>
      <c r="P12" s="15"/>
      <c r="Q12" s="15"/>
      <c r="R12" s="15"/>
      <c r="S12" s="59">
        <v>72.23592733796815</v>
      </c>
      <c r="T12" s="59">
        <v>254.99265785609398</v>
      </c>
      <c r="U12" s="59">
        <v>65.577119509703792</v>
      </c>
    </row>
    <row r="13" spans="1:42" x14ac:dyDescent="0.2">
      <c r="A13" s="13">
        <v>1977</v>
      </c>
      <c r="B13" s="59">
        <v>64.45918476516529</v>
      </c>
      <c r="C13" s="59">
        <v>118.88974556669237</v>
      </c>
      <c r="D13" s="59">
        <v>50.405045712301821</v>
      </c>
      <c r="E13" s="59">
        <v>65.511575802837939</v>
      </c>
      <c r="F13" s="59">
        <v>166.00801832760595</v>
      </c>
      <c r="G13" s="59">
        <v>95.431219996689293</v>
      </c>
      <c r="H13" s="59">
        <v>67.425265188042431</v>
      </c>
      <c r="I13" s="59">
        <v>52.91920309905921</v>
      </c>
      <c r="J13" s="59">
        <v>131.94638369170622</v>
      </c>
      <c r="K13" s="59">
        <v>62.662866449511398</v>
      </c>
      <c r="L13" s="59">
        <v>74.144811858608904</v>
      </c>
      <c r="M13" s="59">
        <v>77.879746835443029</v>
      </c>
      <c r="N13" s="59">
        <v>71.974179666487359</v>
      </c>
      <c r="O13" s="59">
        <v>65.471311475409834</v>
      </c>
      <c r="P13" s="15"/>
      <c r="Q13" s="15"/>
      <c r="R13" s="15"/>
      <c r="S13" s="59">
        <v>74.900749889722093</v>
      </c>
      <c r="T13" s="59">
        <v>261.70520231213874</v>
      </c>
      <c r="U13" s="59">
        <v>66.013071895424829</v>
      </c>
    </row>
    <row r="14" spans="1:42" x14ac:dyDescent="0.2">
      <c r="A14" s="13">
        <v>1978</v>
      </c>
      <c r="B14" s="59">
        <v>68.702290076335885</v>
      </c>
      <c r="C14" s="59">
        <v>116.12122224077474</v>
      </c>
      <c r="D14" s="59">
        <v>50.850310522955489</v>
      </c>
      <c r="E14" s="59">
        <v>68.577559779276527</v>
      </c>
      <c r="F14" s="59">
        <v>170.00285143997718</v>
      </c>
      <c r="G14" s="59">
        <v>101.36445832648364</v>
      </c>
      <c r="H14" s="59">
        <v>71.579743008314438</v>
      </c>
      <c r="I14" s="59">
        <v>54.756064322703736</v>
      </c>
      <c r="J14" s="59">
        <v>139.80742778541952</v>
      </c>
      <c r="K14" s="59">
        <v>63.851617995264398</v>
      </c>
      <c r="L14" s="59">
        <v>74.931954273271643</v>
      </c>
      <c r="M14" s="59">
        <v>78.537809852525882</v>
      </c>
      <c r="N14" s="59">
        <v>72.086043021510761</v>
      </c>
      <c r="O14" s="59">
        <v>66.84466019417475</v>
      </c>
      <c r="P14" s="15"/>
      <c r="Q14" s="15"/>
      <c r="R14" s="15"/>
      <c r="S14" s="59">
        <v>78.325662941047554</v>
      </c>
      <c r="T14" s="59">
        <v>232.53234750462107</v>
      </c>
      <c r="U14" s="59">
        <v>67.783462617593656</v>
      </c>
    </row>
    <row r="15" spans="1:42" x14ac:dyDescent="0.2">
      <c r="A15" s="13">
        <v>1979</v>
      </c>
      <c r="B15" s="59">
        <v>68.745959922430515</v>
      </c>
      <c r="C15" s="59">
        <v>150.11661284535342</v>
      </c>
      <c r="D15" s="59">
        <v>50.322394933793902</v>
      </c>
      <c r="E15" s="59">
        <v>72.206875383670962</v>
      </c>
      <c r="F15" s="59">
        <v>163.5553078852048</v>
      </c>
      <c r="G15" s="59">
        <v>100.45307443365697</v>
      </c>
      <c r="H15" s="59">
        <v>71.802325581395351</v>
      </c>
      <c r="I15" s="59">
        <v>57.617426820966642</v>
      </c>
      <c r="J15" s="59">
        <v>139.98405951115834</v>
      </c>
      <c r="K15" s="59">
        <v>65.998457979953741</v>
      </c>
      <c r="L15" s="59">
        <v>76.981627296587916</v>
      </c>
      <c r="M15" s="59">
        <v>78.707107843137265</v>
      </c>
      <c r="N15" s="59">
        <v>74.112636062470429</v>
      </c>
      <c r="O15" s="59">
        <v>69.88795518207283</v>
      </c>
      <c r="P15" s="15"/>
      <c r="Q15" s="15"/>
      <c r="R15" s="15"/>
      <c r="S15" s="59">
        <v>80.50682261208577</v>
      </c>
      <c r="T15" s="59">
        <v>183.75826251180359</v>
      </c>
      <c r="U15" s="59">
        <v>69.055745164960186</v>
      </c>
    </row>
    <row r="16" spans="1:42" x14ac:dyDescent="0.2">
      <c r="A16" s="13">
        <v>1980</v>
      </c>
      <c r="B16" s="59">
        <v>74.502997791101294</v>
      </c>
      <c r="C16" s="59">
        <v>147.61615284411636</v>
      </c>
      <c r="D16" s="59">
        <v>48.148148148148145</v>
      </c>
      <c r="E16" s="59">
        <v>73.550101610129744</v>
      </c>
      <c r="F16" s="59">
        <v>143.14594295209082</v>
      </c>
      <c r="G16" s="59">
        <v>95.720352825873903</v>
      </c>
      <c r="H16" s="59">
        <v>67.067480258435026</v>
      </c>
      <c r="I16" s="59">
        <v>55.968529571351056</v>
      </c>
      <c r="J16" s="59">
        <v>134.71502590673575</v>
      </c>
      <c r="K16" s="59">
        <v>68.134814247414781</v>
      </c>
      <c r="L16" s="59">
        <v>73.896595208070622</v>
      </c>
      <c r="M16" s="59">
        <v>78.584283143371309</v>
      </c>
      <c r="N16" s="59">
        <v>72.074468085106389</v>
      </c>
      <c r="O16" s="59">
        <v>69.12811387900355</v>
      </c>
      <c r="P16" s="15"/>
      <c r="Q16" s="15"/>
      <c r="R16" s="15"/>
      <c r="S16" s="59">
        <v>84.584307888581762</v>
      </c>
      <c r="T16" s="59">
        <v>171.19767923746377</v>
      </c>
      <c r="U16" s="59">
        <v>67.238281887963424</v>
      </c>
    </row>
    <row r="17" spans="1:21" x14ac:dyDescent="0.2">
      <c r="A17" s="13">
        <v>1981</v>
      </c>
      <c r="B17" s="59">
        <v>76.754987860234337</v>
      </c>
      <c r="C17" s="59">
        <v>158.61575605830279</v>
      </c>
      <c r="D17" s="59">
        <v>48.458605312479804</v>
      </c>
      <c r="E17" s="59">
        <v>78.348178137651828</v>
      </c>
      <c r="F17" s="59">
        <v>140.51310967014379</v>
      </c>
      <c r="G17" s="59">
        <v>91.349890184152741</v>
      </c>
      <c r="H17" s="59">
        <v>67.75131794219233</v>
      </c>
      <c r="I17" s="59">
        <v>58.551704705550854</v>
      </c>
      <c r="J17" s="59">
        <v>134.521625163827</v>
      </c>
      <c r="K17" s="59">
        <v>68.24502066892147</v>
      </c>
      <c r="L17" s="59">
        <v>73.893805309734503</v>
      </c>
      <c r="M17" s="59">
        <v>78.979591836734699</v>
      </c>
      <c r="N17" s="59">
        <v>71.555743959304792</v>
      </c>
      <c r="O17" s="59">
        <v>69.70613656006914</v>
      </c>
      <c r="P17" s="15"/>
      <c r="Q17" s="15"/>
      <c r="R17" s="15"/>
      <c r="S17" s="59">
        <v>84.915724343930023</v>
      </c>
      <c r="T17" s="59">
        <v>155.94830862789814</v>
      </c>
      <c r="U17" s="59">
        <v>67.882234861157571</v>
      </c>
    </row>
    <row r="18" spans="1:21" x14ac:dyDescent="0.2">
      <c r="A18" s="13">
        <v>1982</v>
      </c>
      <c r="B18" s="59">
        <v>81.336500722991119</v>
      </c>
      <c r="C18" s="59">
        <v>164.43829456023522</v>
      </c>
      <c r="D18" s="59">
        <v>50.9977525028945</v>
      </c>
      <c r="E18" s="59">
        <v>78.630227197892651</v>
      </c>
      <c r="F18" s="59">
        <v>135.90689753051379</v>
      </c>
      <c r="G18" s="59">
        <v>101.17830531970196</v>
      </c>
      <c r="H18" s="59">
        <v>70.474967907573813</v>
      </c>
      <c r="I18" s="59">
        <v>59.859361265748603</v>
      </c>
      <c r="J18" s="59">
        <v>134.69760166840459</v>
      </c>
      <c r="K18" s="59">
        <v>70.283370618941092</v>
      </c>
      <c r="L18" s="59">
        <v>73.644328676296482</v>
      </c>
      <c r="M18" s="59">
        <v>77.537250491987621</v>
      </c>
      <c r="N18" s="59">
        <v>75.422680412371136</v>
      </c>
      <c r="O18" s="59">
        <v>74.319727891156461</v>
      </c>
      <c r="P18" s="15"/>
      <c r="Q18" s="15"/>
      <c r="R18" s="15"/>
      <c r="S18" s="59">
        <v>83.122537839518984</v>
      </c>
      <c r="T18" s="59">
        <v>144.01544401544402</v>
      </c>
      <c r="U18" s="59">
        <v>70.790144435004237</v>
      </c>
    </row>
    <row r="19" spans="1:21" x14ac:dyDescent="0.2">
      <c r="A19" s="13">
        <v>1983</v>
      </c>
      <c r="B19" s="59">
        <v>77.4726989079563</v>
      </c>
      <c r="C19" s="59">
        <v>166.45833333333334</v>
      </c>
      <c r="D19" s="59">
        <v>54.341955656623078</v>
      </c>
      <c r="E19" s="59">
        <v>81.423639651487761</v>
      </c>
      <c r="F19" s="59">
        <v>130.81690140845069</v>
      </c>
      <c r="G19" s="59">
        <v>107.81521361583883</v>
      </c>
      <c r="H19" s="59">
        <v>75.867131583776853</v>
      </c>
      <c r="I19" s="59">
        <v>64.867323730098562</v>
      </c>
      <c r="J19" s="59">
        <v>137.95086251960274</v>
      </c>
      <c r="K19" s="59">
        <v>74.027879677182682</v>
      </c>
      <c r="L19" s="59">
        <v>73.620184726289708</v>
      </c>
      <c r="M19" s="59">
        <v>79.115684093437139</v>
      </c>
      <c r="N19" s="59">
        <v>80.909090909090892</v>
      </c>
      <c r="O19" s="59">
        <v>80.526965829559487</v>
      </c>
      <c r="P19" s="15"/>
      <c r="Q19" s="15"/>
      <c r="R19" s="15"/>
      <c r="S19" s="59">
        <v>88.8125</v>
      </c>
      <c r="T19" s="59">
        <v>140.40207522697793</v>
      </c>
      <c r="U19" s="59">
        <v>74.503764544832308</v>
      </c>
    </row>
    <row r="20" spans="1:21" x14ac:dyDescent="0.2">
      <c r="A20" s="13">
        <v>1984</v>
      </c>
      <c r="B20" s="59">
        <v>89.850299401197603</v>
      </c>
      <c r="C20" s="59">
        <v>155.33362031855359</v>
      </c>
      <c r="D20" s="59">
        <v>56.522359318165606</v>
      </c>
      <c r="E20" s="59">
        <v>66.07820491668042</v>
      </c>
      <c r="F20" s="59">
        <v>122.04436955911262</v>
      </c>
      <c r="G20" s="59">
        <v>109.75527426160339</v>
      </c>
      <c r="H20" s="59">
        <v>76.540368271954677</v>
      </c>
      <c r="I20" s="59">
        <v>65.056146572104012</v>
      </c>
      <c r="J20" s="59">
        <v>133.24175824175825</v>
      </c>
      <c r="K20" s="59">
        <v>75.455182072829146</v>
      </c>
      <c r="L20" s="59">
        <v>70.846662401364895</v>
      </c>
      <c r="M20" s="59">
        <v>77.354382144801306</v>
      </c>
      <c r="N20" s="59">
        <v>79.831625183016101</v>
      </c>
      <c r="O20" s="59">
        <v>81.002331002331005</v>
      </c>
      <c r="P20" s="15"/>
      <c r="Q20" s="15"/>
      <c r="R20" s="15"/>
      <c r="S20" s="59">
        <v>88.398660626354143</v>
      </c>
      <c r="T20" s="59">
        <v>134.72304943418703</v>
      </c>
      <c r="U20" s="59">
        <v>74.661992989484233</v>
      </c>
    </row>
    <row r="21" spans="1:21" x14ac:dyDescent="0.2">
      <c r="A21" s="13">
        <v>1985</v>
      </c>
      <c r="B21" s="59">
        <v>87.466666666666669</v>
      </c>
      <c r="C21" s="59">
        <v>169.71849063061518</v>
      </c>
      <c r="D21" s="59">
        <v>57.072863442290199</v>
      </c>
      <c r="E21" s="59">
        <v>82.145192936559852</v>
      </c>
      <c r="F21" s="59">
        <v>135.12004466778336</v>
      </c>
      <c r="G21" s="59">
        <v>108.80587058038691</v>
      </c>
      <c r="H21" s="59">
        <v>77.463116839070707</v>
      </c>
      <c r="I21" s="59">
        <v>69.071102605623437</v>
      </c>
      <c r="J21" s="59">
        <v>136.69833729216151</v>
      </c>
      <c r="K21" s="59">
        <v>75.378040762656141</v>
      </c>
      <c r="L21" s="59">
        <v>66.248256624825657</v>
      </c>
      <c r="M21" s="59">
        <v>78.152610441767067</v>
      </c>
      <c r="N21" s="59">
        <v>79.310344827586192</v>
      </c>
      <c r="O21" s="59">
        <v>82.340349625401345</v>
      </c>
      <c r="P21" s="15"/>
      <c r="Q21" s="15"/>
      <c r="R21" s="15"/>
      <c r="S21" s="59">
        <v>87.434078923440623</v>
      </c>
      <c r="T21" s="59">
        <v>128.6970423661071</v>
      </c>
      <c r="U21" s="59">
        <v>75.991581673951742</v>
      </c>
    </row>
    <row r="22" spans="1:21" x14ac:dyDescent="0.2">
      <c r="A22" s="13">
        <v>1986</v>
      </c>
      <c r="B22" s="59">
        <v>86.522091609241983</v>
      </c>
      <c r="C22" s="59">
        <v>172.25941058854212</v>
      </c>
      <c r="D22" s="59">
        <v>58.486693091732725</v>
      </c>
      <c r="E22" s="59">
        <v>97.605284888521894</v>
      </c>
      <c r="F22" s="59">
        <v>146.35576654565762</v>
      </c>
      <c r="G22" s="59">
        <v>114.29051782111634</v>
      </c>
      <c r="H22" s="59">
        <v>80.508760107816713</v>
      </c>
      <c r="I22" s="59">
        <v>72.037064713794663</v>
      </c>
      <c r="J22" s="59">
        <v>140.51069703243618</v>
      </c>
      <c r="K22" s="59">
        <v>74.854873205010691</v>
      </c>
      <c r="L22" s="59">
        <v>65.465407592985159</v>
      </c>
      <c r="M22" s="59">
        <v>78.240989779451326</v>
      </c>
      <c r="N22" s="59">
        <v>78.985727300334048</v>
      </c>
      <c r="O22" s="59">
        <v>83.005008347245408</v>
      </c>
      <c r="P22" s="15"/>
      <c r="Q22" s="15"/>
      <c r="R22" s="15"/>
      <c r="S22" s="59">
        <v>92.608217168011748</v>
      </c>
      <c r="T22" s="59">
        <v>129.22766279656742</v>
      </c>
      <c r="U22" s="59">
        <v>78.075380914194056</v>
      </c>
    </row>
    <row r="23" spans="1:21" x14ac:dyDescent="0.2">
      <c r="A23" s="13">
        <v>1987</v>
      </c>
      <c r="B23" s="59">
        <v>85.041297032731734</v>
      </c>
      <c r="C23" s="59">
        <v>176.49937711336537</v>
      </c>
      <c r="D23" s="59">
        <v>60.389067075721655</v>
      </c>
      <c r="E23" s="59">
        <v>100.03286770747739</v>
      </c>
      <c r="F23" s="59">
        <v>152.45856353591159</v>
      </c>
      <c r="G23" s="59">
        <v>120.23130544993663</v>
      </c>
      <c r="H23" s="59">
        <v>83.688975105075983</v>
      </c>
      <c r="I23" s="59">
        <v>74.203596205578364</v>
      </c>
      <c r="J23" s="59">
        <v>144.96570037618943</v>
      </c>
      <c r="K23" s="59">
        <v>77.133608004708663</v>
      </c>
      <c r="L23" s="59">
        <v>70.295202952029527</v>
      </c>
      <c r="M23" s="59">
        <v>73.758153537380835</v>
      </c>
      <c r="N23" s="59">
        <v>78.752492167473648</v>
      </c>
      <c r="O23" s="59">
        <v>82.639974976540515</v>
      </c>
      <c r="P23" s="15"/>
      <c r="Q23" s="15"/>
      <c r="R23" s="15"/>
      <c r="S23" s="59">
        <v>95.049504950495063</v>
      </c>
      <c r="T23" s="59">
        <v>130.80785029666819</v>
      </c>
      <c r="U23" s="59">
        <v>80.831516661476172</v>
      </c>
    </row>
    <row r="24" spans="1:21" x14ac:dyDescent="0.2">
      <c r="A24" s="13">
        <v>1988</v>
      </c>
      <c r="B24" s="59">
        <v>84.413362849667948</v>
      </c>
      <c r="C24" s="59">
        <v>164.83247071642606</v>
      </c>
      <c r="D24" s="59">
        <v>63.90972270006192</v>
      </c>
      <c r="E24" s="59">
        <v>100.23052856907624</v>
      </c>
      <c r="F24" s="59">
        <v>156.77069199457259</v>
      </c>
      <c r="G24" s="59">
        <v>120.49707602339181</v>
      </c>
      <c r="H24" s="59">
        <v>85.646300276327906</v>
      </c>
      <c r="I24" s="59">
        <v>75.875221359487824</v>
      </c>
      <c r="J24" s="59">
        <v>145.49240058296897</v>
      </c>
      <c r="K24" s="59">
        <v>75.903939557474359</v>
      </c>
      <c r="L24" s="59">
        <v>71.944775865007671</v>
      </c>
      <c r="M24" s="59">
        <v>64.5293609671848</v>
      </c>
      <c r="N24" s="59">
        <v>80.823345492443977</v>
      </c>
      <c r="O24" s="59">
        <v>85.888148362793402</v>
      </c>
      <c r="P24" s="15"/>
      <c r="Q24" s="15"/>
      <c r="R24" s="15"/>
      <c r="S24" s="59">
        <v>94.919573180442754</v>
      </c>
      <c r="T24" s="59">
        <v>133.4332191780822</v>
      </c>
      <c r="U24" s="59">
        <v>82.911865928475237</v>
      </c>
    </row>
    <row r="25" spans="1:21" x14ac:dyDescent="0.2">
      <c r="A25" s="13">
        <v>1989</v>
      </c>
      <c r="B25" s="59">
        <v>87.343395481898</v>
      </c>
      <c r="C25" s="59">
        <v>146.93054792010264</v>
      </c>
      <c r="D25" s="59">
        <v>65.49667976690607</v>
      </c>
      <c r="E25" s="59">
        <v>100.48955613577021</v>
      </c>
      <c r="F25" s="59">
        <v>152.64690312334568</v>
      </c>
      <c r="G25" s="59">
        <v>114.44195546185267</v>
      </c>
      <c r="H25" s="59">
        <v>84.740070093457945</v>
      </c>
      <c r="I25" s="59">
        <v>76.874423507708528</v>
      </c>
      <c r="J25" s="59">
        <v>135.481453727988</v>
      </c>
      <c r="K25" s="59">
        <v>70.988415085038199</v>
      </c>
      <c r="L25" s="59">
        <v>67.816642708832447</v>
      </c>
      <c r="M25" s="59">
        <v>56.016980435585083</v>
      </c>
      <c r="N25" s="59">
        <v>75.386055217594745</v>
      </c>
      <c r="O25" s="59">
        <v>81.095313322801488</v>
      </c>
      <c r="P25" s="15"/>
      <c r="Q25" s="15"/>
      <c r="R25" s="15"/>
      <c r="S25" s="59">
        <v>92.839391115253207</v>
      </c>
      <c r="T25" s="59">
        <v>127.34328358208955</v>
      </c>
      <c r="U25" s="59">
        <v>81.639954207212355</v>
      </c>
    </row>
    <row r="26" spans="1:21" x14ac:dyDescent="0.2">
      <c r="A26" s="13">
        <v>1990</v>
      </c>
      <c r="B26" s="59">
        <v>91.541832263324167</v>
      </c>
      <c r="C26" s="59">
        <v>141.39393380658248</v>
      </c>
      <c r="D26" s="59">
        <v>66.40077018291845</v>
      </c>
      <c r="E26" s="59">
        <v>103.5404032125881</v>
      </c>
      <c r="F26" s="59">
        <v>150.08981267641778</v>
      </c>
      <c r="G26" s="59">
        <v>112.65439879001764</v>
      </c>
      <c r="H26" s="59">
        <v>82.022632860621684</v>
      </c>
      <c r="I26" s="59">
        <v>76.151832460732976</v>
      </c>
      <c r="J26" s="59">
        <v>130.11768901569187</v>
      </c>
      <c r="K26" s="59">
        <v>65.938362465501385</v>
      </c>
      <c r="L26" s="59">
        <v>69.320269442743424</v>
      </c>
      <c r="M26" s="59">
        <v>48.943323727185401</v>
      </c>
      <c r="N26" s="59">
        <v>73.153779322328418</v>
      </c>
      <c r="O26" s="59">
        <v>78.916401078695756</v>
      </c>
      <c r="P26" s="15"/>
      <c r="Q26" s="15"/>
      <c r="R26" s="15"/>
      <c r="S26" s="59">
        <v>89.739364889155169</v>
      </c>
      <c r="T26" s="59">
        <v>120.78609221466363</v>
      </c>
      <c r="U26" s="59">
        <v>80.966427869082736</v>
      </c>
    </row>
    <row r="27" spans="1:21" x14ac:dyDescent="0.2">
      <c r="A27" s="13">
        <v>1991</v>
      </c>
      <c r="B27" s="59">
        <v>93.855805616411075</v>
      </c>
      <c r="C27" s="59">
        <v>147.37848170398689</v>
      </c>
      <c r="D27" s="59">
        <v>67.196193265007338</v>
      </c>
      <c r="E27" s="59">
        <v>109.17445985166074</v>
      </c>
      <c r="F27" s="59">
        <v>141.69333005168593</v>
      </c>
      <c r="G27" s="59">
        <v>108.6326237429803</v>
      </c>
      <c r="H27" s="59">
        <v>80.48082427017745</v>
      </c>
      <c r="I27" s="59">
        <v>76.089863599893022</v>
      </c>
      <c r="J27" s="59">
        <v>121.04798870853917</v>
      </c>
      <c r="K27" s="59">
        <v>63.173249551166954</v>
      </c>
      <c r="L27" s="59">
        <v>68.315946348733249</v>
      </c>
      <c r="M27" s="59">
        <v>45.003700962250186</v>
      </c>
      <c r="N27" s="59">
        <v>72.446555819477425</v>
      </c>
      <c r="O27" s="59">
        <v>77.780481869067899</v>
      </c>
      <c r="P27" s="15"/>
      <c r="Q27" s="15"/>
      <c r="R27" s="15"/>
      <c r="S27" s="59">
        <v>90.022438294689607</v>
      </c>
      <c r="T27" s="59">
        <v>118.50073855243724</v>
      </c>
      <c r="U27" s="59">
        <v>80.412224591329078</v>
      </c>
    </row>
    <row r="28" spans="1:21" x14ac:dyDescent="0.2">
      <c r="A28" s="13">
        <v>1992</v>
      </c>
      <c r="B28" s="59">
        <v>100.81411126187245</v>
      </c>
      <c r="C28" s="59">
        <v>154.56307096059794</v>
      </c>
      <c r="D28" s="59">
        <v>68.969924812030087</v>
      </c>
      <c r="E28" s="59">
        <v>109.04843482323625</v>
      </c>
      <c r="F28" s="59">
        <v>136.67447306791567</v>
      </c>
      <c r="G28" s="59">
        <v>110.08485185700377</v>
      </c>
      <c r="H28" s="59">
        <v>83.383127045098874</v>
      </c>
      <c r="I28" s="59">
        <v>76.666230195102784</v>
      </c>
      <c r="J28" s="59">
        <v>112.36706689536879</v>
      </c>
      <c r="K28" s="59">
        <v>62.436660057281337</v>
      </c>
      <c r="L28" s="59">
        <v>66.903001961080093</v>
      </c>
      <c r="M28" s="59">
        <v>42.824826806164282</v>
      </c>
      <c r="N28" s="59">
        <v>66.478646253021751</v>
      </c>
      <c r="O28" s="59">
        <v>72.489683631361771</v>
      </c>
      <c r="P28" s="15"/>
      <c r="Q28" s="15"/>
      <c r="R28" s="15"/>
      <c r="S28" s="59">
        <v>85.91331269349844</v>
      </c>
      <c r="T28" s="59">
        <v>110.53708439897699</v>
      </c>
      <c r="U28" s="59">
        <v>80.624999999999986</v>
      </c>
    </row>
    <row r="29" spans="1:21" x14ac:dyDescent="0.2">
      <c r="A29" s="13">
        <v>1993</v>
      </c>
      <c r="B29" s="59">
        <v>92.792125317527521</v>
      </c>
      <c r="C29" s="59">
        <v>173.32245368148222</v>
      </c>
      <c r="D29" s="59">
        <v>71.499884801474536</v>
      </c>
      <c r="E29" s="59">
        <v>113.86123449226527</v>
      </c>
      <c r="F29" s="59">
        <v>136.23608017817372</v>
      </c>
      <c r="G29" s="59">
        <v>108.33215846609332</v>
      </c>
      <c r="H29" s="59">
        <v>89.376770538243633</v>
      </c>
      <c r="I29" s="59">
        <v>79.391224140202922</v>
      </c>
      <c r="J29" s="59">
        <v>116.09457092819615</v>
      </c>
      <c r="K29" s="59">
        <v>61.221052631578942</v>
      </c>
      <c r="L29" s="59">
        <v>69.272893215698204</v>
      </c>
      <c r="M29" s="59">
        <v>43.879128601546022</v>
      </c>
      <c r="N29" s="59">
        <v>66.37658227848101</v>
      </c>
      <c r="O29" s="59">
        <v>72.443245673184975</v>
      </c>
      <c r="P29" s="15"/>
      <c r="Q29" s="15"/>
      <c r="R29" s="15"/>
      <c r="S29" s="59">
        <v>88.604143947655402</v>
      </c>
      <c r="T29" s="59">
        <v>112.38188334962528</v>
      </c>
      <c r="U29" s="59">
        <v>82.866884500639287</v>
      </c>
    </row>
    <row r="30" spans="1:21" x14ac:dyDescent="0.2">
      <c r="A30" s="13">
        <v>1994</v>
      </c>
      <c r="B30" s="59">
        <v>89.304365991226248</v>
      </c>
      <c r="C30" s="59">
        <v>206.03465249064774</v>
      </c>
      <c r="D30" s="59">
        <v>73.854427024161168</v>
      </c>
      <c r="E30" s="59">
        <v>111.59817351598171</v>
      </c>
      <c r="F30" s="59">
        <v>135.08322663252241</v>
      </c>
      <c r="G30" s="59">
        <v>103.99449035812674</v>
      </c>
      <c r="H30" s="59">
        <v>91.079037800687288</v>
      </c>
      <c r="I30" s="59">
        <v>82.494190549961274</v>
      </c>
      <c r="J30" s="59">
        <v>114.74489795918367</v>
      </c>
      <c r="K30" s="59">
        <v>60.098814229249008</v>
      </c>
      <c r="L30" s="59">
        <v>68.077837195484264</v>
      </c>
      <c r="M30" s="59">
        <v>44.753631057418211</v>
      </c>
      <c r="N30" s="59">
        <v>67.478894858019956</v>
      </c>
      <c r="O30" s="59">
        <v>73.420195439739416</v>
      </c>
      <c r="P30" s="15"/>
      <c r="Q30" s="15"/>
      <c r="R30" s="15"/>
      <c r="S30" s="59">
        <v>86.175056918795846</v>
      </c>
      <c r="T30" s="59">
        <v>108.84742702377372</v>
      </c>
      <c r="U30" s="59">
        <v>83.93624393624394</v>
      </c>
    </row>
    <row r="31" spans="1:21" x14ac:dyDescent="0.2">
      <c r="A31" s="13">
        <v>1995</v>
      </c>
      <c r="B31" s="59">
        <v>85.386996904024755</v>
      </c>
      <c r="C31" s="59">
        <v>213.06142506142507</v>
      </c>
      <c r="D31" s="59">
        <v>73.065289561047592</v>
      </c>
      <c r="E31" s="59">
        <v>120.04461440407903</v>
      </c>
      <c r="F31" s="59">
        <v>133.69632216971439</v>
      </c>
      <c r="G31" s="59">
        <v>102.37024928483859</v>
      </c>
      <c r="H31" s="59">
        <v>90.644378538689665</v>
      </c>
      <c r="I31" s="59">
        <v>87.498385638641338</v>
      </c>
      <c r="J31" s="59">
        <v>115.18394648829431</v>
      </c>
      <c r="K31" s="59">
        <v>59.462507047547454</v>
      </c>
      <c r="L31" s="59">
        <v>67.661547377571736</v>
      </c>
      <c r="M31" s="59">
        <v>46.062567421790718</v>
      </c>
      <c r="N31" s="59">
        <v>67.671691792294808</v>
      </c>
      <c r="O31" s="59">
        <v>73.710691823899353</v>
      </c>
      <c r="P31" s="15"/>
      <c r="Q31" s="15"/>
      <c r="R31" s="15"/>
      <c r="S31" s="59">
        <v>84.911525585844089</v>
      </c>
      <c r="T31" s="59">
        <v>108.64233155388831</v>
      </c>
      <c r="U31" s="59">
        <v>83.936559577063846</v>
      </c>
    </row>
    <row r="32" spans="1:21" x14ac:dyDescent="0.2">
      <c r="A32" s="13">
        <v>1996</v>
      </c>
      <c r="B32" s="59">
        <v>83.043204697986567</v>
      </c>
      <c r="C32" s="59">
        <v>215.5356627201848</v>
      </c>
      <c r="D32" s="59">
        <v>72.44431546107522</v>
      </c>
      <c r="E32" s="59">
        <v>133.62611866092143</v>
      </c>
      <c r="F32" s="59">
        <v>126.48719879518073</v>
      </c>
      <c r="G32" s="59">
        <v>103.8780786501565</v>
      </c>
      <c r="H32" s="59">
        <v>92.024048096192388</v>
      </c>
      <c r="I32" s="59">
        <v>91.81677817807514</v>
      </c>
      <c r="J32" s="59">
        <v>108.55295068714632</v>
      </c>
      <c r="K32" s="59">
        <v>56.385751520417038</v>
      </c>
      <c r="L32" s="59">
        <v>71.353251318101925</v>
      </c>
      <c r="M32" s="59">
        <v>47.988157717669218</v>
      </c>
      <c r="N32" s="59">
        <v>69.250503939893719</v>
      </c>
      <c r="O32" s="59">
        <v>72.974051896207598</v>
      </c>
      <c r="P32" s="15"/>
      <c r="Q32" s="15"/>
      <c r="R32" s="15"/>
      <c r="S32" s="59">
        <v>83.630017452006982</v>
      </c>
      <c r="T32" s="59">
        <v>104.15701240288946</v>
      </c>
      <c r="U32" s="59">
        <v>84.38790462235248</v>
      </c>
    </row>
    <row r="33" spans="1:21" x14ac:dyDescent="0.2">
      <c r="A33" s="13">
        <v>1997</v>
      </c>
      <c r="B33" s="59">
        <v>83.749741895519321</v>
      </c>
      <c r="C33" s="59">
        <v>206.53489691696615</v>
      </c>
      <c r="D33" s="59">
        <v>73.579710144927546</v>
      </c>
      <c r="E33" s="59">
        <v>136.03618696599096</v>
      </c>
      <c r="F33" s="59">
        <v>119.90529638723255</v>
      </c>
      <c r="G33" s="59">
        <v>104.52647177690962</v>
      </c>
      <c r="H33" s="59">
        <v>90.676229508196712</v>
      </c>
      <c r="I33" s="59">
        <v>100.10113780025287</v>
      </c>
      <c r="J33" s="59">
        <v>103.84904525635241</v>
      </c>
      <c r="K33" s="59">
        <v>55.1768282925268</v>
      </c>
      <c r="L33" s="59">
        <v>74.763271162123374</v>
      </c>
      <c r="M33" s="59">
        <v>50.701800847457626</v>
      </c>
      <c r="N33" s="59">
        <v>71.9181769244572</v>
      </c>
      <c r="O33" s="59">
        <v>71.860593767287483</v>
      </c>
      <c r="P33" s="15"/>
      <c r="Q33" s="15"/>
      <c r="R33" s="15"/>
      <c r="S33" s="59">
        <v>84.567481884057969</v>
      </c>
      <c r="T33" s="59">
        <v>105.70240171742921</v>
      </c>
      <c r="U33" s="59">
        <v>85.165975103734453</v>
      </c>
    </row>
    <row r="34" spans="1:21" x14ac:dyDescent="0.2">
      <c r="A34" s="13">
        <v>1998</v>
      </c>
      <c r="B34" s="59">
        <v>90.120145891439606</v>
      </c>
      <c r="C34" s="59">
        <v>199.6338337605273</v>
      </c>
      <c r="D34" s="59">
        <v>73.317965710992667</v>
      </c>
      <c r="E34" s="59">
        <v>140.03708698583949</v>
      </c>
      <c r="F34" s="59">
        <v>122.4106093671311</v>
      </c>
      <c r="G34" s="59">
        <v>102.82057978584487</v>
      </c>
      <c r="H34" s="59">
        <v>88.809465122011346</v>
      </c>
      <c r="I34" s="59">
        <v>100.89620927697712</v>
      </c>
      <c r="J34" s="59">
        <v>104.45045857765749</v>
      </c>
      <c r="K34" s="59">
        <v>58.514074757729574</v>
      </c>
      <c r="L34" s="59">
        <v>88.154459255187589</v>
      </c>
      <c r="M34" s="59">
        <v>50.45281533009581</v>
      </c>
      <c r="N34" s="59">
        <v>78.652469890033174</v>
      </c>
      <c r="O34" s="59">
        <v>69.756682659355732</v>
      </c>
      <c r="P34" s="15"/>
      <c r="Q34" s="15"/>
      <c r="R34" s="15"/>
      <c r="S34" s="59">
        <v>91.280873061458919</v>
      </c>
      <c r="T34" s="59">
        <v>104.59876136513373</v>
      </c>
      <c r="U34" s="59">
        <v>86.87136719737174</v>
      </c>
    </row>
    <row r="35" spans="1:21" x14ac:dyDescent="0.2">
      <c r="A35" s="13">
        <v>1999</v>
      </c>
      <c r="B35" s="59">
        <v>102.56966651439012</v>
      </c>
      <c r="C35" s="59">
        <v>205.80147254501907</v>
      </c>
      <c r="D35" s="59">
        <v>75.395067198345885</v>
      </c>
      <c r="E35" s="59">
        <v>154.30957881642081</v>
      </c>
      <c r="F35" s="59">
        <v>119.01066925315229</v>
      </c>
      <c r="G35" s="59">
        <v>102.3623058158942</v>
      </c>
      <c r="H35" s="59">
        <v>85.889351576442593</v>
      </c>
      <c r="I35" s="59">
        <v>102.49651648862053</v>
      </c>
      <c r="J35" s="59">
        <v>109.79073243647235</v>
      </c>
      <c r="K35" s="59">
        <v>67.211639418029108</v>
      </c>
      <c r="L35" s="59">
        <v>84.721311475409834</v>
      </c>
      <c r="M35" s="59">
        <v>51.958895311496477</v>
      </c>
      <c r="N35" s="59">
        <v>79.750042222597529</v>
      </c>
      <c r="O35" s="59">
        <v>71.610101335049052</v>
      </c>
      <c r="P35" s="15"/>
      <c r="Q35" s="15"/>
      <c r="R35" s="15"/>
      <c r="S35" s="59">
        <v>84.583103257868586</v>
      </c>
      <c r="T35" s="59">
        <v>99.645569620253156</v>
      </c>
      <c r="U35" s="59">
        <v>88.253535102952114</v>
      </c>
    </row>
    <row r="36" spans="1:21" x14ac:dyDescent="0.2">
      <c r="A36" s="13">
        <v>2000</v>
      </c>
      <c r="B36" s="59">
        <v>108.80210199450613</v>
      </c>
      <c r="C36" s="59">
        <v>206.89345660174135</v>
      </c>
      <c r="D36" s="59">
        <v>78.406518786781348</v>
      </c>
      <c r="E36" s="59">
        <v>157.817674742897</v>
      </c>
      <c r="F36" s="59">
        <v>110.49282225839869</v>
      </c>
      <c r="G36" s="59">
        <v>100.90316106372303</v>
      </c>
      <c r="H36" s="59">
        <v>83.590643274853804</v>
      </c>
      <c r="I36" s="59">
        <v>108.03282478039759</v>
      </c>
      <c r="J36" s="59">
        <v>109.94726047465571</v>
      </c>
      <c r="K36" s="59">
        <v>77.736549165120593</v>
      </c>
      <c r="L36" s="59">
        <v>87.273674612478828</v>
      </c>
      <c r="M36" s="59">
        <v>53.467311747922096</v>
      </c>
      <c r="N36" s="59">
        <v>81.167238842569873</v>
      </c>
      <c r="O36" s="59">
        <v>73.135682952654662</v>
      </c>
      <c r="P36" s="15"/>
      <c r="Q36" s="15"/>
      <c r="R36" s="15"/>
      <c r="S36" s="59">
        <v>87.116228070175438</v>
      </c>
      <c r="T36" s="59">
        <v>99.48211489822954</v>
      </c>
      <c r="U36" s="59">
        <v>90.359237536656892</v>
      </c>
    </row>
    <row r="37" spans="1:21" x14ac:dyDescent="0.2">
      <c r="A37" s="13">
        <v>2001</v>
      </c>
      <c r="B37" s="59">
        <v>108.57034508911643</v>
      </c>
      <c r="C37" s="59">
        <v>195.96635615447229</v>
      </c>
      <c r="D37" s="59">
        <v>79.914196567862732</v>
      </c>
      <c r="E37" s="59">
        <v>160.26283935673527</v>
      </c>
      <c r="F37" s="59">
        <v>108.7535816618911</v>
      </c>
      <c r="G37" s="59">
        <v>99.890176937156795</v>
      </c>
      <c r="H37" s="59">
        <v>85.57670259114883</v>
      </c>
      <c r="I37" s="59">
        <v>105.46460426781077</v>
      </c>
      <c r="J37" s="59">
        <v>112.6196941546377</v>
      </c>
      <c r="K37" s="59">
        <v>79.92730210016154</v>
      </c>
      <c r="L37" s="59">
        <v>88.966127401415562</v>
      </c>
      <c r="M37" s="59">
        <v>52.647024298626597</v>
      </c>
      <c r="N37" s="59">
        <v>83.75746151429469</v>
      </c>
      <c r="O37" s="59">
        <v>74.366401158580743</v>
      </c>
      <c r="P37" s="15"/>
      <c r="Q37" s="15"/>
      <c r="R37" s="15"/>
      <c r="S37" s="59">
        <v>84.40016956337432</v>
      </c>
      <c r="T37" s="59">
        <v>104.99008977497959</v>
      </c>
      <c r="U37" s="59">
        <v>91.171171171171167</v>
      </c>
    </row>
    <row r="38" spans="1:21" x14ac:dyDescent="0.2">
      <c r="A38" s="13">
        <v>2002</v>
      </c>
      <c r="B38" s="59">
        <v>121.64637972142049</v>
      </c>
      <c r="C38" s="59">
        <v>194.68393406991487</v>
      </c>
      <c r="D38" s="59">
        <v>81.264732179143309</v>
      </c>
      <c r="E38" s="59">
        <v>164.24590734935563</v>
      </c>
      <c r="F38" s="59">
        <v>114.78772231784279</v>
      </c>
      <c r="G38" s="59">
        <v>103.47878063359235</v>
      </c>
      <c r="H38" s="59">
        <v>89.747975823925202</v>
      </c>
      <c r="I38" s="59">
        <v>105.22817899867081</v>
      </c>
      <c r="J38" s="59">
        <v>114.96550753202872</v>
      </c>
      <c r="K38" s="59">
        <v>81.078598609106422</v>
      </c>
      <c r="L38" s="59">
        <v>89.732474609858812</v>
      </c>
      <c r="M38" s="59">
        <v>53.760255241567911</v>
      </c>
      <c r="N38" s="59">
        <v>83.365079365079382</v>
      </c>
      <c r="O38" s="59">
        <v>71.914285714285725</v>
      </c>
      <c r="P38" s="15"/>
      <c r="Q38" s="15"/>
      <c r="R38" s="15"/>
      <c r="S38" s="59">
        <v>88.561951637063984</v>
      </c>
      <c r="T38" s="59">
        <v>96.667781121141189</v>
      </c>
      <c r="U38" s="59">
        <v>92.748411842262954</v>
      </c>
    </row>
    <row r="39" spans="1:21" x14ac:dyDescent="0.2">
      <c r="A39" s="13">
        <v>2003</v>
      </c>
      <c r="B39" s="59">
        <v>114.18056918547596</v>
      </c>
      <c r="C39" s="59">
        <v>185.18484876010538</v>
      </c>
      <c r="D39" s="59">
        <v>84.214533457406318</v>
      </c>
      <c r="E39" s="59">
        <v>167.61028134769018</v>
      </c>
      <c r="F39" s="59">
        <v>114.73654942305018</v>
      </c>
      <c r="G39" s="59">
        <v>105.12166859791425</v>
      </c>
      <c r="H39" s="59">
        <v>90.34939894393888</v>
      </c>
      <c r="I39" s="59">
        <v>107.72082878953108</v>
      </c>
      <c r="J39" s="59">
        <v>114.84716157205239</v>
      </c>
      <c r="K39" s="59">
        <v>85.799817779513205</v>
      </c>
      <c r="L39" s="59">
        <v>95.188588007736939</v>
      </c>
      <c r="M39" s="59">
        <v>56.219458018658365</v>
      </c>
      <c r="N39" s="59">
        <v>86.955862278173811</v>
      </c>
      <c r="O39" s="59">
        <v>71.583183016511725</v>
      </c>
      <c r="P39" s="15"/>
      <c r="Q39" s="15"/>
      <c r="R39" s="15"/>
      <c r="S39" s="59">
        <v>96.164353622554913</v>
      </c>
      <c r="T39" s="59">
        <v>96.261473024401155</v>
      </c>
      <c r="U39" s="59">
        <v>94.898804592259452</v>
      </c>
    </row>
    <row r="40" spans="1:21" x14ac:dyDescent="0.2">
      <c r="A40" s="13">
        <v>2004</v>
      </c>
      <c r="B40" s="59">
        <v>108.41690544412607</v>
      </c>
      <c r="C40" s="59">
        <v>176.23872826996376</v>
      </c>
      <c r="D40" s="59">
        <v>88.165217391304353</v>
      </c>
      <c r="E40" s="59">
        <v>171.99506520972858</v>
      </c>
      <c r="F40" s="59">
        <v>115.53773845728503</v>
      </c>
      <c r="G40" s="59">
        <v>107.39658273381296</v>
      </c>
      <c r="H40" s="59">
        <v>92.538641165350825</v>
      </c>
      <c r="I40" s="59">
        <v>113.94372589062856</v>
      </c>
      <c r="J40" s="59">
        <v>112.77755617604042</v>
      </c>
      <c r="K40" s="59">
        <v>89.393341229109112</v>
      </c>
      <c r="L40" s="59">
        <v>100.7763221737021</v>
      </c>
      <c r="M40" s="59">
        <v>58.300610820244323</v>
      </c>
      <c r="N40" s="59">
        <v>89.911424711004344</v>
      </c>
      <c r="O40" s="59">
        <v>71.401718582169707</v>
      </c>
      <c r="P40" s="15"/>
      <c r="Q40" s="15"/>
      <c r="R40" s="15"/>
      <c r="S40" s="59">
        <v>96.954933008526183</v>
      </c>
      <c r="T40" s="59">
        <v>96.17636927316569</v>
      </c>
      <c r="U40" s="59">
        <v>97.30528306346767</v>
      </c>
    </row>
    <row r="41" spans="1:21" x14ac:dyDescent="0.2">
      <c r="A41" s="13">
        <v>2005</v>
      </c>
      <c r="B41" s="59">
        <v>115.62241887905604</v>
      </c>
      <c r="C41" s="59">
        <v>166.41049671977507</v>
      </c>
      <c r="D41" s="59">
        <v>90.779000089437432</v>
      </c>
      <c r="E41" s="59">
        <v>163.13088109495294</v>
      </c>
      <c r="F41" s="59">
        <v>114.91064283809014</v>
      </c>
      <c r="G41" s="59">
        <v>103.302304964539</v>
      </c>
      <c r="H41" s="59">
        <v>91.283641599291172</v>
      </c>
      <c r="I41" s="59">
        <v>116.58042744656917</v>
      </c>
      <c r="J41" s="59">
        <v>115.83311397736247</v>
      </c>
      <c r="K41" s="59">
        <v>91.90905626825861</v>
      </c>
      <c r="L41" s="59">
        <v>108.21917808219179</v>
      </c>
      <c r="M41" s="59">
        <v>62.563775510204081</v>
      </c>
      <c r="N41" s="59">
        <v>93.657086223984152</v>
      </c>
      <c r="O41" s="59">
        <v>73.13008655212505</v>
      </c>
      <c r="P41" s="15"/>
      <c r="Q41" s="15"/>
      <c r="R41" s="15"/>
      <c r="S41" s="59">
        <v>103.36201041430834</v>
      </c>
      <c r="T41" s="59">
        <v>100.78232857800276</v>
      </c>
      <c r="U41" s="59">
        <v>99.383075311372366</v>
      </c>
    </row>
    <row r="42" spans="1:21" x14ac:dyDescent="0.2">
      <c r="A42" s="13">
        <v>2006</v>
      </c>
      <c r="B42" s="59">
        <v>106.72775780071919</v>
      </c>
      <c r="C42" s="59">
        <v>156.37080127603679</v>
      </c>
      <c r="D42" s="59">
        <v>94.749316317228804</v>
      </c>
      <c r="E42" s="59">
        <v>156.35341365461846</v>
      </c>
      <c r="F42" s="59">
        <v>108.26159578568677</v>
      </c>
      <c r="G42" s="59">
        <v>102.10869565217391</v>
      </c>
      <c r="H42" s="59">
        <v>94.246908127208471</v>
      </c>
      <c r="I42" s="59">
        <v>115.95804039727709</v>
      </c>
      <c r="J42" s="59">
        <v>117.62836807320791</v>
      </c>
      <c r="K42" s="59">
        <v>91.674888998519975</v>
      </c>
      <c r="L42" s="59">
        <v>114.57824316463061</v>
      </c>
      <c r="M42" s="59">
        <v>64.499589827727647</v>
      </c>
      <c r="N42" s="59">
        <v>97.325836533187044</v>
      </c>
      <c r="O42" s="59">
        <v>75.414743669701878</v>
      </c>
      <c r="P42" s="15"/>
      <c r="Q42" s="15"/>
      <c r="R42" s="15"/>
      <c r="S42" s="59">
        <v>100.41322314049586</v>
      </c>
      <c r="T42" s="59">
        <v>92.41947728012147</v>
      </c>
      <c r="U42" s="59">
        <v>100.61827341424319</v>
      </c>
    </row>
    <row r="43" spans="1:21" x14ac:dyDescent="0.2">
      <c r="A43" s="13">
        <v>2007</v>
      </c>
      <c r="B43" s="59">
        <v>102.75645498953243</v>
      </c>
      <c r="C43" s="59">
        <v>152.65151515151513</v>
      </c>
      <c r="D43" s="59">
        <v>96.419012459621598</v>
      </c>
      <c r="E43" s="59">
        <v>154.44360333080999</v>
      </c>
      <c r="F43" s="59">
        <v>106.92097415506959</v>
      </c>
      <c r="G43" s="59">
        <v>101.72779308882764</v>
      </c>
      <c r="H43" s="59">
        <v>96.631785480706355</v>
      </c>
      <c r="I43" s="59">
        <v>119.53063296852082</v>
      </c>
      <c r="J43" s="59">
        <v>113.34697316163196</v>
      </c>
      <c r="K43" s="59">
        <v>95.378303366718967</v>
      </c>
      <c r="L43" s="59">
        <v>116.2508279973504</v>
      </c>
      <c r="M43" s="59">
        <v>65.371974902898117</v>
      </c>
      <c r="N43" s="59">
        <v>101.17739403453689</v>
      </c>
      <c r="O43" s="59">
        <v>81.666268799236093</v>
      </c>
      <c r="P43" s="15"/>
      <c r="Q43" s="15"/>
      <c r="R43" s="15"/>
      <c r="S43" s="59">
        <v>98.264308469735255</v>
      </c>
      <c r="T43" s="59">
        <v>91.060025542784174</v>
      </c>
      <c r="U43" s="59">
        <v>102.40761478163493</v>
      </c>
    </row>
    <row r="44" spans="1:21" x14ac:dyDescent="0.2">
      <c r="A44" s="13">
        <v>2008</v>
      </c>
      <c r="B44" s="59">
        <v>107.0040668775418</v>
      </c>
      <c r="C44" s="59">
        <v>148.53874254950972</v>
      </c>
      <c r="D44" s="59">
        <v>95.737859500235743</v>
      </c>
      <c r="E44" s="59">
        <v>140.14152906896072</v>
      </c>
      <c r="F44" s="59">
        <v>101.48014440433212</v>
      </c>
      <c r="G44" s="59">
        <v>98.586348770967405</v>
      </c>
      <c r="H44" s="59">
        <v>91.874264941729933</v>
      </c>
      <c r="I44" s="59">
        <v>114.00220507166483</v>
      </c>
      <c r="J44" s="59">
        <v>111.46966400773508</v>
      </c>
      <c r="K44" s="59">
        <v>97.006277160791882</v>
      </c>
      <c r="L44" s="59">
        <v>114.35947079703131</v>
      </c>
      <c r="M44" s="59">
        <v>67.647343462692362</v>
      </c>
      <c r="N44" s="59">
        <v>102.54512400986884</v>
      </c>
      <c r="O44" s="59">
        <v>82.263751763046542</v>
      </c>
      <c r="P44" s="15"/>
      <c r="Q44" s="15"/>
      <c r="R44" s="15"/>
      <c r="S44" s="59">
        <v>94.317697228144993</v>
      </c>
      <c r="T44" s="59">
        <v>90.13062409288824</v>
      </c>
      <c r="U44" s="59">
        <v>100.9433962264151</v>
      </c>
    </row>
    <row r="45" spans="1:21" x14ac:dyDescent="0.2">
      <c r="A45" s="13">
        <v>2009</v>
      </c>
      <c r="B45" s="59">
        <v>91.114288632417527</v>
      </c>
      <c r="C45" s="59">
        <v>138.14073852891408</v>
      </c>
      <c r="D45" s="59">
        <v>93.671141617038458</v>
      </c>
      <c r="E45" s="59">
        <v>136.1929940515532</v>
      </c>
      <c r="F45" s="59">
        <v>90.420264824409912</v>
      </c>
      <c r="G45" s="59">
        <v>87.347905674598906</v>
      </c>
      <c r="H45" s="59">
        <v>88.438422030379201</v>
      </c>
      <c r="I45" s="59">
        <v>101.27170186884882</v>
      </c>
      <c r="J45" s="59">
        <v>108.01992528019926</v>
      </c>
      <c r="K45" s="59">
        <v>91.815493790656404</v>
      </c>
      <c r="L45" s="59">
        <v>116.24877889938131</v>
      </c>
      <c r="M45" s="59">
        <v>71.752338701899902</v>
      </c>
      <c r="N45" s="59">
        <v>96.457584232254632</v>
      </c>
      <c r="O45" s="59">
        <v>76.081233546446043</v>
      </c>
      <c r="P45" s="15"/>
      <c r="Q45" s="15"/>
      <c r="R45" s="15"/>
      <c r="S45" s="59">
        <v>88.994265549183936</v>
      </c>
      <c r="T45" s="59">
        <v>87.199170124481327</v>
      </c>
      <c r="U45" s="59">
        <v>96.529897140273548</v>
      </c>
    </row>
    <row r="46" spans="1:21" x14ac:dyDescent="0.2">
      <c r="A46" s="13">
        <v>2010</v>
      </c>
      <c r="B46" s="59">
        <v>83.09477032463279</v>
      </c>
      <c r="C46" s="59">
        <v>136.73180115419663</v>
      </c>
      <c r="D46" s="59">
        <v>98.397728425109023</v>
      </c>
      <c r="E46" s="59">
        <v>132.80627490039842</v>
      </c>
      <c r="F46" s="59">
        <v>88.021818991428248</v>
      </c>
      <c r="G46" s="59">
        <v>98.390881662755618</v>
      </c>
      <c r="H46" s="59">
        <v>89.242854025747334</v>
      </c>
      <c r="I46" s="59">
        <v>102.42214532871972</v>
      </c>
      <c r="J46" s="59">
        <v>111.23229284192053</v>
      </c>
      <c r="K46" s="59">
        <v>96.028119507908613</v>
      </c>
      <c r="L46" s="59">
        <v>108.06451612903226</v>
      </c>
      <c r="M46" s="59">
        <v>74.783861671469737</v>
      </c>
      <c r="N46" s="59">
        <v>97.024814862933624</v>
      </c>
      <c r="O46" s="59">
        <v>83.578071463534016</v>
      </c>
      <c r="P46" s="15"/>
      <c r="Q46" s="15"/>
      <c r="R46" s="15"/>
      <c r="S46" s="59">
        <v>90.192454061106886</v>
      </c>
      <c r="T46" s="59">
        <v>89.826250785011496</v>
      </c>
      <c r="U46" s="59">
        <v>98.100483308980557</v>
      </c>
    </row>
    <row r="47" spans="1:21" x14ac:dyDescent="0.2">
      <c r="A47" s="13">
        <v>2011</v>
      </c>
      <c r="B47" s="59">
        <v>97.022767075306476</v>
      </c>
      <c r="C47" s="59">
        <v>119.63901138344784</v>
      </c>
      <c r="D47" s="59">
        <v>101.84596451645984</v>
      </c>
      <c r="E47" s="59">
        <v>119.2587295912287</v>
      </c>
      <c r="F47" s="59">
        <v>91.343024517248864</v>
      </c>
      <c r="G47" s="59">
        <v>101.41997046461432</v>
      </c>
      <c r="H47" s="59">
        <v>90.401737242128135</v>
      </c>
      <c r="I47" s="59">
        <v>107.1372106154715</v>
      </c>
      <c r="J47" s="59">
        <v>110.3122730573711</v>
      </c>
      <c r="K47" s="59">
        <v>94.992602708546713</v>
      </c>
      <c r="L47" s="59">
        <v>104.36575052854124</v>
      </c>
      <c r="M47" s="59">
        <v>79.966594615838076</v>
      </c>
      <c r="N47" s="59">
        <v>98.980105766809373</v>
      </c>
      <c r="O47" s="59">
        <v>88.928828181164633</v>
      </c>
      <c r="P47" s="15"/>
      <c r="Q47" s="15"/>
      <c r="R47" s="15"/>
      <c r="S47" s="59">
        <v>90.366680796947847</v>
      </c>
      <c r="T47" s="59">
        <v>94.044798621580867</v>
      </c>
      <c r="U47" s="59">
        <v>98.942446844038727</v>
      </c>
    </row>
    <row r="48" spans="1:21" x14ac:dyDescent="0.2">
      <c r="A48" s="13">
        <v>2012</v>
      </c>
      <c r="B48" s="59">
        <v>91.440855914408559</v>
      </c>
      <c r="C48" s="59">
        <v>103.29416490910917</v>
      </c>
      <c r="D48" s="59">
        <v>99.97963132701905</v>
      </c>
      <c r="E48" s="59">
        <v>117.21572794899045</v>
      </c>
      <c r="F48" s="59">
        <v>90.282436965696363</v>
      </c>
      <c r="G48" s="59">
        <v>92.788245850157026</v>
      </c>
      <c r="H48" s="59">
        <v>89.699296225207931</v>
      </c>
      <c r="I48" s="59">
        <v>103.66336633663367</v>
      </c>
      <c r="J48" s="59">
        <v>110.50425061138931</v>
      </c>
      <c r="K48" s="59">
        <v>96.857046299425491</v>
      </c>
      <c r="L48" s="59">
        <v>105.66292601828762</v>
      </c>
      <c r="M48" s="59">
        <v>84.435912581216783</v>
      </c>
      <c r="N48" s="59">
        <v>97.940230979878578</v>
      </c>
      <c r="O48" s="59">
        <v>93.195471349353056</v>
      </c>
      <c r="P48" s="15"/>
      <c r="Q48" s="15"/>
      <c r="R48" s="15"/>
      <c r="S48" s="59">
        <v>94.2127484296159</v>
      </c>
      <c r="T48" s="59">
        <v>95.357505930193156</v>
      </c>
      <c r="U48" s="59">
        <v>98.207062424838739</v>
      </c>
    </row>
    <row r="49" spans="1:42" x14ac:dyDescent="0.2">
      <c r="A49" s="13">
        <v>2013</v>
      </c>
      <c r="B49" s="59">
        <v>97.335588919433292</v>
      </c>
      <c r="C49" s="59">
        <v>94.974138772323599</v>
      </c>
      <c r="D49" s="59">
        <v>99.192806784510054</v>
      </c>
      <c r="E49" s="59">
        <v>109.76749360329292</v>
      </c>
      <c r="F49" s="59">
        <v>93.743922204213945</v>
      </c>
      <c r="G49" s="59">
        <v>90.970044338704454</v>
      </c>
      <c r="H49" s="59">
        <v>92.154213862620807</v>
      </c>
      <c r="I49" s="59">
        <v>104.56294667399668</v>
      </c>
      <c r="J49" s="59">
        <v>104.78490396495563</v>
      </c>
      <c r="K49" s="59">
        <v>95.252713518254581</v>
      </c>
      <c r="L49" s="59">
        <v>105.45530405757798</v>
      </c>
      <c r="M49" s="59">
        <v>89.018319394663479</v>
      </c>
      <c r="N49" s="59">
        <v>99.077133416885033</v>
      </c>
      <c r="O49" s="59">
        <v>98.695204303536684</v>
      </c>
      <c r="P49" s="15"/>
      <c r="Q49" s="15"/>
      <c r="R49" s="15"/>
      <c r="S49" s="59">
        <v>97.144368059227915</v>
      </c>
      <c r="T49" s="59">
        <v>90.910999160369443</v>
      </c>
      <c r="U49" s="59">
        <v>97.9718853954287</v>
      </c>
    </row>
    <row r="50" spans="1:42" x14ac:dyDescent="0.2">
      <c r="A50" s="13">
        <v>2014</v>
      </c>
      <c r="B50" s="59">
        <v>95.726027397260268</v>
      </c>
      <c r="C50" s="59">
        <v>96.982112521235138</v>
      </c>
      <c r="D50" s="59">
        <v>101.99142156862746</v>
      </c>
      <c r="E50" s="59">
        <v>104.24356282462151</v>
      </c>
      <c r="F50" s="59">
        <v>90.472236637259996</v>
      </c>
      <c r="G50" s="59">
        <v>96.114689382921242</v>
      </c>
      <c r="H50" s="59">
        <v>94.011000203707468</v>
      </c>
      <c r="I50" s="59">
        <v>109.23580786026201</v>
      </c>
      <c r="J50" s="59">
        <v>102.96684118673647</v>
      </c>
      <c r="K50" s="59">
        <v>93.91478591014554</v>
      </c>
      <c r="L50" s="59">
        <v>102.7076923076923</v>
      </c>
      <c r="M50" s="59">
        <v>93.326713008937432</v>
      </c>
      <c r="N50" s="59">
        <v>99.083854278939427</v>
      </c>
      <c r="O50" s="59">
        <v>104.94215433000113</v>
      </c>
      <c r="P50" s="15"/>
      <c r="Q50" s="15"/>
      <c r="R50" s="15"/>
      <c r="S50" s="59">
        <v>96.417002061450859</v>
      </c>
      <c r="T50" s="59">
        <v>94.718415524657402</v>
      </c>
      <c r="U50" s="59">
        <v>99.133702118776739</v>
      </c>
    </row>
    <row r="51" spans="1:42" x14ac:dyDescent="0.2">
      <c r="A51" s="13">
        <v>2015</v>
      </c>
      <c r="B51" s="59">
        <v>106.01782317012113</v>
      </c>
      <c r="C51" s="59">
        <v>100.86002372479241</v>
      </c>
      <c r="D51" s="59">
        <v>100.2511805485783</v>
      </c>
      <c r="E51" s="59">
        <v>100.60536478446926</v>
      </c>
      <c r="F51" s="59">
        <v>95.205691308382313</v>
      </c>
      <c r="G51" s="59">
        <v>98.91024982008841</v>
      </c>
      <c r="H51" s="59">
        <v>96.859854604200322</v>
      </c>
      <c r="I51" s="59">
        <v>106.6084394401768</v>
      </c>
      <c r="J51" s="59">
        <v>102.11398963730571</v>
      </c>
      <c r="K51" s="59">
        <v>98.004136504653559</v>
      </c>
      <c r="L51" s="59">
        <v>99.668908432488351</v>
      </c>
      <c r="M51" s="59">
        <v>97.857567942868485</v>
      </c>
      <c r="N51" s="59">
        <v>100.71018276762402</v>
      </c>
      <c r="O51" s="59">
        <v>103.18645493742771</v>
      </c>
      <c r="P51" s="15"/>
      <c r="Q51" s="15"/>
      <c r="R51" s="15"/>
      <c r="S51" s="59">
        <v>99.08599508599508</v>
      </c>
      <c r="T51" s="59">
        <v>102.90679631736836</v>
      </c>
      <c r="U51" s="59">
        <v>99.928330091123158</v>
      </c>
    </row>
    <row r="52" spans="1:42" x14ac:dyDescent="0.2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2">
      <c r="A53" s="13">
        <v>2017</v>
      </c>
      <c r="B53" s="59">
        <v>102.15417310664607</v>
      </c>
      <c r="C53" s="59">
        <v>110.43204515848892</v>
      </c>
      <c r="D53" s="59">
        <v>101.00790513833992</v>
      </c>
      <c r="E53" s="59">
        <v>94.597977852672116</v>
      </c>
      <c r="F53" s="59">
        <v>97.205952952472387</v>
      </c>
      <c r="G53" s="59">
        <v>101.82722663350235</v>
      </c>
      <c r="H53" s="59">
        <v>100.94590600059119</v>
      </c>
      <c r="I53" s="59">
        <v>102.80853633984295</v>
      </c>
      <c r="J53" s="59">
        <v>100.86708050054195</v>
      </c>
      <c r="K53" s="59">
        <v>100.6915762174623</v>
      </c>
      <c r="L53" s="59">
        <v>101.99588477366255</v>
      </c>
      <c r="M53" s="59">
        <v>102.42025316455697</v>
      </c>
      <c r="N53" s="59">
        <v>106.97983829700132</v>
      </c>
      <c r="O53" s="59">
        <v>99.312583540194765</v>
      </c>
      <c r="P53" s="15"/>
      <c r="Q53" s="15"/>
      <c r="R53" s="15"/>
      <c r="S53" s="59">
        <v>97.835578262888973</v>
      </c>
      <c r="T53" s="59">
        <v>97.931430760390739</v>
      </c>
      <c r="U53" s="59">
        <v>101.53010858835142</v>
      </c>
    </row>
    <row r="54" spans="1:42" x14ac:dyDescent="0.2">
      <c r="A54" s="13">
        <v>2018</v>
      </c>
      <c r="B54" s="59">
        <v>104.30184074036409</v>
      </c>
      <c r="C54" s="59">
        <v>113.15511411665258</v>
      </c>
      <c r="D54" s="59">
        <v>100.31134461957578</v>
      </c>
      <c r="E54" s="59">
        <v>88.310502283105023</v>
      </c>
      <c r="F54" s="59">
        <v>97.743785850860419</v>
      </c>
      <c r="G54" s="59">
        <v>99.513882396933724</v>
      </c>
      <c r="H54" s="59">
        <v>103.95319107090175</v>
      </c>
      <c r="I54" s="59">
        <v>103.71144278606965</v>
      </c>
      <c r="J54" s="59">
        <v>102.91376434808201</v>
      </c>
      <c r="K54" s="59">
        <v>105.14775977121067</v>
      </c>
      <c r="L54" s="59">
        <v>99.220884346858242</v>
      </c>
      <c r="M54" s="59">
        <v>102.40951809638072</v>
      </c>
      <c r="N54" s="59">
        <v>109.46822308690012</v>
      </c>
      <c r="O54" s="59">
        <v>99.210574628235719</v>
      </c>
      <c r="P54" s="15"/>
      <c r="Q54" s="15"/>
      <c r="R54" s="15"/>
      <c r="S54" s="59">
        <v>99.289536814910505</v>
      </c>
      <c r="T54" s="59">
        <v>96.062030075187948</v>
      </c>
      <c r="U54" s="59">
        <v>102.07359813084112</v>
      </c>
    </row>
    <row r="56" spans="1:42" x14ac:dyDescent="0.2">
      <c r="A56" s="9" t="s">
        <v>159</v>
      </c>
    </row>
    <row r="57" spans="1:42" x14ac:dyDescent="0.2">
      <c r="A57" s="13">
        <v>1971</v>
      </c>
      <c r="B57" s="11">
        <f>LN(B7/B6)*100</f>
        <v>6.1444737842470198</v>
      </c>
      <c r="C57" s="11">
        <f t="shared" ref="C57:U72" si="0">LN(C7/C6)*100</f>
        <v>-2.0560815128423995</v>
      </c>
      <c r="D57" s="11">
        <f t="shared" si="0"/>
        <v>1.5564049276829761</v>
      </c>
      <c r="E57" s="11">
        <f t="shared" si="0"/>
        <v>5.7789069723632798</v>
      </c>
      <c r="F57" s="11">
        <f t="shared" si="0"/>
        <v>2.6259814756633922E-2</v>
      </c>
      <c r="G57" s="11">
        <f t="shared" si="0"/>
        <v>3.0723178911082138</v>
      </c>
      <c r="H57" s="11">
        <f t="shared" si="0"/>
        <v>1.6818733110495068</v>
      </c>
      <c r="I57" s="11">
        <f t="shared" si="0"/>
        <v>9.4233850424736012</v>
      </c>
      <c r="J57" s="11">
        <f t="shared" si="0"/>
        <v>3.6297334423214087</v>
      </c>
      <c r="K57" s="11">
        <f t="shared" si="0"/>
        <v>1.2422649740120582</v>
      </c>
      <c r="L57" s="11">
        <f t="shared" si="0"/>
        <v>-5.8038098975114121</v>
      </c>
      <c r="M57" s="11">
        <f t="shared" si="0"/>
        <v>1.0914675314489344</v>
      </c>
      <c r="N57" s="11">
        <f t="shared" si="0"/>
        <v>5.9403598532644031</v>
      </c>
      <c r="O57" s="11">
        <f t="shared" si="0"/>
        <v>7.5877672505781257</v>
      </c>
      <c r="P57" s="11"/>
      <c r="Q57" s="11"/>
      <c r="R57" s="11"/>
      <c r="S57" s="11">
        <f t="shared" si="0"/>
        <v>5.6075832712775577</v>
      </c>
      <c r="T57" s="11">
        <f t="shared" si="0"/>
        <v>1.4679730938438926</v>
      </c>
      <c r="U57" s="11">
        <f t="shared" si="0"/>
        <v>2.493757650260247</v>
      </c>
      <c r="W57" s="15">
        <f>'Table A6'!B58-B57</f>
        <v>0</v>
      </c>
      <c r="X57" s="15">
        <f>'Table A6'!C58-C57</f>
        <v>0</v>
      </c>
      <c r="Y57" s="15">
        <f>'Table A6'!D58-D57</f>
        <v>0</v>
      </c>
      <c r="Z57" s="15">
        <f>'Table A6'!E58-E57</f>
        <v>0</v>
      </c>
      <c r="AA57" s="15">
        <f>'Table A6'!F58-F57</f>
        <v>0</v>
      </c>
      <c r="AB57" s="15">
        <f>'Table A6'!G58-G57</f>
        <v>0</v>
      </c>
      <c r="AC57" s="15">
        <f>'Table A6'!H58-H57</f>
        <v>0</v>
      </c>
      <c r="AD57" s="15">
        <f>'Table A6'!I58-I57</f>
        <v>0</v>
      </c>
      <c r="AE57" s="15">
        <f>'Table A6'!J58-J57</f>
        <v>0</v>
      </c>
      <c r="AF57" s="15">
        <f>'Table A6'!K58-K57</f>
        <v>0</v>
      </c>
      <c r="AG57" s="15">
        <f>'Table A6'!L58-L57</f>
        <v>0</v>
      </c>
      <c r="AH57" s="15">
        <f>'Table A6'!M58-M57</f>
        <v>0</v>
      </c>
      <c r="AI57" s="15">
        <f>'Table A6'!N58-N57</f>
        <v>0</v>
      </c>
      <c r="AJ57" s="15">
        <f>'Table A6'!O58-O57</f>
        <v>0</v>
      </c>
      <c r="AK57" s="15"/>
      <c r="AL57" s="15"/>
      <c r="AM57" s="15"/>
      <c r="AN57" s="15">
        <f>'Table A6'!S58-S57</f>
        <v>0</v>
      </c>
      <c r="AO57" s="15">
        <f>'Table A6'!T58-T57</f>
        <v>0</v>
      </c>
      <c r="AP57" s="15">
        <f>'Table A6'!U58-U57</f>
        <v>0</v>
      </c>
    </row>
    <row r="58" spans="1:42" x14ac:dyDescent="0.2">
      <c r="A58" s="13">
        <v>1972</v>
      </c>
      <c r="B58" s="11">
        <f t="shared" ref="B58:O73" si="1">LN(B8/B7)*100</f>
        <v>-0.2434599082711702</v>
      </c>
      <c r="C58" s="11">
        <f t="shared" si="1"/>
        <v>-19.32616755797941</v>
      </c>
      <c r="D58" s="11">
        <f t="shared" si="1"/>
        <v>2.858830520310554</v>
      </c>
      <c r="E58" s="11">
        <f t="shared" si="1"/>
        <v>9.2463567436014564</v>
      </c>
      <c r="F58" s="11">
        <f t="shared" si="1"/>
        <v>4.0075757708868505</v>
      </c>
      <c r="G58" s="11">
        <f t="shared" si="1"/>
        <v>-2.9493934160351611</v>
      </c>
      <c r="H58" s="11">
        <f t="shared" si="1"/>
        <v>1.7095237590384327</v>
      </c>
      <c r="I58" s="11">
        <f t="shared" si="1"/>
        <v>7.1640382964079929</v>
      </c>
      <c r="J58" s="11">
        <f t="shared" si="1"/>
        <v>0.34185966358391739</v>
      </c>
      <c r="K58" s="11">
        <f t="shared" si="1"/>
        <v>1.9898415563886707</v>
      </c>
      <c r="L58" s="11">
        <f t="shared" si="1"/>
        <v>-4.5925047154928036</v>
      </c>
      <c r="M58" s="11">
        <f t="shared" si="1"/>
        <v>1.2109684923957824</v>
      </c>
      <c r="N58" s="11">
        <f t="shared" si="1"/>
        <v>5.6149220137657716</v>
      </c>
      <c r="O58" s="11">
        <f t="shared" si="1"/>
        <v>6.3347218731363339</v>
      </c>
      <c r="P58" s="11"/>
      <c r="Q58" s="11"/>
      <c r="R58" s="11"/>
      <c r="S58" s="11">
        <f t="shared" si="0"/>
        <v>0.58382865335767564</v>
      </c>
      <c r="T58" s="11">
        <f t="shared" si="0"/>
        <v>-5.0964546341178503</v>
      </c>
      <c r="U58" s="11">
        <f t="shared" si="0"/>
        <v>2.0064537902955792</v>
      </c>
      <c r="W58" s="15">
        <f>'Table A6'!B59-B58</f>
        <v>0</v>
      </c>
      <c r="X58" s="15">
        <f>'Table A6'!C59-C58</f>
        <v>0</v>
      </c>
      <c r="Y58" s="15">
        <f>'Table A6'!D59-D58</f>
        <v>0</v>
      </c>
      <c r="Z58" s="15">
        <f>'Table A6'!E59-E58</f>
        <v>0</v>
      </c>
      <c r="AA58" s="15">
        <f>'Table A6'!F59-F58</f>
        <v>0</v>
      </c>
      <c r="AB58" s="15">
        <f>'Table A6'!G59-G58</f>
        <v>0</v>
      </c>
      <c r="AC58" s="15">
        <f>'Table A6'!H59-H58</f>
        <v>0</v>
      </c>
      <c r="AD58" s="15">
        <f>'Table A6'!I59-I58</f>
        <v>0</v>
      </c>
      <c r="AE58" s="15">
        <f>'Table A6'!J59-J58</f>
        <v>0</v>
      </c>
      <c r="AF58" s="15">
        <f>'Table A6'!K59-K58</f>
        <v>0</v>
      </c>
      <c r="AG58" s="15">
        <f>'Table A6'!L59-L58</f>
        <v>0</v>
      </c>
      <c r="AH58" s="15">
        <f>'Table A6'!M59-M58</f>
        <v>0</v>
      </c>
      <c r="AI58" s="15">
        <f>'Table A6'!N59-N58</f>
        <v>0</v>
      </c>
      <c r="AJ58" s="15">
        <f>'Table A6'!O59-O58</f>
        <v>0</v>
      </c>
      <c r="AK58" s="15"/>
      <c r="AL58" s="15"/>
      <c r="AM58" s="15"/>
      <c r="AN58" s="15">
        <f>'Table A6'!S59-S58</f>
        <v>0</v>
      </c>
      <c r="AO58" s="15">
        <f>'Table A6'!T59-T58</f>
        <v>0</v>
      </c>
      <c r="AP58" s="15">
        <f>'Table A6'!U59-U58</f>
        <v>0</v>
      </c>
    </row>
    <row r="59" spans="1:42" x14ac:dyDescent="0.2">
      <c r="A59" s="13">
        <v>1973</v>
      </c>
      <c r="B59" s="11">
        <f t="shared" si="1"/>
        <v>2.3779393112602061</v>
      </c>
      <c r="C59" s="11">
        <f t="shared" si="0"/>
        <v>8.0785522666812497</v>
      </c>
      <c r="D59" s="11">
        <f t="shared" si="0"/>
        <v>6.9852483564802652</v>
      </c>
      <c r="E59" s="11">
        <f t="shared" si="0"/>
        <v>8.7370533881870429</v>
      </c>
      <c r="F59" s="11">
        <f t="shared" si="0"/>
        <v>8.6010711342300645</v>
      </c>
      <c r="G59" s="11">
        <f t="shared" si="0"/>
        <v>-3.3840803972072924</v>
      </c>
      <c r="H59" s="11">
        <f t="shared" si="0"/>
        <v>-1.5461471519243359</v>
      </c>
      <c r="I59" s="11">
        <f t="shared" si="0"/>
        <v>10.187059486790973</v>
      </c>
      <c r="J59" s="11">
        <f t="shared" si="0"/>
        <v>-1.8076197579483075</v>
      </c>
      <c r="K59" s="11">
        <f t="shared" si="0"/>
        <v>4.9730576460777129</v>
      </c>
      <c r="L59" s="11">
        <f t="shared" si="0"/>
        <v>-0.83783003900608599</v>
      </c>
      <c r="M59" s="11">
        <f t="shared" si="0"/>
        <v>0.17204824732895058</v>
      </c>
      <c r="N59" s="11">
        <f t="shared" si="0"/>
        <v>6.7661168731727726</v>
      </c>
      <c r="O59" s="11">
        <f t="shared" si="0"/>
        <v>7.4221882008811582</v>
      </c>
      <c r="P59" s="11"/>
      <c r="Q59" s="11"/>
      <c r="R59" s="11"/>
      <c r="S59" s="11">
        <f t="shared" si="0"/>
        <v>3.3619675633205461</v>
      </c>
      <c r="T59" s="11">
        <f t="shared" si="0"/>
        <v>-3.0006360500204665</v>
      </c>
      <c r="U59" s="11">
        <f t="shared" si="0"/>
        <v>4.2132133866605095</v>
      </c>
      <c r="W59" s="15">
        <f>'Table A6'!B60-B59</f>
        <v>0</v>
      </c>
      <c r="X59" s="15">
        <f>'Table A6'!C60-C59</f>
        <v>0</v>
      </c>
      <c r="Y59" s="15">
        <f>'Table A6'!D60-D59</f>
        <v>0</v>
      </c>
      <c r="Z59" s="15">
        <f>'Table A6'!E60-E59</f>
        <v>0</v>
      </c>
      <c r="AA59" s="15">
        <f>'Table A6'!F60-F59</f>
        <v>0</v>
      </c>
      <c r="AB59" s="15">
        <f>'Table A6'!G60-G59</f>
        <v>0</v>
      </c>
      <c r="AC59" s="15">
        <f>'Table A6'!H60-H59</f>
        <v>0</v>
      </c>
      <c r="AD59" s="15">
        <f>'Table A6'!I60-I59</f>
        <v>0</v>
      </c>
      <c r="AE59" s="15">
        <f>'Table A6'!J60-J59</f>
        <v>0</v>
      </c>
      <c r="AF59" s="15">
        <f>'Table A6'!K60-K59</f>
        <v>0</v>
      </c>
      <c r="AG59" s="15">
        <f>'Table A6'!L60-L59</f>
        <v>0</v>
      </c>
      <c r="AH59" s="15">
        <f>'Table A6'!M60-M59</f>
        <v>0</v>
      </c>
      <c r="AI59" s="15">
        <f>'Table A6'!N60-N59</f>
        <v>0</v>
      </c>
      <c r="AJ59" s="15">
        <f>'Table A6'!O60-O59</f>
        <v>0</v>
      </c>
      <c r="AK59" s="15"/>
      <c r="AL59" s="15"/>
      <c r="AM59" s="15"/>
      <c r="AN59" s="15">
        <f>'Table A6'!S60-S59</f>
        <v>0</v>
      </c>
      <c r="AO59" s="15">
        <f>'Table A6'!T60-T59</f>
        <v>0</v>
      </c>
      <c r="AP59" s="15">
        <f>'Table A6'!U60-U59</f>
        <v>0</v>
      </c>
    </row>
    <row r="60" spans="1:42" x14ac:dyDescent="0.2">
      <c r="A60" s="13">
        <v>1974</v>
      </c>
      <c r="B60" s="11">
        <f t="shared" si="1"/>
        <v>4.0005573537325496</v>
      </c>
      <c r="C60" s="11">
        <f t="shared" si="0"/>
        <v>-13.493927051769731</v>
      </c>
      <c r="D60" s="11">
        <f t="shared" si="0"/>
        <v>-0.12883542336626347</v>
      </c>
      <c r="E60" s="11">
        <f t="shared" si="0"/>
        <v>1.4639012000417979</v>
      </c>
      <c r="F60" s="11">
        <f t="shared" si="0"/>
        <v>-8.1304157946399815</v>
      </c>
      <c r="G60" s="11">
        <f t="shared" si="0"/>
        <v>-5.6429853378598711</v>
      </c>
      <c r="H60" s="11">
        <f t="shared" si="0"/>
        <v>-10.906601625218061</v>
      </c>
      <c r="I60" s="11">
        <f t="shared" si="0"/>
        <v>-0.87625850490786439</v>
      </c>
      <c r="J60" s="11">
        <f t="shared" si="0"/>
        <v>-7.5666147041672112</v>
      </c>
      <c r="K60" s="11">
        <f t="shared" si="0"/>
        <v>-6.5809870843381413</v>
      </c>
      <c r="L60" s="11">
        <f t="shared" si="0"/>
        <v>-3.4068765445547577</v>
      </c>
      <c r="M60" s="11">
        <f t="shared" si="0"/>
        <v>-4.2186089457131146</v>
      </c>
      <c r="N60" s="11">
        <f t="shared" si="0"/>
        <v>-3.2249078866525074</v>
      </c>
      <c r="O60" s="11">
        <f t="shared" si="0"/>
        <v>-1.5743067719151165</v>
      </c>
      <c r="P60" s="11"/>
      <c r="Q60" s="11"/>
      <c r="R60" s="11"/>
      <c r="S60" s="11">
        <f t="shared" si="0"/>
        <v>-6.471948862046907</v>
      </c>
      <c r="T60" s="11">
        <f t="shared" si="0"/>
        <v>-8.8910416468666398</v>
      </c>
      <c r="U60" s="11">
        <f t="shared" si="0"/>
        <v>-3.2593236901929625</v>
      </c>
      <c r="W60" s="15">
        <f>'Table A6'!B61-B60</f>
        <v>0</v>
      </c>
      <c r="X60" s="15">
        <f>'Table A6'!C61-C60</f>
        <v>0</v>
      </c>
      <c r="Y60" s="15">
        <f>'Table A6'!D61-D60</f>
        <v>0</v>
      </c>
      <c r="Z60" s="15">
        <f>'Table A6'!E61-E60</f>
        <v>0</v>
      </c>
      <c r="AA60" s="15">
        <f>'Table A6'!F61-F60</f>
        <v>0</v>
      </c>
      <c r="AB60" s="15">
        <f>'Table A6'!G61-G60</f>
        <v>0</v>
      </c>
      <c r="AC60" s="15">
        <f>'Table A6'!H61-H60</f>
        <v>0</v>
      </c>
      <c r="AD60" s="15">
        <f>'Table A6'!I61-I60</f>
        <v>0</v>
      </c>
      <c r="AE60" s="15">
        <f>'Table A6'!J61-J60</f>
        <v>0</v>
      </c>
      <c r="AF60" s="15">
        <f>'Table A6'!K61-K60</f>
        <v>0</v>
      </c>
      <c r="AG60" s="15">
        <f>'Table A6'!L61-L60</f>
        <v>0</v>
      </c>
      <c r="AH60" s="15">
        <f>'Table A6'!M61-M60</f>
        <v>0</v>
      </c>
      <c r="AI60" s="15">
        <f>'Table A6'!N61-N60</f>
        <v>0</v>
      </c>
      <c r="AJ60" s="15">
        <f>'Table A6'!O61-O60</f>
        <v>0</v>
      </c>
      <c r="AK60" s="15"/>
      <c r="AL60" s="15"/>
      <c r="AM60" s="15"/>
      <c r="AN60" s="15">
        <f>'Table A6'!S61-S60</f>
        <v>0</v>
      </c>
      <c r="AO60" s="15">
        <f>'Table A6'!T61-T60</f>
        <v>0</v>
      </c>
      <c r="AP60" s="15">
        <f>'Table A6'!U61-U60</f>
        <v>0</v>
      </c>
    </row>
    <row r="61" spans="1:42" x14ac:dyDescent="0.2">
      <c r="A61" s="13">
        <v>1975</v>
      </c>
      <c r="B61" s="11">
        <f t="shared" si="1"/>
        <v>-4.2581700289333408</v>
      </c>
      <c r="C61" s="11">
        <f t="shared" si="0"/>
        <v>7.1702894507765489</v>
      </c>
      <c r="D61" s="11">
        <f t="shared" si="0"/>
        <v>-0.98630094405028412</v>
      </c>
      <c r="E61" s="11">
        <f t="shared" si="0"/>
        <v>2.7691823597776879</v>
      </c>
      <c r="F61" s="11">
        <f t="shared" si="0"/>
        <v>-5.301790400362357</v>
      </c>
      <c r="G61" s="11">
        <f t="shared" si="0"/>
        <v>-2.1359831677669185</v>
      </c>
      <c r="H61" s="11">
        <f t="shared" si="0"/>
        <v>-3.4164522998132676</v>
      </c>
      <c r="I61" s="11">
        <f t="shared" si="0"/>
        <v>-0.77707494287016288</v>
      </c>
      <c r="J61" s="11">
        <f t="shared" si="0"/>
        <v>-0.85460995899002812</v>
      </c>
      <c r="K61" s="11">
        <f t="shared" si="0"/>
        <v>-0.7276838452534905</v>
      </c>
      <c r="L61" s="11">
        <f t="shared" si="0"/>
        <v>5.9905639554964623</v>
      </c>
      <c r="M61" s="11">
        <f t="shared" si="0"/>
        <v>1.0689425844096896</v>
      </c>
      <c r="N61" s="11">
        <f t="shared" si="0"/>
        <v>-3.049125446763536</v>
      </c>
      <c r="O61" s="11">
        <f t="shared" si="0"/>
        <v>-2.53747237079549</v>
      </c>
      <c r="P61" s="11"/>
      <c r="Q61" s="11"/>
      <c r="R61" s="11"/>
      <c r="S61" s="11">
        <f t="shared" si="0"/>
        <v>0.21790246430069757</v>
      </c>
      <c r="T61" s="11">
        <f t="shared" si="0"/>
        <v>-0.79251431100572067</v>
      </c>
      <c r="U61" s="11">
        <f t="shared" si="0"/>
        <v>-1.0229900430222798</v>
      </c>
      <c r="W61" s="15">
        <f>'Table A6'!B62-B61</f>
        <v>0</v>
      </c>
      <c r="X61" s="15">
        <f>'Table A6'!C62-C61</f>
        <v>0</v>
      </c>
      <c r="Y61" s="15">
        <f>'Table A6'!D62-D61</f>
        <v>0</v>
      </c>
      <c r="Z61" s="15">
        <f>'Table A6'!E62-E61</f>
        <v>0</v>
      </c>
      <c r="AA61" s="15">
        <f>'Table A6'!F62-F61</f>
        <v>0</v>
      </c>
      <c r="AB61" s="15">
        <f>'Table A6'!G62-G61</f>
        <v>0</v>
      </c>
      <c r="AC61" s="15">
        <f>'Table A6'!H62-H61</f>
        <v>0</v>
      </c>
      <c r="AD61" s="15">
        <f>'Table A6'!I62-I61</f>
        <v>0</v>
      </c>
      <c r="AE61" s="15">
        <f>'Table A6'!J62-J61</f>
        <v>0</v>
      </c>
      <c r="AF61" s="15">
        <f>'Table A6'!K62-K61</f>
        <v>0</v>
      </c>
      <c r="AG61" s="15">
        <f>'Table A6'!L62-L61</f>
        <v>0</v>
      </c>
      <c r="AH61" s="15">
        <f>'Table A6'!M62-M61</f>
        <v>0</v>
      </c>
      <c r="AI61" s="15">
        <f>'Table A6'!N62-N61</f>
        <v>0</v>
      </c>
      <c r="AJ61" s="15">
        <f>'Table A6'!O62-O61</f>
        <v>0</v>
      </c>
      <c r="AK61" s="15"/>
      <c r="AL61" s="15"/>
      <c r="AM61" s="15"/>
      <c r="AN61" s="15">
        <f>'Table A6'!S62-S61</f>
        <v>0</v>
      </c>
      <c r="AO61" s="15">
        <f>'Table A6'!T62-T61</f>
        <v>0</v>
      </c>
      <c r="AP61" s="15">
        <f>'Table A6'!U62-U61</f>
        <v>0</v>
      </c>
    </row>
    <row r="62" spans="1:42" x14ac:dyDescent="0.2">
      <c r="A62" s="13">
        <v>1976</v>
      </c>
      <c r="B62" s="11">
        <f t="shared" si="1"/>
        <v>-7.2616512091291927</v>
      </c>
      <c r="C62" s="11">
        <f t="shared" si="0"/>
        <v>-11.896337031117014</v>
      </c>
      <c r="D62" s="11">
        <f t="shared" si="0"/>
        <v>2.9780925057627083</v>
      </c>
      <c r="E62" s="11">
        <f t="shared" si="0"/>
        <v>0.31959306763274165</v>
      </c>
      <c r="F62" s="11">
        <f t="shared" si="0"/>
        <v>1.8868683464926552</v>
      </c>
      <c r="G62" s="11">
        <f t="shared" si="0"/>
        <v>-0.2308206738362242</v>
      </c>
      <c r="H62" s="11">
        <f t="shared" si="0"/>
        <v>3.482982586883014</v>
      </c>
      <c r="I62" s="11">
        <f t="shared" si="0"/>
        <v>4.1593043162497727</v>
      </c>
      <c r="J62" s="11">
        <f t="shared" si="0"/>
        <v>2.1277265458155163</v>
      </c>
      <c r="K62" s="11">
        <f t="shared" si="0"/>
        <v>3.5954734421260555</v>
      </c>
      <c r="L62" s="11">
        <f t="shared" si="0"/>
        <v>-0.33979697811637738</v>
      </c>
      <c r="M62" s="11">
        <f t="shared" si="0"/>
        <v>3.8811753941204898</v>
      </c>
      <c r="N62" s="11">
        <f t="shared" si="0"/>
        <v>1.0987610483292605</v>
      </c>
      <c r="O62" s="11">
        <f t="shared" si="0"/>
        <v>2.1466405001805433</v>
      </c>
      <c r="P62" s="11"/>
      <c r="Q62" s="11"/>
      <c r="R62" s="11"/>
      <c r="S62" s="11">
        <f t="shared" si="0"/>
        <v>6.1315676420152823</v>
      </c>
      <c r="T62" s="11">
        <f t="shared" si="0"/>
        <v>-0.69681927872082172</v>
      </c>
      <c r="U62" s="11">
        <f t="shared" si="0"/>
        <v>1.9738150391763902</v>
      </c>
      <c r="W62" s="15">
        <f>'Table A6'!B63-B62</f>
        <v>0</v>
      </c>
      <c r="X62" s="15">
        <f>'Table A6'!C63-C62</f>
        <v>0</v>
      </c>
      <c r="Y62" s="15">
        <f>'Table A6'!D63-D62</f>
        <v>0</v>
      </c>
      <c r="Z62" s="15">
        <f>'Table A6'!E63-E62</f>
        <v>0</v>
      </c>
      <c r="AA62" s="15">
        <f>'Table A6'!F63-F62</f>
        <v>0</v>
      </c>
      <c r="AB62" s="15">
        <f>'Table A6'!G63-G62</f>
        <v>0</v>
      </c>
      <c r="AC62" s="15">
        <f>'Table A6'!H63-H62</f>
        <v>0</v>
      </c>
      <c r="AD62" s="15">
        <f>'Table A6'!I63-I62</f>
        <v>0</v>
      </c>
      <c r="AE62" s="15">
        <f>'Table A6'!J63-J62</f>
        <v>0</v>
      </c>
      <c r="AF62" s="15">
        <f>'Table A6'!K63-K62</f>
        <v>0</v>
      </c>
      <c r="AG62" s="15">
        <f>'Table A6'!L63-L62</f>
        <v>0</v>
      </c>
      <c r="AH62" s="15">
        <f>'Table A6'!M63-M62</f>
        <v>0</v>
      </c>
      <c r="AI62" s="15">
        <f>'Table A6'!N63-N62</f>
        <v>0</v>
      </c>
      <c r="AJ62" s="15">
        <f>'Table A6'!O63-O62</f>
        <v>0</v>
      </c>
      <c r="AK62" s="15"/>
      <c r="AL62" s="15"/>
      <c r="AM62" s="15"/>
      <c r="AN62" s="15">
        <f>'Table A6'!S63-S62</f>
        <v>0</v>
      </c>
      <c r="AO62" s="15">
        <f>'Table A6'!T63-T62</f>
        <v>0</v>
      </c>
      <c r="AP62" s="15">
        <f>'Table A6'!U63-U62</f>
        <v>0</v>
      </c>
    </row>
    <row r="63" spans="1:42" x14ac:dyDescent="0.2">
      <c r="A63" s="13">
        <v>1977</v>
      </c>
      <c r="B63" s="11">
        <f t="shared" si="1"/>
        <v>10.818524587133712</v>
      </c>
      <c r="C63" s="11">
        <f t="shared" si="0"/>
        <v>-12.269842141909187</v>
      </c>
      <c r="D63" s="11">
        <f t="shared" si="0"/>
        <v>0.58441038091965869</v>
      </c>
      <c r="E63" s="11">
        <f t="shared" si="0"/>
        <v>3.8138729338621453</v>
      </c>
      <c r="F63" s="11">
        <f t="shared" si="0"/>
        <v>0.10985198428524598</v>
      </c>
      <c r="G63" s="11">
        <f t="shared" si="0"/>
        <v>1.0068114271777424</v>
      </c>
      <c r="H63" s="11">
        <f t="shared" si="0"/>
        <v>-0.46577367333629682</v>
      </c>
      <c r="I63" s="11">
        <f t="shared" si="0"/>
        <v>3.9890098251668284</v>
      </c>
      <c r="J63" s="11">
        <f t="shared" si="0"/>
        <v>1.1484725045313096</v>
      </c>
      <c r="K63" s="11">
        <f t="shared" si="0"/>
        <v>1.5855527292850182</v>
      </c>
      <c r="L63" s="11">
        <f t="shared" si="0"/>
        <v>-3.1068799905448992</v>
      </c>
      <c r="M63" s="11">
        <f t="shared" si="0"/>
        <v>4.1188271438630624</v>
      </c>
      <c r="N63" s="11">
        <f t="shared" si="0"/>
        <v>-2.8128665878635331</v>
      </c>
      <c r="O63" s="11">
        <f t="shared" si="0"/>
        <v>-1.1105626511470921</v>
      </c>
      <c r="P63" s="11"/>
      <c r="Q63" s="11"/>
      <c r="R63" s="11"/>
      <c r="S63" s="11">
        <f t="shared" si="0"/>
        <v>3.6226371660041514</v>
      </c>
      <c r="T63" s="11">
        <f t="shared" si="0"/>
        <v>2.598393623112754</v>
      </c>
      <c r="U63" s="11">
        <f t="shared" si="0"/>
        <v>0.66259342893729656</v>
      </c>
      <c r="W63" s="15">
        <f>'Table A6'!B64-B63</f>
        <v>0</v>
      </c>
      <c r="X63" s="15">
        <f>'Table A6'!C64-C63</f>
        <v>0</v>
      </c>
      <c r="Y63" s="15">
        <f>'Table A6'!D64-D63</f>
        <v>0</v>
      </c>
      <c r="Z63" s="15">
        <f>'Table A6'!E64-E63</f>
        <v>0</v>
      </c>
      <c r="AA63" s="15">
        <f>'Table A6'!F64-F63</f>
        <v>0</v>
      </c>
      <c r="AB63" s="15">
        <f>'Table A6'!G64-G63</f>
        <v>0</v>
      </c>
      <c r="AC63" s="15">
        <f>'Table A6'!H64-H63</f>
        <v>0</v>
      </c>
      <c r="AD63" s="15">
        <f>'Table A6'!I64-I63</f>
        <v>0</v>
      </c>
      <c r="AE63" s="15">
        <f>'Table A6'!J64-J63</f>
        <v>0</v>
      </c>
      <c r="AF63" s="15">
        <f>'Table A6'!K64-K63</f>
        <v>0</v>
      </c>
      <c r="AG63" s="15">
        <f>'Table A6'!L64-L63</f>
        <v>0</v>
      </c>
      <c r="AH63" s="15">
        <f>'Table A6'!M64-M63</f>
        <v>0</v>
      </c>
      <c r="AI63" s="15">
        <f>'Table A6'!N64-N63</f>
        <v>0</v>
      </c>
      <c r="AJ63" s="15">
        <f>'Table A6'!O64-O63</f>
        <v>0</v>
      </c>
      <c r="AK63" s="15"/>
      <c r="AL63" s="15"/>
      <c r="AM63" s="15"/>
      <c r="AN63" s="15">
        <f>'Table A6'!S64-S63</f>
        <v>0</v>
      </c>
      <c r="AO63" s="15">
        <f>'Table A6'!T64-T63</f>
        <v>0</v>
      </c>
      <c r="AP63" s="15">
        <f>'Table A6'!U64-U63</f>
        <v>0</v>
      </c>
    </row>
    <row r="64" spans="1:42" x14ac:dyDescent="0.2">
      <c r="A64" s="13">
        <v>1978</v>
      </c>
      <c r="B64" s="11">
        <f t="shared" si="1"/>
        <v>6.3750303952841261</v>
      </c>
      <c r="C64" s="11">
        <f t="shared" si="0"/>
        <v>-2.3561891024108634</v>
      </c>
      <c r="D64" s="11">
        <f t="shared" si="0"/>
        <v>0.87949457164103517</v>
      </c>
      <c r="E64" s="11">
        <f t="shared" si="0"/>
        <v>4.57385074566099</v>
      </c>
      <c r="F64" s="11">
        <f t="shared" si="0"/>
        <v>2.3779119717598585</v>
      </c>
      <c r="G64" s="11">
        <f t="shared" si="0"/>
        <v>6.031674156097222</v>
      </c>
      <c r="H64" s="11">
        <f t="shared" si="0"/>
        <v>5.9792312959324123</v>
      </c>
      <c r="I64" s="11">
        <f t="shared" si="0"/>
        <v>3.4121845911135442</v>
      </c>
      <c r="J64" s="11">
        <f t="shared" si="0"/>
        <v>5.7870303983079188</v>
      </c>
      <c r="K64" s="11">
        <f t="shared" si="0"/>
        <v>1.8792892165506538</v>
      </c>
      <c r="L64" s="11">
        <f t="shared" si="0"/>
        <v>1.056032741095837</v>
      </c>
      <c r="M64" s="11">
        <f t="shared" si="0"/>
        <v>0.84142332043398338</v>
      </c>
      <c r="N64" s="11">
        <f t="shared" si="0"/>
        <v>0.1553008532392445</v>
      </c>
      <c r="O64" s="11">
        <f t="shared" si="0"/>
        <v>2.0759368980585746</v>
      </c>
      <c r="P64" s="11"/>
      <c r="Q64" s="11"/>
      <c r="R64" s="11"/>
      <c r="S64" s="11">
        <f t="shared" si="0"/>
        <v>4.4711398428207181</v>
      </c>
      <c r="T64" s="11">
        <f t="shared" si="0"/>
        <v>-11.818934385183955</v>
      </c>
      <c r="U64" s="11">
        <f t="shared" si="0"/>
        <v>2.6465469562745509</v>
      </c>
      <c r="W64" s="15">
        <f>'Table A6'!B65-B64</f>
        <v>0</v>
      </c>
      <c r="X64" s="15">
        <f>'Table A6'!C65-C64</f>
        <v>0</v>
      </c>
      <c r="Y64" s="15">
        <f>'Table A6'!D65-D64</f>
        <v>0</v>
      </c>
      <c r="Z64" s="15">
        <f>'Table A6'!E65-E64</f>
        <v>0</v>
      </c>
      <c r="AA64" s="15">
        <f>'Table A6'!F65-F64</f>
        <v>0</v>
      </c>
      <c r="AB64" s="15">
        <f>'Table A6'!G65-G64</f>
        <v>0</v>
      </c>
      <c r="AC64" s="15">
        <f>'Table A6'!H65-H64</f>
        <v>0</v>
      </c>
      <c r="AD64" s="15">
        <f>'Table A6'!I65-I64</f>
        <v>0</v>
      </c>
      <c r="AE64" s="15">
        <f>'Table A6'!J65-J64</f>
        <v>0</v>
      </c>
      <c r="AF64" s="15">
        <f>'Table A6'!K65-K64</f>
        <v>0</v>
      </c>
      <c r="AG64" s="15">
        <f>'Table A6'!L65-L64</f>
        <v>0</v>
      </c>
      <c r="AH64" s="15">
        <f>'Table A6'!M65-M64</f>
        <v>0</v>
      </c>
      <c r="AI64" s="15">
        <f>'Table A6'!N65-N64</f>
        <v>0</v>
      </c>
      <c r="AJ64" s="15">
        <f>'Table A6'!O65-O64</f>
        <v>0</v>
      </c>
      <c r="AK64" s="15"/>
      <c r="AL64" s="15"/>
      <c r="AM64" s="15"/>
      <c r="AN64" s="15">
        <f>'Table A6'!S65-S64</f>
        <v>0</v>
      </c>
      <c r="AO64" s="15">
        <f>'Table A6'!T65-T64</f>
        <v>0</v>
      </c>
      <c r="AP64" s="15">
        <f>'Table A6'!U65-U64</f>
        <v>0</v>
      </c>
    </row>
    <row r="65" spans="1:42" x14ac:dyDescent="0.2">
      <c r="A65" s="13">
        <v>1979</v>
      </c>
      <c r="B65" s="11">
        <f t="shared" si="1"/>
        <v>6.3543693811223476E-2</v>
      </c>
      <c r="C65" s="11">
        <f t="shared" si="0"/>
        <v>25.677774626086581</v>
      </c>
      <c r="D65" s="11">
        <f t="shared" si="0"/>
        <v>-1.0436023788620388</v>
      </c>
      <c r="E65" s="11">
        <f t="shared" si="0"/>
        <v>5.1569903988373751</v>
      </c>
      <c r="F65" s="11">
        <f t="shared" si="0"/>
        <v>-3.8664002423303665</v>
      </c>
      <c r="G65" s="11">
        <f t="shared" si="0"/>
        <v>-0.90318227140720253</v>
      </c>
      <c r="H65" s="11">
        <f t="shared" si="0"/>
        <v>0.31047501834562485</v>
      </c>
      <c r="I65" s="11">
        <f t="shared" si="0"/>
        <v>5.0936944470505194</v>
      </c>
      <c r="J65" s="11">
        <f t="shared" si="0"/>
        <v>0.12625955915258638</v>
      </c>
      <c r="K65" s="11">
        <f t="shared" si="0"/>
        <v>3.306945508794576</v>
      </c>
      <c r="L65" s="11">
        <f t="shared" si="0"/>
        <v>2.6986361489167874</v>
      </c>
      <c r="M65" s="11">
        <f t="shared" si="0"/>
        <v>0.21533040114484112</v>
      </c>
      <c r="N65" s="11">
        <f t="shared" si="0"/>
        <v>2.77255974355697</v>
      </c>
      <c r="O65" s="11">
        <f t="shared" si="0"/>
        <v>4.4521896466906279</v>
      </c>
      <c r="P65" s="11"/>
      <c r="Q65" s="11"/>
      <c r="R65" s="11"/>
      <c r="S65" s="11">
        <f t="shared" si="0"/>
        <v>2.74666329982924</v>
      </c>
      <c r="T65" s="11">
        <f t="shared" si="0"/>
        <v>-23.54082412693603</v>
      </c>
      <c r="U65" s="11">
        <f t="shared" si="0"/>
        <v>1.8595828362751934</v>
      </c>
      <c r="W65" s="15">
        <f>'Table A6'!B66-B65</f>
        <v>0</v>
      </c>
      <c r="X65" s="15">
        <f>'Table A6'!C66-C65</f>
        <v>0</v>
      </c>
      <c r="Y65" s="15">
        <f>'Table A6'!D66-D65</f>
        <v>0</v>
      </c>
      <c r="Z65" s="15">
        <f>'Table A6'!E66-E65</f>
        <v>0</v>
      </c>
      <c r="AA65" s="15">
        <f>'Table A6'!F66-F65</f>
        <v>0</v>
      </c>
      <c r="AB65" s="15">
        <f>'Table A6'!G66-G65</f>
        <v>0</v>
      </c>
      <c r="AC65" s="15">
        <f>'Table A6'!H66-H65</f>
        <v>0</v>
      </c>
      <c r="AD65" s="15">
        <f>'Table A6'!I66-I65</f>
        <v>0</v>
      </c>
      <c r="AE65" s="15">
        <f>'Table A6'!J66-J65</f>
        <v>0</v>
      </c>
      <c r="AF65" s="15">
        <f>'Table A6'!K66-K65</f>
        <v>0</v>
      </c>
      <c r="AG65" s="15">
        <f>'Table A6'!L66-L65</f>
        <v>0</v>
      </c>
      <c r="AH65" s="15">
        <f>'Table A6'!M66-M65</f>
        <v>0</v>
      </c>
      <c r="AI65" s="15">
        <f>'Table A6'!N66-N65</f>
        <v>0</v>
      </c>
      <c r="AJ65" s="15">
        <f>'Table A6'!O66-O65</f>
        <v>0</v>
      </c>
      <c r="AK65" s="15"/>
      <c r="AL65" s="15"/>
      <c r="AM65" s="15"/>
      <c r="AN65" s="15">
        <f>'Table A6'!S66-S65</f>
        <v>0</v>
      </c>
      <c r="AO65" s="15">
        <f>'Table A6'!T66-T65</f>
        <v>0</v>
      </c>
      <c r="AP65" s="15">
        <f>'Table A6'!U66-U65</f>
        <v>0</v>
      </c>
    </row>
    <row r="66" spans="1:42" x14ac:dyDescent="0.2">
      <c r="A66" s="13">
        <v>1980</v>
      </c>
      <c r="B66" s="11">
        <f t="shared" si="1"/>
        <v>8.0421393327366442</v>
      </c>
      <c r="C66" s="11">
        <f t="shared" si="0"/>
        <v>-1.6797068239802191</v>
      </c>
      <c r="D66" s="11">
        <f t="shared" si="0"/>
        <v>-4.4167527888129747</v>
      </c>
      <c r="E66" s="11">
        <f t="shared" si="0"/>
        <v>1.8431560271798006</v>
      </c>
      <c r="F66" s="11">
        <f t="shared" si="0"/>
        <v>-13.32865177559534</v>
      </c>
      <c r="G66" s="11">
        <f t="shared" si="0"/>
        <v>-4.825974834561773</v>
      </c>
      <c r="H66" s="11">
        <f t="shared" si="0"/>
        <v>-6.8217584668791424</v>
      </c>
      <c r="I66" s="11">
        <f t="shared" si="0"/>
        <v>-2.9035510088674465</v>
      </c>
      <c r="J66" s="11">
        <f t="shared" si="0"/>
        <v>-3.8366927393373342</v>
      </c>
      <c r="K66" s="11">
        <f t="shared" si="0"/>
        <v>3.1856927141407905</v>
      </c>
      <c r="L66" s="11">
        <f t="shared" si="0"/>
        <v>-4.0900032914539555</v>
      </c>
      <c r="M66" s="11">
        <f t="shared" si="0"/>
        <v>-0.15617475814830881</v>
      </c>
      <c r="N66" s="11">
        <f t="shared" si="0"/>
        <v>-2.7886181444885358</v>
      </c>
      <c r="O66" s="11">
        <f t="shared" si="0"/>
        <v>-1.0931813497923322</v>
      </c>
      <c r="P66" s="11"/>
      <c r="Q66" s="11"/>
      <c r="R66" s="11"/>
      <c r="S66" s="11">
        <f t="shared" si="0"/>
        <v>4.9406829678606359</v>
      </c>
      <c r="T66" s="11">
        <f t="shared" si="0"/>
        <v>-7.0802195372810957</v>
      </c>
      <c r="U66" s="11">
        <f t="shared" si="0"/>
        <v>-2.6671323082371048</v>
      </c>
      <c r="W66" s="15">
        <f>'Table A6'!B67-B66</f>
        <v>0</v>
      </c>
      <c r="X66" s="15">
        <f>'Table A6'!C67-C66</f>
        <v>0</v>
      </c>
      <c r="Y66" s="15">
        <f>'Table A6'!D67-D66</f>
        <v>0</v>
      </c>
      <c r="Z66" s="15">
        <f>'Table A6'!E67-E66</f>
        <v>0</v>
      </c>
      <c r="AA66" s="15">
        <f>'Table A6'!F67-F66</f>
        <v>0</v>
      </c>
      <c r="AB66" s="15">
        <f>'Table A6'!G67-G66</f>
        <v>0</v>
      </c>
      <c r="AC66" s="15">
        <f>'Table A6'!H67-H66</f>
        <v>0</v>
      </c>
      <c r="AD66" s="15">
        <f>'Table A6'!I67-I66</f>
        <v>0</v>
      </c>
      <c r="AE66" s="15">
        <f>'Table A6'!J67-J66</f>
        <v>0</v>
      </c>
      <c r="AF66" s="15">
        <f>'Table A6'!K67-K66</f>
        <v>0</v>
      </c>
      <c r="AG66" s="15">
        <f>'Table A6'!L67-L66</f>
        <v>0</v>
      </c>
      <c r="AH66" s="15">
        <f>'Table A6'!M67-M66</f>
        <v>0</v>
      </c>
      <c r="AI66" s="15">
        <f>'Table A6'!N67-N66</f>
        <v>0</v>
      </c>
      <c r="AJ66" s="15">
        <f>'Table A6'!O67-O66</f>
        <v>0</v>
      </c>
      <c r="AK66" s="15"/>
      <c r="AL66" s="15"/>
      <c r="AM66" s="15"/>
      <c r="AN66" s="15">
        <f>'Table A6'!S67-S66</f>
        <v>0</v>
      </c>
      <c r="AO66" s="15">
        <f>'Table A6'!T67-T66</f>
        <v>0</v>
      </c>
      <c r="AP66" s="15">
        <f>'Table A6'!U67-U66</f>
        <v>0</v>
      </c>
    </row>
    <row r="67" spans="1:42" x14ac:dyDescent="0.2">
      <c r="A67" s="13">
        <v>1981</v>
      </c>
      <c r="B67" s="11">
        <f t="shared" si="1"/>
        <v>2.9779009379930086</v>
      </c>
      <c r="C67" s="11">
        <f t="shared" si="0"/>
        <v>7.18693061044236</v>
      </c>
      <c r="D67" s="11">
        <f t="shared" si="0"/>
        <v>0.64272573489772156</v>
      </c>
      <c r="E67" s="11">
        <f t="shared" si="0"/>
        <v>6.3195887104452302</v>
      </c>
      <c r="F67" s="11">
        <f t="shared" si="0"/>
        <v>-1.8563898224914122</v>
      </c>
      <c r="G67" s="11">
        <f t="shared" si="0"/>
        <v>-4.6733868374420586</v>
      </c>
      <c r="H67" s="11">
        <f t="shared" si="0"/>
        <v>1.014463201801292</v>
      </c>
      <c r="I67" s="11">
        <f t="shared" si="0"/>
        <v>4.5120644171192898</v>
      </c>
      <c r="J67" s="11">
        <f t="shared" si="0"/>
        <v>-0.14366600936724699</v>
      </c>
      <c r="K67" s="11">
        <f t="shared" si="0"/>
        <v>0.16161692168434283</v>
      </c>
      <c r="L67" s="11">
        <f t="shared" si="0"/>
        <v>-3.7754797695586078E-3</v>
      </c>
      <c r="M67" s="11">
        <f t="shared" si="0"/>
        <v>0.50177684807065037</v>
      </c>
      <c r="N67" s="11">
        <f t="shared" si="0"/>
        <v>-0.72230817415790849</v>
      </c>
      <c r="O67" s="11">
        <f t="shared" si="0"/>
        <v>0.83268504575760083</v>
      </c>
      <c r="P67" s="11"/>
      <c r="Q67" s="11"/>
      <c r="R67" s="11"/>
      <c r="S67" s="11">
        <f t="shared" si="0"/>
        <v>0.39105228869076553</v>
      </c>
      <c r="T67" s="11">
        <f t="shared" si="0"/>
        <v>-9.3294310369839621</v>
      </c>
      <c r="U67" s="11">
        <f t="shared" si="0"/>
        <v>0.95316072499265114</v>
      </c>
      <c r="W67" s="15">
        <f>'Table A6'!B68-B67</f>
        <v>0</v>
      </c>
      <c r="X67" s="15">
        <f>'Table A6'!C68-C67</f>
        <v>0</v>
      </c>
      <c r="Y67" s="15">
        <f>'Table A6'!D68-D67</f>
        <v>0</v>
      </c>
      <c r="Z67" s="15">
        <f>'Table A6'!E68-E67</f>
        <v>0</v>
      </c>
      <c r="AA67" s="15">
        <f>'Table A6'!F68-F67</f>
        <v>0</v>
      </c>
      <c r="AB67" s="15">
        <f>'Table A6'!G68-G67</f>
        <v>0</v>
      </c>
      <c r="AC67" s="15">
        <f>'Table A6'!H68-H67</f>
        <v>0</v>
      </c>
      <c r="AD67" s="15">
        <f>'Table A6'!I68-I67</f>
        <v>0</v>
      </c>
      <c r="AE67" s="15">
        <f>'Table A6'!J68-J67</f>
        <v>0</v>
      </c>
      <c r="AF67" s="15">
        <f>'Table A6'!K68-K67</f>
        <v>0</v>
      </c>
      <c r="AG67" s="15">
        <f>'Table A6'!L68-L67</f>
        <v>0</v>
      </c>
      <c r="AH67" s="15">
        <f>'Table A6'!M68-M67</f>
        <v>0</v>
      </c>
      <c r="AI67" s="15">
        <f>'Table A6'!N68-N67</f>
        <v>0</v>
      </c>
      <c r="AJ67" s="15">
        <f>'Table A6'!O68-O67</f>
        <v>0</v>
      </c>
      <c r="AK67" s="15"/>
      <c r="AL67" s="15"/>
      <c r="AM67" s="15"/>
      <c r="AN67" s="15">
        <f>'Table A6'!S68-S67</f>
        <v>0</v>
      </c>
      <c r="AO67" s="15">
        <f>'Table A6'!T68-T67</f>
        <v>0</v>
      </c>
      <c r="AP67" s="15">
        <f>'Table A6'!U68-U67</f>
        <v>0</v>
      </c>
    </row>
    <row r="68" spans="1:42" x14ac:dyDescent="0.2">
      <c r="A68" s="13">
        <v>1982</v>
      </c>
      <c r="B68" s="11">
        <f t="shared" si="1"/>
        <v>5.7976506419671985</v>
      </c>
      <c r="C68" s="11">
        <f t="shared" si="0"/>
        <v>3.6050741881804544</v>
      </c>
      <c r="D68" s="11">
        <f t="shared" si="0"/>
        <v>5.1071628388305532</v>
      </c>
      <c r="E68" s="11">
        <f t="shared" si="0"/>
        <v>0.35934797929492018</v>
      </c>
      <c r="F68" s="11">
        <f t="shared" si="0"/>
        <v>-3.3330717357041002</v>
      </c>
      <c r="G68" s="11">
        <f t="shared" si="0"/>
        <v>10.21872788812912</v>
      </c>
      <c r="H68" s="11">
        <f t="shared" si="0"/>
        <v>3.9413669034982073</v>
      </c>
      <c r="I68" s="11">
        <f t="shared" si="0"/>
        <v>2.2087626898238728</v>
      </c>
      <c r="J68" s="11">
        <f t="shared" si="0"/>
        <v>0.13073102668862027</v>
      </c>
      <c r="K68" s="11">
        <f t="shared" si="0"/>
        <v>2.9430747856937822</v>
      </c>
      <c r="L68" s="11">
        <f t="shared" si="0"/>
        <v>-0.33818629051327254</v>
      </c>
      <c r="M68" s="11">
        <f t="shared" si="0"/>
        <v>-1.8431015520317819</v>
      </c>
      <c r="N68" s="11">
        <f t="shared" si="0"/>
        <v>5.2631249271054825</v>
      </c>
      <c r="O68" s="11">
        <f t="shared" si="0"/>
        <v>6.4088076825376259</v>
      </c>
      <c r="P68" s="11"/>
      <c r="Q68" s="11"/>
      <c r="R68" s="11"/>
      <c r="S68" s="11">
        <f t="shared" si="0"/>
        <v>-2.1343407782242108</v>
      </c>
      <c r="T68" s="11">
        <f t="shared" si="0"/>
        <v>-7.960405345761556</v>
      </c>
      <c r="U68" s="11">
        <f t="shared" si="0"/>
        <v>4.1945424584663291</v>
      </c>
      <c r="W68" s="15">
        <f>'Table A6'!B69-B68</f>
        <v>0</v>
      </c>
      <c r="X68" s="15">
        <f>'Table A6'!C69-C68</f>
        <v>0</v>
      </c>
      <c r="Y68" s="15">
        <f>'Table A6'!D69-D68</f>
        <v>0</v>
      </c>
      <c r="Z68" s="15">
        <f>'Table A6'!E69-E68</f>
        <v>0</v>
      </c>
      <c r="AA68" s="15">
        <f>'Table A6'!F69-F68</f>
        <v>0</v>
      </c>
      <c r="AB68" s="15">
        <f>'Table A6'!G69-G68</f>
        <v>0</v>
      </c>
      <c r="AC68" s="15">
        <f>'Table A6'!H69-H68</f>
        <v>0</v>
      </c>
      <c r="AD68" s="15">
        <f>'Table A6'!I69-I68</f>
        <v>0</v>
      </c>
      <c r="AE68" s="15">
        <f>'Table A6'!J69-J68</f>
        <v>0</v>
      </c>
      <c r="AF68" s="15">
        <f>'Table A6'!K69-K68</f>
        <v>0</v>
      </c>
      <c r="AG68" s="15">
        <f>'Table A6'!L69-L68</f>
        <v>0</v>
      </c>
      <c r="AH68" s="15">
        <f>'Table A6'!M69-M68</f>
        <v>0</v>
      </c>
      <c r="AI68" s="15">
        <f>'Table A6'!N69-N68</f>
        <v>0</v>
      </c>
      <c r="AJ68" s="15">
        <f>'Table A6'!O69-O68</f>
        <v>0</v>
      </c>
      <c r="AK68" s="15"/>
      <c r="AL68" s="15"/>
      <c r="AM68" s="15"/>
      <c r="AN68" s="15">
        <f>'Table A6'!S69-S68</f>
        <v>0</v>
      </c>
      <c r="AO68" s="15">
        <f>'Table A6'!T69-T68</f>
        <v>0</v>
      </c>
      <c r="AP68" s="15">
        <f>'Table A6'!U69-U68</f>
        <v>0</v>
      </c>
    </row>
    <row r="69" spans="1:42" x14ac:dyDescent="0.2">
      <c r="A69" s="13">
        <v>1983</v>
      </c>
      <c r="B69" s="11">
        <f t="shared" si="1"/>
        <v>-4.8669277040798224</v>
      </c>
      <c r="C69" s="11">
        <f t="shared" si="0"/>
        <v>1.2209637074324322</v>
      </c>
      <c r="D69" s="11">
        <f t="shared" si="0"/>
        <v>6.3515029432340668</v>
      </c>
      <c r="E69" s="11">
        <f t="shared" si="0"/>
        <v>3.4909448800788536</v>
      </c>
      <c r="F69" s="11">
        <f t="shared" si="0"/>
        <v>-3.8171427988305808</v>
      </c>
      <c r="G69" s="11">
        <f t="shared" si="0"/>
        <v>6.3534417118362176</v>
      </c>
      <c r="H69" s="11">
        <f t="shared" si="0"/>
        <v>7.3725960019832986</v>
      </c>
      <c r="I69" s="11">
        <f t="shared" si="0"/>
        <v>8.034617858002111</v>
      </c>
      <c r="J69" s="11">
        <f t="shared" si="0"/>
        <v>2.3865274779215562</v>
      </c>
      <c r="K69" s="11">
        <f t="shared" si="0"/>
        <v>5.1906552616588888</v>
      </c>
      <c r="L69" s="11">
        <f t="shared" si="0"/>
        <v>-3.278990934781216E-2</v>
      </c>
      <c r="M69" s="11">
        <f t="shared" si="0"/>
        <v>2.0152664564128369</v>
      </c>
      <c r="N69" s="11">
        <f t="shared" si="0"/>
        <v>7.0218158920441223</v>
      </c>
      <c r="O69" s="11">
        <f t="shared" si="0"/>
        <v>8.0215674395627001</v>
      </c>
      <c r="P69" s="11"/>
      <c r="Q69" s="11"/>
      <c r="R69" s="11"/>
      <c r="S69" s="11">
        <f t="shared" si="0"/>
        <v>6.6211527295692756</v>
      </c>
      <c r="T69" s="11">
        <f t="shared" si="0"/>
        <v>-2.5410271630962584</v>
      </c>
      <c r="U69" s="11">
        <f t="shared" si="0"/>
        <v>5.1129866797362675</v>
      </c>
      <c r="W69" s="15">
        <f>'Table A6'!B70-B69</f>
        <v>0</v>
      </c>
      <c r="X69" s="15">
        <f>'Table A6'!C70-C69</f>
        <v>0</v>
      </c>
      <c r="Y69" s="15">
        <f>'Table A6'!D70-D69</f>
        <v>0</v>
      </c>
      <c r="Z69" s="15">
        <f>'Table A6'!E70-E69</f>
        <v>0</v>
      </c>
      <c r="AA69" s="15">
        <f>'Table A6'!F70-F69</f>
        <v>0</v>
      </c>
      <c r="AB69" s="15">
        <f>'Table A6'!G70-G69</f>
        <v>0</v>
      </c>
      <c r="AC69" s="15">
        <f>'Table A6'!H70-H69</f>
        <v>0</v>
      </c>
      <c r="AD69" s="15">
        <f>'Table A6'!I70-I69</f>
        <v>0</v>
      </c>
      <c r="AE69" s="15">
        <f>'Table A6'!J70-J69</f>
        <v>0</v>
      </c>
      <c r="AF69" s="15">
        <f>'Table A6'!K70-K69</f>
        <v>0</v>
      </c>
      <c r="AG69" s="15">
        <f>'Table A6'!L70-L69</f>
        <v>0</v>
      </c>
      <c r="AH69" s="15">
        <f>'Table A6'!M70-M69</f>
        <v>0</v>
      </c>
      <c r="AI69" s="15">
        <f>'Table A6'!N70-N69</f>
        <v>0</v>
      </c>
      <c r="AJ69" s="15">
        <f>'Table A6'!O70-O69</f>
        <v>0</v>
      </c>
      <c r="AK69" s="15"/>
      <c r="AL69" s="15"/>
      <c r="AM69" s="15"/>
      <c r="AN69" s="15">
        <f>'Table A6'!S70-S69</f>
        <v>0</v>
      </c>
      <c r="AO69" s="15">
        <f>'Table A6'!T70-T69</f>
        <v>0</v>
      </c>
      <c r="AP69" s="15">
        <f>'Table A6'!U70-U69</f>
        <v>0</v>
      </c>
    </row>
    <row r="70" spans="1:42" x14ac:dyDescent="0.2">
      <c r="A70" s="13">
        <v>1984</v>
      </c>
      <c r="B70" s="11">
        <f t="shared" si="1"/>
        <v>14.821934331622503</v>
      </c>
      <c r="C70" s="11">
        <f t="shared" si="0"/>
        <v>-6.9169834852263605</v>
      </c>
      <c r="D70" s="11">
        <f t="shared" si="0"/>
        <v>3.9339707397518722</v>
      </c>
      <c r="E70" s="11">
        <f t="shared" si="0"/>
        <v>-20.882668071635777</v>
      </c>
      <c r="F70" s="11">
        <f t="shared" si="0"/>
        <v>-6.9413982809723231</v>
      </c>
      <c r="G70" s="11">
        <f t="shared" si="0"/>
        <v>1.7834331174886531</v>
      </c>
      <c r="H70" s="11">
        <f t="shared" si="0"/>
        <v>0.88347498359383092</v>
      </c>
      <c r="I70" s="11">
        <f t="shared" si="0"/>
        <v>0.29066799787585168</v>
      </c>
      <c r="J70" s="11">
        <f t="shared" si="0"/>
        <v>-3.4732343762328757</v>
      </c>
      <c r="K70" s="11">
        <f t="shared" si="0"/>
        <v>1.9097090421297063</v>
      </c>
      <c r="L70" s="11">
        <f t="shared" si="0"/>
        <v>-3.8401380062204371</v>
      </c>
      <c r="M70" s="11">
        <f t="shared" si="0"/>
        <v>-2.2513908086945271</v>
      </c>
      <c r="N70" s="11">
        <f t="shared" si="0"/>
        <v>-1.340645842877503</v>
      </c>
      <c r="O70" s="11">
        <f t="shared" si="0"/>
        <v>0.58858244842396679</v>
      </c>
      <c r="P70" s="11"/>
      <c r="Q70" s="11"/>
      <c r="R70" s="11"/>
      <c r="S70" s="11">
        <f t="shared" si="0"/>
        <v>-0.46705876140901265</v>
      </c>
      <c r="T70" s="11">
        <f t="shared" si="0"/>
        <v>-4.1289086714790235</v>
      </c>
      <c r="U70" s="11">
        <f t="shared" si="0"/>
        <v>0.21215124250205927</v>
      </c>
      <c r="W70" s="15">
        <f>'Table A6'!B71-B70</f>
        <v>0</v>
      </c>
      <c r="X70" s="15">
        <f>'Table A6'!C71-C70</f>
        <v>0</v>
      </c>
      <c r="Y70" s="15">
        <f>'Table A6'!D71-D70</f>
        <v>0</v>
      </c>
      <c r="Z70" s="15">
        <f>'Table A6'!E71-E70</f>
        <v>0</v>
      </c>
      <c r="AA70" s="15">
        <f>'Table A6'!F71-F70</f>
        <v>0</v>
      </c>
      <c r="AB70" s="15">
        <f>'Table A6'!G71-G70</f>
        <v>0</v>
      </c>
      <c r="AC70" s="15">
        <f>'Table A6'!H71-H70</f>
        <v>0</v>
      </c>
      <c r="AD70" s="15">
        <f>'Table A6'!I71-I70</f>
        <v>0</v>
      </c>
      <c r="AE70" s="15">
        <f>'Table A6'!J71-J70</f>
        <v>0</v>
      </c>
      <c r="AF70" s="15">
        <f>'Table A6'!K71-K70</f>
        <v>0</v>
      </c>
      <c r="AG70" s="15">
        <f>'Table A6'!L71-L70</f>
        <v>0</v>
      </c>
      <c r="AH70" s="15">
        <f>'Table A6'!M71-M70</f>
        <v>0</v>
      </c>
      <c r="AI70" s="15">
        <f>'Table A6'!N71-N70</f>
        <v>0</v>
      </c>
      <c r="AJ70" s="15">
        <f>'Table A6'!O71-O70</f>
        <v>0</v>
      </c>
      <c r="AK70" s="15"/>
      <c r="AL70" s="15"/>
      <c r="AM70" s="15"/>
      <c r="AN70" s="15">
        <f>'Table A6'!S71-S70</f>
        <v>0</v>
      </c>
      <c r="AO70" s="15">
        <f>'Table A6'!T71-T70</f>
        <v>0</v>
      </c>
      <c r="AP70" s="15">
        <f>'Table A6'!U71-U70</f>
        <v>0</v>
      </c>
    </row>
    <row r="71" spans="1:42" x14ac:dyDescent="0.2">
      <c r="A71" s="13">
        <v>1985</v>
      </c>
      <c r="B71" s="11">
        <f t="shared" si="1"/>
        <v>-2.6887177055888061</v>
      </c>
      <c r="C71" s="11">
        <f t="shared" si="0"/>
        <v>8.8565934003198752</v>
      </c>
      <c r="D71" s="11">
        <f t="shared" si="0"/>
        <v>0.96924574896909843</v>
      </c>
      <c r="E71" s="11">
        <f t="shared" si="0"/>
        <v>21.764936354790716</v>
      </c>
      <c r="F71" s="11">
        <f t="shared" si="0"/>
        <v>10.17789395514229</v>
      </c>
      <c r="G71" s="11">
        <f t="shared" si="0"/>
        <v>-0.86878173474040177</v>
      </c>
      <c r="H71" s="11">
        <f t="shared" si="0"/>
        <v>1.1983619840788033</v>
      </c>
      <c r="I71" s="11">
        <f t="shared" si="0"/>
        <v>5.988575611236965</v>
      </c>
      <c r="J71" s="11">
        <f t="shared" si="0"/>
        <v>2.56113711788133</v>
      </c>
      <c r="K71" s="11">
        <f t="shared" si="0"/>
        <v>-0.10228690397071989</v>
      </c>
      <c r="L71" s="11">
        <f t="shared" si="0"/>
        <v>-6.7108707648633139</v>
      </c>
      <c r="M71" s="11">
        <f t="shared" si="0"/>
        <v>1.0266230405221999</v>
      </c>
      <c r="N71" s="11">
        <f t="shared" si="0"/>
        <v>-0.65511595682728185</v>
      </c>
      <c r="O71" s="11">
        <f t="shared" si="0"/>
        <v>1.638333038637187</v>
      </c>
      <c r="P71" s="11"/>
      <c r="Q71" s="11"/>
      <c r="R71" s="11"/>
      <c r="S71" s="11">
        <f t="shared" si="0"/>
        <v>-1.0971692547909089</v>
      </c>
      <c r="T71" s="11">
        <f t="shared" si="0"/>
        <v>-4.5760052086927665</v>
      </c>
      <c r="U71" s="11">
        <f t="shared" si="0"/>
        <v>1.7651399366146181</v>
      </c>
      <c r="W71" s="15">
        <f>'Table A6'!B72-B71</f>
        <v>0</v>
      </c>
      <c r="X71" s="15">
        <f>'Table A6'!C72-C71</f>
        <v>0</v>
      </c>
      <c r="Y71" s="15">
        <f>'Table A6'!D72-D71</f>
        <v>0</v>
      </c>
      <c r="Z71" s="15">
        <f>'Table A6'!E72-E71</f>
        <v>0</v>
      </c>
      <c r="AA71" s="15">
        <f>'Table A6'!F72-F71</f>
        <v>0</v>
      </c>
      <c r="AB71" s="15">
        <f>'Table A6'!G72-G71</f>
        <v>0</v>
      </c>
      <c r="AC71" s="15">
        <f>'Table A6'!H72-H71</f>
        <v>0</v>
      </c>
      <c r="AD71" s="15">
        <f>'Table A6'!I72-I71</f>
        <v>0</v>
      </c>
      <c r="AE71" s="15">
        <f>'Table A6'!J72-J71</f>
        <v>0</v>
      </c>
      <c r="AF71" s="15">
        <f>'Table A6'!K72-K71</f>
        <v>0</v>
      </c>
      <c r="AG71" s="15">
        <f>'Table A6'!L72-L71</f>
        <v>0</v>
      </c>
      <c r="AH71" s="15">
        <f>'Table A6'!M72-M71</f>
        <v>0</v>
      </c>
      <c r="AI71" s="15">
        <f>'Table A6'!N72-N71</f>
        <v>0</v>
      </c>
      <c r="AJ71" s="15">
        <f>'Table A6'!O72-O71</f>
        <v>0</v>
      </c>
      <c r="AK71" s="15"/>
      <c r="AL71" s="15"/>
      <c r="AM71" s="15"/>
      <c r="AN71" s="15">
        <f>'Table A6'!S72-S71</f>
        <v>0</v>
      </c>
      <c r="AO71" s="15">
        <f>'Table A6'!T72-T71</f>
        <v>0</v>
      </c>
      <c r="AP71" s="15">
        <f>'Table A6'!U72-U71</f>
        <v>0</v>
      </c>
    </row>
    <row r="72" spans="1:42" x14ac:dyDescent="0.2">
      <c r="A72" s="13">
        <v>1986</v>
      </c>
      <c r="B72" s="11">
        <f t="shared" si="1"/>
        <v>-1.0857992745072989</v>
      </c>
      <c r="C72" s="11">
        <f t="shared" si="0"/>
        <v>1.4860414713251835</v>
      </c>
      <c r="D72" s="11">
        <f t="shared" si="0"/>
        <v>2.4470502343402316</v>
      </c>
      <c r="E72" s="11">
        <f t="shared" si="0"/>
        <v>17.244331331386949</v>
      </c>
      <c r="F72" s="11">
        <f t="shared" si="0"/>
        <v>7.987681171371305</v>
      </c>
      <c r="G72" s="11">
        <f t="shared" si="0"/>
        <v>4.9178318157599525</v>
      </c>
      <c r="H72" s="11">
        <f t="shared" si="0"/>
        <v>3.856408839559998</v>
      </c>
      <c r="I72" s="11">
        <f t="shared" si="0"/>
        <v>4.204432767976515</v>
      </c>
      <c r="J72" s="11">
        <f t="shared" si="0"/>
        <v>2.7507040870175183</v>
      </c>
      <c r="K72" s="11">
        <f t="shared" si="0"/>
        <v>-0.69647810010741096</v>
      </c>
      <c r="L72" s="11">
        <f t="shared" si="0"/>
        <v>-1.1887274642176491</v>
      </c>
      <c r="M72" s="11">
        <f t="shared" si="0"/>
        <v>0.1130216926615462</v>
      </c>
      <c r="N72" s="11">
        <f t="shared" si="0"/>
        <v>-0.4101402870388085</v>
      </c>
      <c r="O72" s="11">
        <f t="shared" si="0"/>
        <v>0.80396850579049117</v>
      </c>
      <c r="P72" s="11"/>
      <c r="Q72" s="11"/>
      <c r="R72" s="11"/>
      <c r="S72" s="11">
        <f t="shared" si="0"/>
        <v>5.7492750335263869</v>
      </c>
      <c r="T72" s="11">
        <f t="shared" si="0"/>
        <v>0.41145432634600487</v>
      </c>
      <c r="U72" s="11">
        <f t="shared" si="0"/>
        <v>2.7052215278211404</v>
      </c>
      <c r="W72" s="15">
        <f>'Table A6'!B73-B72</f>
        <v>0</v>
      </c>
      <c r="X72" s="15">
        <f>'Table A6'!C73-C72</f>
        <v>0</v>
      </c>
      <c r="Y72" s="15">
        <f>'Table A6'!D73-D72</f>
        <v>0</v>
      </c>
      <c r="Z72" s="15">
        <f>'Table A6'!E73-E72</f>
        <v>0</v>
      </c>
      <c r="AA72" s="15">
        <f>'Table A6'!F73-F72</f>
        <v>0</v>
      </c>
      <c r="AB72" s="15">
        <f>'Table A6'!G73-G72</f>
        <v>0</v>
      </c>
      <c r="AC72" s="15">
        <f>'Table A6'!H73-H72</f>
        <v>0</v>
      </c>
      <c r="AD72" s="15">
        <f>'Table A6'!I73-I72</f>
        <v>0</v>
      </c>
      <c r="AE72" s="15">
        <f>'Table A6'!J73-J72</f>
        <v>0</v>
      </c>
      <c r="AF72" s="15">
        <f>'Table A6'!K73-K72</f>
        <v>0</v>
      </c>
      <c r="AG72" s="15">
        <f>'Table A6'!L73-L72</f>
        <v>0</v>
      </c>
      <c r="AH72" s="15">
        <f>'Table A6'!M73-M72</f>
        <v>0</v>
      </c>
      <c r="AI72" s="15">
        <f>'Table A6'!N73-N72</f>
        <v>0</v>
      </c>
      <c r="AJ72" s="15">
        <f>'Table A6'!O73-O72</f>
        <v>0</v>
      </c>
      <c r="AK72" s="15"/>
      <c r="AL72" s="15"/>
      <c r="AM72" s="15"/>
      <c r="AN72" s="15">
        <f>'Table A6'!S73-S72</f>
        <v>0</v>
      </c>
      <c r="AO72" s="15">
        <f>'Table A6'!T73-T72</f>
        <v>0</v>
      </c>
      <c r="AP72" s="15">
        <f>'Table A6'!U73-U72</f>
        <v>0</v>
      </c>
    </row>
    <row r="73" spans="1:42" x14ac:dyDescent="0.2">
      <c r="A73" s="13">
        <v>1987</v>
      </c>
      <c r="B73" s="11">
        <f t="shared" si="1"/>
        <v>-1.7262789708187662</v>
      </c>
      <c r="C73" s="11">
        <f t="shared" si="1"/>
        <v>2.4315805547761853</v>
      </c>
      <c r="D73" s="11">
        <f t="shared" si="1"/>
        <v>3.2008820031081573</v>
      </c>
      <c r="E73" s="11">
        <f t="shared" si="1"/>
        <v>2.4567168659345393</v>
      </c>
      <c r="F73" s="11">
        <f t="shared" si="1"/>
        <v>4.0852429815951101</v>
      </c>
      <c r="G73" s="11">
        <f t="shared" si="1"/>
        <v>5.067382420218709</v>
      </c>
      <c r="H73" s="11">
        <f t="shared" si="1"/>
        <v>3.8741249925944667</v>
      </c>
      <c r="I73" s="11">
        <f t="shared" si="1"/>
        <v>2.9631841131414762</v>
      </c>
      <c r="J73" s="11">
        <f t="shared" si="1"/>
        <v>3.1213543970865629</v>
      </c>
      <c r="K73" s="11">
        <f t="shared" si="1"/>
        <v>2.998787205393707</v>
      </c>
      <c r="L73" s="11">
        <f t="shared" si="1"/>
        <v>7.1181684894210537</v>
      </c>
      <c r="M73" s="11">
        <f t="shared" si="1"/>
        <v>-5.9002130653825109</v>
      </c>
      <c r="N73" s="11">
        <f t="shared" si="1"/>
        <v>-0.29572452842845415</v>
      </c>
      <c r="O73" s="11">
        <f t="shared" si="1"/>
        <v>-0.44074254986773947</v>
      </c>
      <c r="P73" s="11"/>
      <c r="Q73" s="11"/>
      <c r="R73" s="11"/>
      <c r="S73" s="11">
        <f t="shared" ref="C73:U88" si="2">LN(S23/S22)*100</f>
        <v>2.601998458408441</v>
      </c>
      <c r="T73" s="11">
        <f t="shared" si="2"/>
        <v>1.2153778017593215</v>
      </c>
      <c r="U73" s="11">
        <f t="shared" si="2"/>
        <v>3.4692165184488797</v>
      </c>
      <c r="W73" s="15">
        <f>'Table A6'!B74-B73</f>
        <v>0</v>
      </c>
      <c r="X73" s="15">
        <f>'Table A6'!C74-C73</f>
        <v>0</v>
      </c>
      <c r="Y73" s="15">
        <f>'Table A6'!D74-D73</f>
        <v>0</v>
      </c>
      <c r="Z73" s="15">
        <f>'Table A6'!E74-E73</f>
        <v>0</v>
      </c>
      <c r="AA73" s="15">
        <f>'Table A6'!F74-F73</f>
        <v>0</v>
      </c>
      <c r="AB73" s="15">
        <f>'Table A6'!G74-G73</f>
        <v>0</v>
      </c>
      <c r="AC73" s="15">
        <f>'Table A6'!H74-H73</f>
        <v>0</v>
      </c>
      <c r="AD73" s="15">
        <f>'Table A6'!I74-I73</f>
        <v>0</v>
      </c>
      <c r="AE73" s="15">
        <f>'Table A6'!J74-J73</f>
        <v>0</v>
      </c>
      <c r="AF73" s="15">
        <f>'Table A6'!K74-K73</f>
        <v>0</v>
      </c>
      <c r="AG73" s="15">
        <f>'Table A6'!L74-L73</f>
        <v>0</v>
      </c>
      <c r="AH73" s="15">
        <f>'Table A6'!M74-M73</f>
        <v>0</v>
      </c>
      <c r="AI73" s="15">
        <f>'Table A6'!N74-N73</f>
        <v>0</v>
      </c>
      <c r="AJ73" s="15">
        <f>'Table A6'!O74-O73</f>
        <v>0</v>
      </c>
      <c r="AK73" s="15"/>
      <c r="AL73" s="15"/>
      <c r="AM73" s="15"/>
      <c r="AN73" s="15">
        <f>'Table A6'!S74-S73</f>
        <v>0</v>
      </c>
      <c r="AO73" s="15">
        <f>'Table A6'!T74-T73</f>
        <v>0</v>
      </c>
      <c r="AP73" s="15">
        <f>'Table A6'!U74-U73</f>
        <v>0</v>
      </c>
    </row>
    <row r="74" spans="1:42" x14ac:dyDescent="0.2">
      <c r="A74" s="13">
        <v>1988</v>
      </c>
      <c r="B74" s="11">
        <f t="shared" ref="B74:O89" si="3">LN(B24/B23)*100</f>
        <v>-0.74112692764434329</v>
      </c>
      <c r="C74" s="11">
        <f t="shared" si="2"/>
        <v>-6.8387718150799737</v>
      </c>
      <c r="D74" s="11">
        <f t="shared" si="2"/>
        <v>5.6663424863032246</v>
      </c>
      <c r="E74" s="11">
        <f t="shared" si="2"/>
        <v>0.19740095240522595</v>
      </c>
      <c r="F74" s="11">
        <f t="shared" si="2"/>
        <v>2.7891332538143967</v>
      </c>
      <c r="G74" s="11">
        <f t="shared" si="2"/>
        <v>0.22080544039638192</v>
      </c>
      <c r="H74" s="11">
        <f t="shared" si="2"/>
        <v>2.3118778352462943</v>
      </c>
      <c r="I74" s="11">
        <f t="shared" si="2"/>
        <v>2.2277551417304684</v>
      </c>
      <c r="J74" s="11">
        <f t="shared" si="2"/>
        <v>0.36266902685259239</v>
      </c>
      <c r="K74" s="11">
        <f t="shared" si="2"/>
        <v>-1.6070499446977435</v>
      </c>
      <c r="L74" s="11">
        <f t="shared" si="2"/>
        <v>2.3195263169583979</v>
      </c>
      <c r="M74" s="11">
        <f t="shared" si="2"/>
        <v>-13.367121652888065</v>
      </c>
      <c r="N74" s="11">
        <f t="shared" si="2"/>
        <v>2.5955929380836049</v>
      </c>
      <c r="O74" s="11">
        <f t="shared" si="2"/>
        <v>3.855232729554487</v>
      </c>
      <c r="P74" s="11"/>
      <c r="Q74" s="11"/>
      <c r="R74" s="11"/>
      <c r="S74" s="11">
        <f t="shared" si="2"/>
        <v>-0.13679256812907672</v>
      </c>
      <c r="T74" s="11">
        <f t="shared" si="2"/>
        <v>1.9871667026568802</v>
      </c>
      <c r="U74" s="11">
        <f t="shared" si="2"/>
        <v>2.541124017850978</v>
      </c>
      <c r="W74" s="15">
        <f>'Table A6'!B75-B74</f>
        <v>0</v>
      </c>
      <c r="X74" s="15">
        <f>'Table A6'!C75-C74</f>
        <v>0</v>
      </c>
      <c r="Y74" s="15">
        <f>'Table A6'!D75-D74</f>
        <v>0</v>
      </c>
      <c r="Z74" s="15">
        <f>'Table A6'!E75-E74</f>
        <v>0</v>
      </c>
      <c r="AA74" s="15">
        <f>'Table A6'!F75-F74</f>
        <v>0</v>
      </c>
      <c r="AB74" s="15">
        <f>'Table A6'!G75-G74</f>
        <v>0</v>
      </c>
      <c r="AC74" s="15">
        <f>'Table A6'!H75-H74</f>
        <v>0</v>
      </c>
      <c r="AD74" s="15">
        <f>'Table A6'!I75-I74</f>
        <v>0</v>
      </c>
      <c r="AE74" s="15">
        <f>'Table A6'!J75-J74</f>
        <v>0</v>
      </c>
      <c r="AF74" s="15">
        <f>'Table A6'!K75-K74</f>
        <v>0</v>
      </c>
      <c r="AG74" s="15">
        <f>'Table A6'!L75-L74</f>
        <v>0</v>
      </c>
      <c r="AH74" s="15">
        <f>'Table A6'!M75-M74</f>
        <v>0</v>
      </c>
      <c r="AI74" s="15">
        <f>'Table A6'!N75-N74</f>
        <v>0</v>
      </c>
      <c r="AJ74" s="15">
        <f>'Table A6'!O75-O74</f>
        <v>0</v>
      </c>
      <c r="AK74" s="15"/>
      <c r="AL74" s="15"/>
      <c r="AM74" s="15"/>
      <c r="AN74" s="15">
        <f>'Table A6'!S75-S74</f>
        <v>0</v>
      </c>
      <c r="AO74" s="15">
        <f>'Table A6'!T75-T74</f>
        <v>0</v>
      </c>
      <c r="AP74" s="15">
        <f>'Table A6'!U75-U74</f>
        <v>0</v>
      </c>
    </row>
    <row r="75" spans="1:42" x14ac:dyDescent="0.2">
      <c r="A75" s="13">
        <v>1989</v>
      </c>
      <c r="B75" s="11">
        <f t="shared" si="3"/>
        <v>3.4121707225657958</v>
      </c>
      <c r="C75" s="11">
        <f t="shared" si="2"/>
        <v>-11.496961710926676</v>
      </c>
      <c r="D75" s="11">
        <f t="shared" si="2"/>
        <v>2.4527946035160286</v>
      </c>
      <c r="E75" s="11">
        <f t="shared" si="2"/>
        <v>0.25809844676690336</v>
      </c>
      <c r="F75" s="11">
        <f t="shared" si="2"/>
        <v>-2.6656745603870844</v>
      </c>
      <c r="G75" s="11">
        <f t="shared" si="2"/>
        <v>-5.1557732010874116</v>
      </c>
      <c r="H75" s="11">
        <f t="shared" si="2"/>
        <v>-1.0637455640319229</v>
      </c>
      <c r="I75" s="11">
        <f t="shared" si="2"/>
        <v>1.3083060213205435</v>
      </c>
      <c r="J75" s="11">
        <f t="shared" si="2"/>
        <v>-7.1289097481579811</v>
      </c>
      <c r="K75" s="11">
        <f t="shared" si="2"/>
        <v>-6.6951891721007391</v>
      </c>
      <c r="L75" s="11">
        <f t="shared" si="2"/>
        <v>-5.9091190338748003</v>
      </c>
      <c r="M75" s="11">
        <f t="shared" si="2"/>
        <v>-14.146546218254855</v>
      </c>
      <c r="N75" s="11">
        <f t="shared" si="2"/>
        <v>-6.9643539311012335</v>
      </c>
      <c r="O75" s="11">
        <f t="shared" si="2"/>
        <v>-5.7420678722585068</v>
      </c>
      <c r="P75" s="11"/>
      <c r="Q75" s="11"/>
      <c r="R75" s="11"/>
      <c r="S75" s="11">
        <f t="shared" si="2"/>
        <v>-2.2158911979785167</v>
      </c>
      <c r="T75" s="11">
        <f t="shared" si="2"/>
        <v>-4.6714661607035719</v>
      </c>
      <c r="U75" s="11">
        <f t="shared" si="2"/>
        <v>-1.5459410314050777</v>
      </c>
      <c r="W75" s="15">
        <f>'Table A6'!B76-B75</f>
        <v>0</v>
      </c>
      <c r="X75" s="15">
        <f>'Table A6'!C76-C75</f>
        <v>0</v>
      </c>
      <c r="Y75" s="15">
        <f>'Table A6'!D76-D75</f>
        <v>0</v>
      </c>
      <c r="Z75" s="15">
        <f>'Table A6'!E76-E75</f>
        <v>0</v>
      </c>
      <c r="AA75" s="15">
        <f>'Table A6'!F76-F75</f>
        <v>0</v>
      </c>
      <c r="AB75" s="15">
        <f>'Table A6'!G76-G75</f>
        <v>0</v>
      </c>
      <c r="AC75" s="15">
        <f>'Table A6'!H76-H75</f>
        <v>0</v>
      </c>
      <c r="AD75" s="15">
        <f>'Table A6'!I76-I75</f>
        <v>0</v>
      </c>
      <c r="AE75" s="15">
        <f>'Table A6'!J76-J75</f>
        <v>0</v>
      </c>
      <c r="AF75" s="15">
        <f>'Table A6'!K76-K75</f>
        <v>0</v>
      </c>
      <c r="AG75" s="15">
        <f>'Table A6'!L76-L75</f>
        <v>0</v>
      </c>
      <c r="AH75" s="15">
        <f>'Table A6'!M76-M75</f>
        <v>0</v>
      </c>
      <c r="AI75" s="15">
        <f>'Table A6'!N76-N75</f>
        <v>0</v>
      </c>
      <c r="AJ75" s="15">
        <f>'Table A6'!O76-O75</f>
        <v>0</v>
      </c>
      <c r="AK75" s="15"/>
      <c r="AL75" s="15"/>
      <c r="AM75" s="15"/>
      <c r="AN75" s="15">
        <f>'Table A6'!S76-S75</f>
        <v>0</v>
      </c>
      <c r="AO75" s="15">
        <f>'Table A6'!T76-T75</f>
        <v>0</v>
      </c>
      <c r="AP75" s="15">
        <f>'Table A6'!U76-U75</f>
        <v>0</v>
      </c>
    </row>
    <row r="76" spans="1:42" x14ac:dyDescent="0.2">
      <c r="A76" s="13">
        <v>1990</v>
      </c>
      <c r="B76" s="11">
        <f t="shared" si="3"/>
        <v>4.6948627113026289</v>
      </c>
      <c r="C76" s="11">
        <f t="shared" si="2"/>
        <v>-3.8410160405658056</v>
      </c>
      <c r="D76" s="11">
        <f t="shared" si="2"/>
        <v>1.3709204780648172</v>
      </c>
      <c r="E76" s="11">
        <f t="shared" si="2"/>
        <v>2.9908102682829774</v>
      </c>
      <c r="F76" s="11">
        <f t="shared" si="2"/>
        <v>-1.6893565449641004</v>
      </c>
      <c r="G76" s="11">
        <f t="shared" si="2"/>
        <v>-1.5743040852171066</v>
      </c>
      <c r="H76" s="11">
        <f t="shared" si="2"/>
        <v>-3.2593352681371326</v>
      </c>
      <c r="I76" s="11">
        <f t="shared" si="2"/>
        <v>-0.94440841291732402</v>
      </c>
      <c r="J76" s="11">
        <f t="shared" si="2"/>
        <v>-4.0395417056348837</v>
      </c>
      <c r="K76" s="11">
        <f t="shared" si="2"/>
        <v>-7.3796292281274409</v>
      </c>
      <c r="L76" s="11">
        <f t="shared" si="2"/>
        <v>2.1929719274772408</v>
      </c>
      <c r="M76" s="11">
        <f t="shared" si="2"/>
        <v>-13.499189680074753</v>
      </c>
      <c r="N76" s="11">
        <f t="shared" si="2"/>
        <v>-3.0058522337382327</v>
      </c>
      <c r="O76" s="11">
        <f t="shared" si="2"/>
        <v>-2.7236092614139493</v>
      </c>
      <c r="P76" s="11"/>
      <c r="Q76" s="11"/>
      <c r="R76" s="11"/>
      <c r="S76" s="11">
        <f t="shared" si="2"/>
        <v>-3.3961499663301842</v>
      </c>
      <c r="T76" s="11">
        <f t="shared" si="2"/>
        <v>-5.2865312000919626</v>
      </c>
      <c r="U76" s="11">
        <f t="shared" si="2"/>
        <v>-0.82841790266892268</v>
      </c>
      <c r="W76" s="15">
        <f>'Table A6'!B77-B76</f>
        <v>0</v>
      </c>
      <c r="X76" s="15">
        <f>'Table A6'!C77-C76</f>
        <v>0</v>
      </c>
      <c r="Y76" s="15">
        <f>'Table A6'!D77-D76</f>
        <v>0</v>
      </c>
      <c r="Z76" s="15">
        <f>'Table A6'!E77-E76</f>
        <v>0</v>
      </c>
      <c r="AA76" s="15">
        <f>'Table A6'!F77-F76</f>
        <v>0</v>
      </c>
      <c r="AB76" s="15">
        <f>'Table A6'!G77-G76</f>
        <v>0</v>
      </c>
      <c r="AC76" s="15">
        <f>'Table A6'!H77-H76</f>
        <v>0</v>
      </c>
      <c r="AD76" s="15">
        <f>'Table A6'!I77-I76</f>
        <v>0</v>
      </c>
      <c r="AE76" s="15">
        <f>'Table A6'!J77-J76</f>
        <v>0</v>
      </c>
      <c r="AF76" s="15">
        <f>'Table A6'!K77-K76</f>
        <v>0</v>
      </c>
      <c r="AG76" s="15">
        <f>'Table A6'!L77-L76</f>
        <v>0</v>
      </c>
      <c r="AH76" s="15">
        <f>'Table A6'!M77-M76</f>
        <v>0</v>
      </c>
      <c r="AI76" s="15">
        <f>'Table A6'!N77-N76</f>
        <v>0</v>
      </c>
      <c r="AJ76" s="15">
        <f>'Table A6'!O77-O76</f>
        <v>0</v>
      </c>
      <c r="AK76" s="15"/>
      <c r="AL76" s="15"/>
      <c r="AM76" s="15"/>
      <c r="AN76" s="15">
        <f>'Table A6'!S77-S76</f>
        <v>0</v>
      </c>
      <c r="AO76" s="15">
        <f>'Table A6'!T77-T76</f>
        <v>0</v>
      </c>
      <c r="AP76" s="15">
        <f>'Table A6'!U77-U76</f>
        <v>0</v>
      </c>
    </row>
    <row r="77" spans="1:42" x14ac:dyDescent="0.2">
      <c r="A77" s="13">
        <v>1991</v>
      </c>
      <c r="B77" s="11">
        <f t="shared" si="3"/>
        <v>2.4963570698847621</v>
      </c>
      <c r="C77" s="11">
        <f t="shared" si="2"/>
        <v>4.1454131773624443</v>
      </c>
      <c r="D77" s="11">
        <f t="shared" si="2"/>
        <v>1.1907942526944828</v>
      </c>
      <c r="E77" s="11">
        <f t="shared" si="2"/>
        <v>5.2985246078403065</v>
      </c>
      <c r="F77" s="11">
        <f t="shared" si="2"/>
        <v>-5.75687914162339</v>
      </c>
      <c r="G77" s="11">
        <f t="shared" si="2"/>
        <v>-3.6352949229387579</v>
      </c>
      <c r="H77" s="11">
        <f t="shared" si="2"/>
        <v>-1.8976271451105235</v>
      </c>
      <c r="I77" s="11">
        <f t="shared" si="2"/>
        <v>-8.1408531126304251E-2</v>
      </c>
      <c r="J77" s="11">
        <f t="shared" si="2"/>
        <v>-7.2252273170874348</v>
      </c>
      <c r="K77" s="11">
        <f t="shared" si="2"/>
        <v>-4.2839458675599174</v>
      </c>
      <c r="L77" s="11">
        <f t="shared" si="2"/>
        <v>-1.4594137363814983</v>
      </c>
      <c r="M77" s="11">
        <f t="shared" si="2"/>
        <v>-8.3918240041842527</v>
      </c>
      <c r="N77" s="11">
        <f t="shared" si="2"/>
        <v>-0.9714662595414153</v>
      </c>
      <c r="O77" s="11">
        <f t="shared" si="2"/>
        <v>-1.4498553978494184</v>
      </c>
      <c r="P77" s="11"/>
      <c r="Q77" s="11"/>
      <c r="R77" s="11"/>
      <c r="S77" s="11">
        <f t="shared" si="2"/>
        <v>0.31494303517479427</v>
      </c>
      <c r="T77" s="11">
        <f t="shared" si="2"/>
        <v>-1.9101955133572712</v>
      </c>
      <c r="U77" s="11">
        <f t="shared" si="2"/>
        <v>-0.68683862208730562</v>
      </c>
      <c r="W77" s="15">
        <f>'Table A6'!B78-B77</f>
        <v>0</v>
      </c>
      <c r="X77" s="15">
        <f>'Table A6'!C78-C77</f>
        <v>0</v>
      </c>
      <c r="Y77" s="15">
        <f>'Table A6'!D78-D77</f>
        <v>0</v>
      </c>
      <c r="Z77" s="15">
        <f>'Table A6'!E78-E77</f>
        <v>0</v>
      </c>
      <c r="AA77" s="15">
        <f>'Table A6'!F78-F77</f>
        <v>0</v>
      </c>
      <c r="AB77" s="15">
        <f>'Table A6'!G78-G77</f>
        <v>0</v>
      </c>
      <c r="AC77" s="15">
        <f>'Table A6'!H78-H77</f>
        <v>0</v>
      </c>
      <c r="AD77" s="15">
        <f>'Table A6'!I78-I77</f>
        <v>0</v>
      </c>
      <c r="AE77" s="15">
        <f>'Table A6'!J78-J77</f>
        <v>0</v>
      </c>
      <c r="AF77" s="15">
        <f>'Table A6'!K78-K77</f>
        <v>0</v>
      </c>
      <c r="AG77" s="15">
        <f>'Table A6'!L78-L77</f>
        <v>0</v>
      </c>
      <c r="AH77" s="15">
        <f>'Table A6'!M78-M77</f>
        <v>0</v>
      </c>
      <c r="AI77" s="15">
        <f>'Table A6'!N78-N77</f>
        <v>0</v>
      </c>
      <c r="AJ77" s="15">
        <f>'Table A6'!O78-O77</f>
        <v>0</v>
      </c>
      <c r="AK77" s="15"/>
      <c r="AL77" s="15"/>
      <c r="AM77" s="15"/>
      <c r="AN77" s="15">
        <f>'Table A6'!S78-S77</f>
        <v>0</v>
      </c>
      <c r="AO77" s="15">
        <f>'Table A6'!T78-T77</f>
        <v>0</v>
      </c>
      <c r="AP77" s="15">
        <f>'Table A6'!U78-U77</f>
        <v>0</v>
      </c>
    </row>
    <row r="78" spans="1:42" x14ac:dyDescent="0.2">
      <c r="A78" s="13">
        <v>1992</v>
      </c>
      <c r="B78" s="11">
        <f t="shared" si="3"/>
        <v>7.1518716806861855</v>
      </c>
      <c r="C78" s="11">
        <f t="shared" si="2"/>
        <v>4.7598255946030372</v>
      </c>
      <c r="D78" s="11">
        <f t="shared" si="2"/>
        <v>2.6053939205500467</v>
      </c>
      <c r="E78" s="11">
        <f t="shared" si="2"/>
        <v>-0.11550121046884257</v>
      </c>
      <c r="F78" s="11">
        <f t="shared" si="2"/>
        <v>-3.6063085268076915</v>
      </c>
      <c r="G78" s="11">
        <f t="shared" si="2"/>
        <v>1.3279683771764408</v>
      </c>
      <c r="H78" s="11">
        <f t="shared" si="2"/>
        <v>3.5427027063970224</v>
      </c>
      <c r="I78" s="11">
        <f t="shared" si="2"/>
        <v>0.7546269560115928</v>
      </c>
      <c r="J78" s="11">
        <f t="shared" si="2"/>
        <v>-7.441617249298135</v>
      </c>
      <c r="K78" s="11">
        <f t="shared" si="2"/>
        <v>-1.1728341172510548</v>
      </c>
      <c r="L78" s="11">
        <f t="shared" si="2"/>
        <v>-2.0899375926560109</v>
      </c>
      <c r="M78" s="11">
        <f t="shared" si="2"/>
        <v>-4.9626730014720923</v>
      </c>
      <c r="N78" s="11">
        <f t="shared" si="2"/>
        <v>-8.5968341794956444</v>
      </c>
      <c r="O78" s="11">
        <f t="shared" si="2"/>
        <v>-7.0446266994912383</v>
      </c>
      <c r="P78" s="11"/>
      <c r="Q78" s="11"/>
      <c r="R78" s="11"/>
      <c r="S78" s="11">
        <f t="shared" si="2"/>
        <v>-4.6720157690114439</v>
      </c>
      <c r="T78" s="11">
        <f t="shared" si="2"/>
        <v>-6.9568122990271499</v>
      </c>
      <c r="U78" s="11">
        <f t="shared" si="2"/>
        <v>0.26425633331787118</v>
      </c>
      <c r="W78" s="15">
        <f>'Table A6'!B79-B78</f>
        <v>0</v>
      </c>
      <c r="X78" s="15">
        <f>'Table A6'!C79-C78</f>
        <v>0</v>
      </c>
      <c r="Y78" s="15">
        <f>'Table A6'!D79-D78</f>
        <v>0</v>
      </c>
      <c r="Z78" s="15">
        <f>'Table A6'!E79-E78</f>
        <v>0</v>
      </c>
      <c r="AA78" s="15">
        <f>'Table A6'!F79-F78</f>
        <v>0</v>
      </c>
      <c r="AB78" s="15">
        <f>'Table A6'!G79-G78</f>
        <v>0</v>
      </c>
      <c r="AC78" s="15">
        <f>'Table A6'!H79-H78</f>
        <v>0</v>
      </c>
      <c r="AD78" s="15">
        <f>'Table A6'!I79-I78</f>
        <v>0</v>
      </c>
      <c r="AE78" s="15">
        <f>'Table A6'!J79-J78</f>
        <v>0</v>
      </c>
      <c r="AF78" s="15">
        <f>'Table A6'!K79-K78</f>
        <v>0</v>
      </c>
      <c r="AG78" s="15">
        <f>'Table A6'!L79-L78</f>
        <v>0</v>
      </c>
      <c r="AH78" s="15">
        <f>'Table A6'!M79-M78</f>
        <v>0</v>
      </c>
      <c r="AI78" s="15">
        <f>'Table A6'!N79-N78</f>
        <v>0</v>
      </c>
      <c r="AJ78" s="15">
        <f>'Table A6'!O79-O78</f>
        <v>0</v>
      </c>
      <c r="AK78" s="15"/>
      <c r="AL78" s="15"/>
      <c r="AM78" s="15"/>
      <c r="AN78" s="15">
        <f>'Table A6'!S79-S78</f>
        <v>0</v>
      </c>
      <c r="AO78" s="15">
        <f>'Table A6'!T79-T78</f>
        <v>0</v>
      </c>
      <c r="AP78" s="15">
        <f>'Table A6'!U79-U78</f>
        <v>0</v>
      </c>
    </row>
    <row r="79" spans="1:42" x14ac:dyDescent="0.2">
      <c r="A79" s="13">
        <v>1993</v>
      </c>
      <c r="B79" s="11">
        <f t="shared" si="3"/>
        <v>-8.2916558817035231</v>
      </c>
      <c r="C79" s="11">
        <f t="shared" si="2"/>
        <v>11.455151439689217</v>
      </c>
      <c r="D79" s="11">
        <f t="shared" si="2"/>
        <v>3.6025301242573664</v>
      </c>
      <c r="E79" s="11">
        <f t="shared" si="2"/>
        <v>4.3188325950001403</v>
      </c>
      <c r="F79" s="11">
        <f t="shared" si="2"/>
        <v>-0.32127249137410052</v>
      </c>
      <c r="G79" s="11">
        <f t="shared" si="2"/>
        <v>-1.6049400275137806</v>
      </c>
      <c r="H79" s="11">
        <f t="shared" si="2"/>
        <v>6.9414835747447281</v>
      </c>
      <c r="I79" s="11">
        <f t="shared" si="2"/>
        <v>3.492650781150946</v>
      </c>
      <c r="J79" s="11">
        <f t="shared" si="2"/>
        <v>3.2634230203997259</v>
      </c>
      <c r="K79" s="11">
        <f t="shared" si="2"/>
        <v>-1.9661476169437051</v>
      </c>
      <c r="L79" s="11">
        <f t="shared" si="2"/>
        <v>3.4809839897231987</v>
      </c>
      <c r="M79" s="11">
        <f t="shared" si="2"/>
        <v>2.4320776560177149</v>
      </c>
      <c r="N79" s="11">
        <f t="shared" si="2"/>
        <v>-0.15364693696702558</v>
      </c>
      <c r="O79" s="11">
        <f t="shared" si="2"/>
        <v>-6.4081999844722501E-2</v>
      </c>
      <c r="P79" s="11"/>
      <c r="Q79" s="11"/>
      <c r="R79" s="11"/>
      <c r="S79" s="11">
        <f t="shared" si="2"/>
        <v>3.0839831983595278</v>
      </c>
      <c r="T79" s="11">
        <f t="shared" si="2"/>
        <v>1.6551674229684832</v>
      </c>
      <c r="U79" s="11">
        <f t="shared" si="2"/>
        <v>2.7426744017660836</v>
      </c>
      <c r="W79" s="15">
        <f>'Table A6'!B80-B79</f>
        <v>0</v>
      </c>
      <c r="X79" s="15">
        <f>'Table A6'!C80-C79</f>
        <v>0</v>
      </c>
      <c r="Y79" s="15">
        <f>'Table A6'!D80-D79</f>
        <v>0</v>
      </c>
      <c r="Z79" s="15">
        <f>'Table A6'!E80-E79</f>
        <v>0</v>
      </c>
      <c r="AA79" s="15">
        <f>'Table A6'!F80-F79</f>
        <v>0</v>
      </c>
      <c r="AB79" s="15">
        <f>'Table A6'!G80-G79</f>
        <v>0</v>
      </c>
      <c r="AC79" s="15">
        <f>'Table A6'!H80-H79</f>
        <v>0</v>
      </c>
      <c r="AD79" s="15">
        <f>'Table A6'!I80-I79</f>
        <v>0</v>
      </c>
      <c r="AE79" s="15">
        <f>'Table A6'!J80-J79</f>
        <v>0</v>
      </c>
      <c r="AF79" s="15">
        <f>'Table A6'!K80-K79</f>
        <v>0</v>
      </c>
      <c r="AG79" s="15">
        <f>'Table A6'!L80-L79</f>
        <v>0</v>
      </c>
      <c r="AH79" s="15">
        <f>'Table A6'!M80-M79</f>
        <v>0</v>
      </c>
      <c r="AI79" s="15">
        <f>'Table A6'!N80-N79</f>
        <v>0</v>
      </c>
      <c r="AJ79" s="15">
        <f>'Table A6'!O80-O79</f>
        <v>0</v>
      </c>
      <c r="AK79" s="15"/>
      <c r="AL79" s="15"/>
      <c r="AM79" s="15"/>
      <c r="AN79" s="15">
        <f>'Table A6'!S80-S79</f>
        <v>0</v>
      </c>
      <c r="AO79" s="15">
        <f>'Table A6'!T80-T79</f>
        <v>0</v>
      </c>
      <c r="AP79" s="15">
        <f>'Table A6'!U80-U79</f>
        <v>0</v>
      </c>
    </row>
    <row r="80" spans="1:42" x14ac:dyDescent="0.2">
      <c r="A80" s="13">
        <v>1994</v>
      </c>
      <c r="B80" s="11">
        <f t="shared" si="3"/>
        <v>-3.831140173303571</v>
      </c>
      <c r="C80" s="11">
        <f t="shared" si="2"/>
        <v>17.289061690167788</v>
      </c>
      <c r="D80" s="11">
        <f t="shared" si="2"/>
        <v>3.2400114813533452</v>
      </c>
      <c r="E80" s="11">
        <f t="shared" si="2"/>
        <v>-2.0075782189624696</v>
      </c>
      <c r="F80" s="11">
        <f t="shared" si="2"/>
        <v>-0.8498182435783983</v>
      </c>
      <c r="G80" s="11">
        <f t="shared" si="2"/>
        <v>-4.0864128262131558</v>
      </c>
      <c r="H80" s="11">
        <f t="shared" si="2"/>
        <v>1.8866865772176753</v>
      </c>
      <c r="I80" s="11">
        <f t="shared" si="2"/>
        <v>3.8340038341940108</v>
      </c>
      <c r="J80" s="11">
        <f t="shared" si="2"/>
        <v>-1.1693739856582901</v>
      </c>
      <c r="K80" s="11">
        <f t="shared" si="2"/>
        <v>-1.8501016228869696</v>
      </c>
      <c r="L80" s="11">
        <f t="shared" si="2"/>
        <v>-1.7401963201092636</v>
      </c>
      <c r="M80" s="11">
        <f t="shared" si="2"/>
        <v>1.9733805837492933</v>
      </c>
      <c r="N80" s="11">
        <f t="shared" si="2"/>
        <v>1.6470562468843355</v>
      </c>
      <c r="O80" s="11">
        <f t="shared" si="2"/>
        <v>1.3395603009082857</v>
      </c>
      <c r="P80" s="11"/>
      <c r="Q80" s="11"/>
      <c r="R80" s="11"/>
      <c r="S80" s="11">
        <f t="shared" si="2"/>
        <v>-2.7797855030390481</v>
      </c>
      <c r="T80" s="11">
        <f t="shared" si="2"/>
        <v>-3.1955594719600806</v>
      </c>
      <c r="U80" s="11">
        <f t="shared" si="2"/>
        <v>1.2821990763807589</v>
      </c>
      <c r="W80" s="15">
        <f>'Table A6'!B81-B80</f>
        <v>0</v>
      </c>
      <c r="X80" s="15">
        <f>'Table A6'!C81-C80</f>
        <v>0</v>
      </c>
      <c r="Y80" s="15">
        <f>'Table A6'!D81-D80</f>
        <v>0</v>
      </c>
      <c r="Z80" s="15">
        <f>'Table A6'!E81-E80</f>
        <v>0</v>
      </c>
      <c r="AA80" s="15">
        <f>'Table A6'!F81-F80</f>
        <v>0</v>
      </c>
      <c r="AB80" s="15">
        <f>'Table A6'!G81-G80</f>
        <v>0</v>
      </c>
      <c r="AC80" s="15">
        <f>'Table A6'!H81-H80</f>
        <v>0</v>
      </c>
      <c r="AD80" s="15">
        <f>'Table A6'!I81-I80</f>
        <v>0</v>
      </c>
      <c r="AE80" s="15">
        <f>'Table A6'!J81-J80</f>
        <v>0</v>
      </c>
      <c r="AF80" s="15">
        <f>'Table A6'!K81-K80</f>
        <v>0</v>
      </c>
      <c r="AG80" s="15">
        <f>'Table A6'!L81-L80</f>
        <v>0</v>
      </c>
      <c r="AH80" s="15">
        <f>'Table A6'!M81-M80</f>
        <v>0</v>
      </c>
      <c r="AI80" s="15">
        <f>'Table A6'!N81-N80</f>
        <v>0</v>
      </c>
      <c r="AJ80" s="15">
        <f>'Table A6'!O81-O80</f>
        <v>0</v>
      </c>
      <c r="AK80" s="15"/>
      <c r="AL80" s="15"/>
      <c r="AM80" s="15"/>
      <c r="AN80" s="15">
        <f>'Table A6'!S81-S80</f>
        <v>0</v>
      </c>
      <c r="AO80" s="15">
        <f>'Table A6'!T81-T80</f>
        <v>0</v>
      </c>
      <c r="AP80" s="15">
        <f>'Table A6'!U81-U80</f>
        <v>0</v>
      </c>
    </row>
    <row r="81" spans="1:42" x14ac:dyDescent="0.2">
      <c r="A81" s="13">
        <v>1995</v>
      </c>
      <c r="B81" s="11">
        <f t="shared" si="3"/>
        <v>-4.4856549841806945</v>
      </c>
      <c r="C81" s="11">
        <f t="shared" si="2"/>
        <v>3.3536134088933016</v>
      </c>
      <c r="D81" s="11">
        <f t="shared" si="2"/>
        <v>-1.0742534364306211</v>
      </c>
      <c r="E81" s="11">
        <f t="shared" si="2"/>
        <v>7.2958776918123966</v>
      </c>
      <c r="F81" s="11">
        <f t="shared" si="2"/>
        <v>-1.0320106408951302</v>
      </c>
      <c r="G81" s="11">
        <f t="shared" si="2"/>
        <v>-1.5741784347935144</v>
      </c>
      <c r="H81" s="11">
        <f t="shared" si="2"/>
        <v>-0.4783754341177876</v>
      </c>
      <c r="I81" s="11">
        <f t="shared" si="2"/>
        <v>5.8892470064294846</v>
      </c>
      <c r="J81" s="11">
        <f t="shared" si="2"/>
        <v>0.38189994281365058</v>
      </c>
      <c r="K81" s="11">
        <f t="shared" si="2"/>
        <v>-1.0644131104678192</v>
      </c>
      <c r="L81" s="11">
        <f t="shared" si="2"/>
        <v>-0.61336821934330865</v>
      </c>
      <c r="M81" s="11">
        <f t="shared" si="2"/>
        <v>2.8828051273851933</v>
      </c>
      <c r="N81" s="11">
        <f t="shared" si="2"/>
        <v>0.28530703393013551</v>
      </c>
      <c r="O81" s="11">
        <f t="shared" si="2"/>
        <v>0.39488209042017469</v>
      </c>
      <c r="P81" s="11"/>
      <c r="Q81" s="11"/>
      <c r="R81" s="11"/>
      <c r="S81" s="11">
        <f t="shared" si="2"/>
        <v>-1.4770933962528319</v>
      </c>
      <c r="T81" s="11">
        <f t="shared" si="2"/>
        <v>-0.18860247215494086</v>
      </c>
      <c r="U81" s="11">
        <f t="shared" si="2"/>
        <v>3.7604759472687063E-4</v>
      </c>
      <c r="W81" s="15">
        <f>'Table A6'!B82-B81</f>
        <v>0</v>
      </c>
      <c r="X81" s="15">
        <f>'Table A6'!C82-C81</f>
        <v>0</v>
      </c>
      <c r="Y81" s="15">
        <f>'Table A6'!D82-D81</f>
        <v>0</v>
      </c>
      <c r="Z81" s="15">
        <f>'Table A6'!E82-E81</f>
        <v>0</v>
      </c>
      <c r="AA81" s="15">
        <f>'Table A6'!F82-F81</f>
        <v>0</v>
      </c>
      <c r="AB81" s="15">
        <f>'Table A6'!G82-G81</f>
        <v>0</v>
      </c>
      <c r="AC81" s="15">
        <f>'Table A6'!H82-H81</f>
        <v>0</v>
      </c>
      <c r="AD81" s="15">
        <f>'Table A6'!I82-I81</f>
        <v>0</v>
      </c>
      <c r="AE81" s="15">
        <f>'Table A6'!J82-J81</f>
        <v>0</v>
      </c>
      <c r="AF81" s="15">
        <f>'Table A6'!K82-K81</f>
        <v>0</v>
      </c>
      <c r="AG81" s="15">
        <f>'Table A6'!L82-L81</f>
        <v>0</v>
      </c>
      <c r="AH81" s="15">
        <f>'Table A6'!M82-M81</f>
        <v>0</v>
      </c>
      <c r="AI81" s="15">
        <f>'Table A6'!N82-N81</f>
        <v>0</v>
      </c>
      <c r="AJ81" s="15">
        <f>'Table A6'!O82-O81</f>
        <v>0</v>
      </c>
      <c r="AK81" s="15"/>
      <c r="AL81" s="15"/>
      <c r="AM81" s="15"/>
      <c r="AN81" s="15">
        <f>'Table A6'!S82-S81</f>
        <v>0</v>
      </c>
      <c r="AO81" s="15">
        <f>'Table A6'!T82-T81</f>
        <v>0</v>
      </c>
      <c r="AP81" s="15">
        <f>'Table A6'!U82-U81</f>
        <v>0</v>
      </c>
    </row>
    <row r="82" spans="1:42" x14ac:dyDescent="0.2">
      <c r="A82" s="13">
        <v>1996</v>
      </c>
      <c r="B82" s="11">
        <f t="shared" si="3"/>
        <v>-2.7832817231263411</v>
      </c>
      <c r="C82" s="11">
        <f t="shared" si="2"/>
        <v>1.1545879407037278</v>
      </c>
      <c r="D82" s="11">
        <f t="shared" si="2"/>
        <v>-0.85352148361350655</v>
      </c>
      <c r="E82" s="11">
        <f t="shared" si="2"/>
        <v>10.718228056695237</v>
      </c>
      <c r="F82" s="11">
        <f t="shared" si="2"/>
        <v>-5.5429867897649387</v>
      </c>
      <c r="G82" s="11">
        <f t="shared" si="2"/>
        <v>1.4621754700010183</v>
      </c>
      <c r="H82" s="11">
        <f t="shared" si="2"/>
        <v>1.5106012774867923</v>
      </c>
      <c r="I82" s="11">
        <f t="shared" si="2"/>
        <v>4.8174706401336742</v>
      </c>
      <c r="J82" s="11">
        <f t="shared" si="2"/>
        <v>-5.9292306449497376</v>
      </c>
      <c r="K82" s="11">
        <f t="shared" si="2"/>
        <v>-5.3129486308967673</v>
      </c>
      <c r="L82" s="11">
        <f t="shared" si="2"/>
        <v>5.312487847040706</v>
      </c>
      <c r="M82" s="11">
        <f t="shared" si="2"/>
        <v>4.0953632602847083</v>
      </c>
      <c r="N82" s="11">
        <f t="shared" si="2"/>
        <v>2.3062471594708978</v>
      </c>
      <c r="O82" s="11">
        <f t="shared" si="2"/>
        <v>-1.0043936427550164</v>
      </c>
      <c r="P82" s="11"/>
      <c r="Q82" s="11"/>
      <c r="R82" s="11"/>
      <c r="S82" s="11">
        <f t="shared" si="2"/>
        <v>-1.5207322868008859</v>
      </c>
      <c r="T82" s="11">
        <f t="shared" si="2"/>
        <v>-4.2161629583103402</v>
      </c>
      <c r="U82" s="11">
        <f t="shared" si="2"/>
        <v>0.5362810796976426</v>
      </c>
      <c r="W82" s="15">
        <f>'Table A6'!B83-B82</f>
        <v>0</v>
      </c>
      <c r="X82" s="15">
        <f>'Table A6'!C83-C82</f>
        <v>0</v>
      </c>
      <c r="Y82" s="15">
        <f>'Table A6'!D83-D82</f>
        <v>0</v>
      </c>
      <c r="Z82" s="15">
        <f>'Table A6'!E83-E82</f>
        <v>0</v>
      </c>
      <c r="AA82" s="15">
        <f>'Table A6'!F83-F82</f>
        <v>0</v>
      </c>
      <c r="AB82" s="15">
        <f>'Table A6'!G83-G82</f>
        <v>0</v>
      </c>
      <c r="AC82" s="15">
        <f>'Table A6'!H83-H82</f>
        <v>0</v>
      </c>
      <c r="AD82" s="15">
        <f>'Table A6'!I83-I82</f>
        <v>0</v>
      </c>
      <c r="AE82" s="15">
        <f>'Table A6'!J83-J82</f>
        <v>0</v>
      </c>
      <c r="AF82" s="15">
        <f>'Table A6'!K83-K82</f>
        <v>0</v>
      </c>
      <c r="AG82" s="15">
        <f>'Table A6'!L83-L82</f>
        <v>0</v>
      </c>
      <c r="AH82" s="15">
        <f>'Table A6'!M83-M82</f>
        <v>0</v>
      </c>
      <c r="AI82" s="15">
        <f>'Table A6'!N83-N82</f>
        <v>0</v>
      </c>
      <c r="AJ82" s="15">
        <f>'Table A6'!O83-O82</f>
        <v>0</v>
      </c>
      <c r="AK82" s="15"/>
      <c r="AL82" s="15"/>
      <c r="AM82" s="15"/>
      <c r="AN82" s="15">
        <f>'Table A6'!S83-S82</f>
        <v>0</v>
      </c>
      <c r="AO82" s="15">
        <f>'Table A6'!T83-T82</f>
        <v>0</v>
      </c>
      <c r="AP82" s="15">
        <f>'Table A6'!U83-U82</f>
        <v>0</v>
      </c>
    </row>
    <row r="83" spans="1:42" x14ac:dyDescent="0.2">
      <c r="A83" s="13">
        <v>1997</v>
      </c>
      <c r="B83" s="11">
        <f t="shared" si="3"/>
        <v>0.84720779625087794</v>
      </c>
      <c r="C83" s="11">
        <f t="shared" si="2"/>
        <v>-4.2656993655381106</v>
      </c>
      <c r="D83" s="11">
        <f t="shared" si="2"/>
        <v>1.5551106206567114</v>
      </c>
      <c r="E83" s="11">
        <f t="shared" si="2"/>
        <v>1.7875190021058307</v>
      </c>
      <c r="F83" s="11">
        <f t="shared" si="2"/>
        <v>-5.3438873322703575</v>
      </c>
      <c r="G83" s="11">
        <f t="shared" si="2"/>
        <v>0.62224670000985927</v>
      </c>
      <c r="H83" s="11">
        <f t="shared" si="2"/>
        <v>-1.4754690659001111</v>
      </c>
      <c r="I83" s="11">
        <f t="shared" si="2"/>
        <v>8.6386003141862115</v>
      </c>
      <c r="J83" s="11">
        <f t="shared" si="2"/>
        <v>-4.4299721908840359</v>
      </c>
      <c r="K83" s="11">
        <f t="shared" si="2"/>
        <v>-2.167340612770559</v>
      </c>
      <c r="L83" s="11">
        <f t="shared" si="2"/>
        <v>4.6683825679243389</v>
      </c>
      <c r="M83" s="11">
        <f t="shared" si="2"/>
        <v>5.5007163386341489</v>
      </c>
      <c r="N83" s="11">
        <f t="shared" si="2"/>
        <v>3.7798619031907177</v>
      </c>
      <c r="O83" s="11">
        <f t="shared" si="2"/>
        <v>-1.5375879997481701</v>
      </c>
      <c r="P83" s="11"/>
      <c r="Q83" s="11"/>
      <c r="R83" s="11"/>
      <c r="S83" s="11">
        <f t="shared" si="2"/>
        <v>1.1147301753690122</v>
      </c>
      <c r="T83" s="11">
        <f t="shared" si="2"/>
        <v>1.4728119356306173</v>
      </c>
      <c r="U83" s="11">
        <f t="shared" si="2"/>
        <v>0.91779196596455692</v>
      </c>
      <c r="W83" s="15">
        <f>'Table A6'!B84-B83</f>
        <v>0</v>
      </c>
      <c r="X83" s="15">
        <f>'Table A6'!C84-C83</f>
        <v>0</v>
      </c>
      <c r="Y83" s="15">
        <f>'Table A6'!D84-D83</f>
        <v>0</v>
      </c>
      <c r="Z83" s="15">
        <f>'Table A6'!E84-E83</f>
        <v>0</v>
      </c>
      <c r="AA83" s="15">
        <f>'Table A6'!F84-F83</f>
        <v>0</v>
      </c>
      <c r="AB83" s="15">
        <f>'Table A6'!G84-G83</f>
        <v>0</v>
      </c>
      <c r="AC83" s="15">
        <f>'Table A6'!H84-H83</f>
        <v>0</v>
      </c>
      <c r="AD83" s="15">
        <f>'Table A6'!I84-I83</f>
        <v>0</v>
      </c>
      <c r="AE83" s="15">
        <f>'Table A6'!J84-J83</f>
        <v>0</v>
      </c>
      <c r="AF83" s="15">
        <f>'Table A6'!K84-K83</f>
        <v>0</v>
      </c>
      <c r="AG83" s="15">
        <f>'Table A6'!L84-L83</f>
        <v>0</v>
      </c>
      <c r="AH83" s="15">
        <f>'Table A6'!M84-M83</f>
        <v>0</v>
      </c>
      <c r="AI83" s="15">
        <f>'Table A6'!N84-N83</f>
        <v>0</v>
      </c>
      <c r="AJ83" s="15">
        <f>'Table A6'!O84-O83</f>
        <v>0</v>
      </c>
      <c r="AK83" s="15"/>
      <c r="AL83" s="15"/>
      <c r="AM83" s="15"/>
      <c r="AN83" s="15">
        <f>'Table A6'!S84-S83</f>
        <v>0</v>
      </c>
      <c r="AO83" s="15">
        <f>'Table A6'!T84-T83</f>
        <v>0</v>
      </c>
      <c r="AP83" s="15">
        <f>'Table A6'!U84-U83</f>
        <v>0</v>
      </c>
    </row>
    <row r="84" spans="1:42" x14ac:dyDescent="0.2">
      <c r="A84" s="13">
        <v>1998</v>
      </c>
      <c r="B84" s="11">
        <f t="shared" si="3"/>
        <v>7.3310645564370684</v>
      </c>
      <c r="C84" s="11">
        <f t="shared" si="2"/>
        <v>-3.3984533126658354</v>
      </c>
      <c r="D84" s="11">
        <f t="shared" si="2"/>
        <v>-0.3563633112794598</v>
      </c>
      <c r="E84" s="11">
        <f t="shared" si="2"/>
        <v>2.8986363594174835</v>
      </c>
      <c r="F84" s="11">
        <f t="shared" si="2"/>
        <v>2.0678809728689598</v>
      </c>
      <c r="G84" s="11">
        <f t="shared" si="2"/>
        <v>-1.6454832309959362</v>
      </c>
      <c r="H84" s="11">
        <f t="shared" si="2"/>
        <v>-2.0802011053190808</v>
      </c>
      <c r="I84" s="11">
        <f t="shared" si="2"/>
        <v>0.79113046531040176</v>
      </c>
      <c r="J84" s="11">
        <f t="shared" si="2"/>
        <v>0.57745216039079661</v>
      </c>
      <c r="K84" s="11">
        <f t="shared" si="2"/>
        <v>5.8724231606310164</v>
      </c>
      <c r="L84" s="11">
        <f t="shared" si="2"/>
        <v>16.476375754800557</v>
      </c>
      <c r="M84" s="11">
        <f t="shared" si="2"/>
        <v>-0.49228800347844437</v>
      </c>
      <c r="N84" s="11">
        <f t="shared" si="2"/>
        <v>8.9509991388447752</v>
      </c>
      <c r="O84" s="11">
        <f t="shared" si="2"/>
        <v>-2.9714819637345959</v>
      </c>
      <c r="P84" s="11"/>
      <c r="Q84" s="11"/>
      <c r="R84" s="11"/>
      <c r="S84" s="11">
        <f t="shared" si="2"/>
        <v>7.6391452332064613</v>
      </c>
      <c r="T84" s="11">
        <f t="shared" si="2"/>
        <v>-1.0495904710059594</v>
      </c>
      <c r="U84" s="11">
        <f t="shared" si="2"/>
        <v>1.9826485747519704</v>
      </c>
      <c r="W84" s="15">
        <f>'Table A6'!B85-B84</f>
        <v>0</v>
      </c>
      <c r="X84" s="15">
        <f>'Table A6'!C85-C84</f>
        <v>0</v>
      </c>
      <c r="Y84" s="15">
        <f>'Table A6'!D85-D84</f>
        <v>0</v>
      </c>
      <c r="Z84" s="15">
        <f>'Table A6'!E85-E84</f>
        <v>0</v>
      </c>
      <c r="AA84" s="15">
        <f>'Table A6'!F85-F84</f>
        <v>0</v>
      </c>
      <c r="AB84" s="15">
        <f>'Table A6'!G85-G84</f>
        <v>0</v>
      </c>
      <c r="AC84" s="15">
        <f>'Table A6'!H85-H84</f>
        <v>0</v>
      </c>
      <c r="AD84" s="15">
        <f>'Table A6'!I85-I84</f>
        <v>0</v>
      </c>
      <c r="AE84" s="15">
        <f>'Table A6'!J85-J84</f>
        <v>0</v>
      </c>
      <c r="AF84" s="15">
        <f>'Table A6'!K85-K84</f>
        <v>0</v>
      </c>
      <c r="AG84" s="15">
        <f>'Table A6'!L85-L84</f>
        <v>0</v>
      </c>
      <c r="AH84" s="15">
        <f>'Table A6'!M85-M84</f>
        <v>0</v>
      </c>
      <c r="AI84" s="15">
        <f>'Table A6'!N85-N84</f>
        <v>0</v>
      </c>
      <c r="AJ84" s="15">
        <f>'Table A6'!O85-O84</f>
        <v>0</v>
      </c>
      <c r="AK84" s="15"/>
      <c r="AL84" s="15"/>
      <c r="AM84" s="15"/>
      <c r="AN84" s="15">
        <f>'Table A6'!S85-S84</f>
        <v>0</v>
      </c>
      <c r="AO84" s="15">
        <f>'Table A6'!T85-T84</f>
        <v>0</v>
      </c>
      <c r="AP84" s="15">
        <f>'Table A6'!U85-U84</f>
        <v>0</v>
      </c>
    </row>
    <row r="85" spans="1:42" x14ac:dyDescent="0.2">
      <c r="A85" s="13">
        <v>1999</v>
      </c>
      <c r="B85" s="11">
        <f t="shared" si="3"/>
        <v>12.939850659603522</v>
      </c>
      <c r="C85" s="11">
        <f t="shared" si="2"/>
        <v>3.0427121267151631</v>
      </c>
      <c r="D85" s="11">
        <f t="shared" si="2"/>
        <v>2.7936173863871407</v>
      </c>
      <c r="E85" s="11">
        <f t="shared" si="2"/>
        <v>9.7053542046117318</v>
      </c>
      <c r="F85" s="11">
        <f t="shared" si="2"/>
        <v>-2.8167897475914647</v>
      </c>
      <c r="G85" s="11">
        <f t="shared" si="2"/>
        <v>-0.44669878838961452</v>
      </c>
      <c r="H85" s="11">
        <f t="shared" si="2"/>
        <v>-3.3433375245201029</v>
      </c>
      <c r="I85" s="11">
        <f t="shared" si="2"/>
        <v>1.5736454978498491</v>
      </c>
      <c r="J85" s="11">
        <f t="shared" si="2"/>
        <v>4.9863243077243879</v>
      </c>
      <c r="K85" s="11">
        <f t="shared" si="2"/>
        <v>13.857911870727103</v>
      </c>
      <c r="L85" s="11">
        <f t="shared" si="2"/>
        <v>-3.9723313401615292</v>
      </c>
      <c r="M85" s="11">
        <f t="shared" si="2"/>
        <v>2.9414381607320039</v>
      </c>
      <c r="N85" s="11">
        <f t="shared" si="2"/>
        <v>1.3858238530069886</v>
      </c>
      <c r="O85" s="11">
        <f t="shared" si="2"/>
        <v>2.6222919265795213</v>
      </c>
      <c r="P85" s="11"/>
      <c r="Q85" s="11"/>
      <c r="R85" s="11"/>
      <c r="S85" s="11">
        <f t="shared" si="2"/>
        <v>-7.620674858017483</v>
      </c>
      <c r="T85" s="11">
        <f t="shared" si="2"/>
        <v>-4.8512123662121311</v>
      </c>
      <c r="U85" s="11">
        <f t="shared" si="2"/>
        <v>1.5785266257439157</v>
      </c>
      <c r="W85" s="15">
        <f>'Table A6'!B86-B85</f>
        <v>0</v>
      </c>
      <c r="X85" s="15">
        <f>'Table A6'!C86-C85</f>
        <v>0</v>
      </c>
      <c r="Y85" s="15">
        <f>'Table A6'!D86-D85</f>
        <v>0</v>
      </c>
      <c r="Z85" s="15">
        <f>'Table A6'!E86-E85</f>
        <v>0</v>
      </c>
      <c r="AA85" s="15">
        <f>'Table A6'!F86-F85</f>
        <v>0</v>
      </c>
      <c r="AB85" s="15">
        <f>'Table A6'!G86-G85</f>
        <v>0</v>
      </c>
      <c r="AC85" s="15">
        <f>'Table A6'!H86-H85</f>
        <v>0</v>
      </c>
      <c r="AD85" s="15">
        <f>'Table A6'!I86-I85</f>
        <v>0</v>
      </c>
      <c r="AE85" s="15">
        <f>'Table A6'!J86-J85</f>
        <v>0</v>
      </c>
      <c r="AF85" s="15">
        <f>'Table A6'!K86-K85</f>
        <v>0</v>
      </c>
      <c r="AG85" s="15">
        <f>'Table A6'!L86-L85</f>
        <v>0</v>
      </c>
      <c r="AH85" s="15">
        <f>'Table A6'!M86-M85</f>
        <v>0</v>
      </c>
      <c r="AI85" s="15">
        <f>'Table A6'!N86-N85</f>
        <v>0</v>
      </c>
      <c r="AJ85" s="15">
        <f>'Table A6'!O86-O85</f>
        <v>0</v>
      </c>
      <c r="AK85" s="15"/>
      <c r="AL85" s="15"/>
      <c r="AM85" s="15"/>
      <c r="AN85" s="15">
        <f>'Table A6'!S86-S85</f>
        <v>0</v>
      </c>
      <c r="AO85" s="15">
        <f>'Table A6'!T86-T85</f>
        <v>0</v>
      </c>
      <c r="AP85" s="15">
        <f>'Table A6'!U86-U85</f>
        <v>0</v>
      </c>
    </row>
    <row r="86" spans="1:42" x14ac:dyDescent="0.2">
      <c r="A86" s="13">
        <v>2000</v>
      </c>
      <c r="B86" s="11">
        <f t="shared" si="3"/>
        <v>5.8988413021375985</v>
      </c>
      <c r="C86" s="11">
        <f t="shared" si="2"/>
        <v>0.52919797556082271</v>
      </c>
      <c r="D86" s="11">
        <f t="shared" si="2"/>
        <v>3.9165220589142744</v>
      </c>
      <c r="E86" s="11">
        <f t="shared" si="2"/>
        <v>2.2479572766666824</v>
      </c>
      <c r="F86" s="11">
        <f t="shared" si="2"/>
        <v>-7.4262584771597098</v>
      </c>
      <c r="G86" s="11">
        <f t="shared" si="2"/>
        <v>-1.4357282022689544</v>
      </c>
      <c r="H86" s="11">
        <f t="shared" si="2"/>
        <v>-2.7128267007271982</v>
      </c>
      <c r="I86" s="11">
        <f t="shared" si="2"/>
        <v>5.2606301573654841</v>
      </c>
      <c r="J86" s="11">
        <f t="shared" si="2"/>
        <v>0.14246791152062416</v>
      </c>
      <c r="K86" s="11">
        <f t="shared" si="2"/>
        <v>14.547909684505742</v>
      </c>
      <c r="L86" s="11">
        <f t="shared" si="2"/>
        <v>2.9681685250123788</v>
      </c>
      <c r="M86" s="11">
        <f t="shared" si="2"/>
        <v>2.8617540589699129</v>
      </c>
      <c r="N86" s="11">
        <f t="shared" si="2"/>
        <v>1.7614432123025776</v>
      </c>
      <c r="O86" s="11">
        <f t="shared" si="2"/>
        <v>2.108024242771863</v>
      </c>
      <c r="P86" s="11"/>
      <c r="Q86" s="11"/>
      <c r="R86" s="11"/>
      <c r="S86" s="11">
        <f t="shared" si="2"/>
        <v>2.9508660310359378</v>
      </c>
      <c r="T86" s="11">
        <f t="shared" si="2"/>
        <v>-0.16417080239834114</v>
      </c>
      <c r="U86" s="11">
        <f t="shared" si="2"/>
        <v>2.3579500666596256</v>
      </c>
      <c r="W86" s="15">
        <f>'Table A6'!B87-B86</f>
        <v>0</v>
      </c>
      <c r="X86" s="15">
        <f>'Table A6'!C87-C86</f>
        <v>0</v>
      </c>
      <c r="Y86" s="15">
        <f>'Table A6'!D87-D86</f>
        <v>0</v>
      </c>
      <c r="Z86" s="15">
        <f>'Table A6'!E87-E86</f>
        <v>0</v>
      </c>
      <c r="AA86" s="15">
        <f>'Table A6'!F87-F86</f>
        <v>0</v>
      </c>
      <c r="AB86" s="15">
        <f>'Table A6'!G87-G86</f>
        <v>0</v>
      </c>
      <c r="AC86" s="15">
        <f>'Table A6'!H87-H86</f>
        <v>0</v>
      </c>
      <c r="AD86" s="15">
        <f>'Table A6'!I87-I86</f>
        <v>0</v>
      </c>
      <c r="AE86" s="15">
        <f>'Table A6'!J87-J86</f>
        <v>0</v>
      </c>
      <c r="AF86" s="15">
        <f>'Table A6'!K87-K86</f>
        <v>0</v>
      </c>
      <c r="AG86" s="15">
        <f>'Table A6'!L87-L86</f>
        <v>0</v>
      </c>
      <c r="AH86" s="15">
        <f>'Table A6'!M87-M86</f>
        <v>0</v>
      </c>
      <c r="AI86" s="15">
        <f>'Table A6'!N87-N86</f>
        <v>0</v>
      </c>
      <c r="AJ86" s="15">
        <f>'Table A6'!O87-O86</f>
        <v>0</v>
      </c>
      <c r="AK86" s="15"/>
      <c r="AL86" s="15"/>
      <c r="AM86" s="15"/>
      <c r="AN86" s="15">
        <f>'Table A6'!S87-S86</f>
        <v>0</v>
      </c>
      <c r="AO86" s="15">
        <f>'Table A6'!T87-T86</f>
        <v>0</v>
      </c>
      <c r="AP86" s="15">
        <f>'Table A6'!U87-U86</f>
        <v>0</v>
      </c>
    </row>
    <row r="87" spans="1:42" x14ac:dyDescent="0.2">
      <c r="A87" s="13">
        <v>2001</v>
      </c>
      <c r="B87" s="11">
        <f t="shared" si="3"/>
        <v>-0.21323493047435199</v>
      </c>
      <c r="C87" s="11">
        <f t="shared" si="2"/>
        <v>-5.4260966130090402</v>
      </c>
      <c r="D87" s="11">
        <f t="shared" si="2"/>
        <v>1.9046444496076052</v>
      </c>
      <c r="E87" s="11">
        <f t="shared" si="2"/>
        <v>1.5374804000015752</v>
      </c>
      <c r="F87" s="11">
        <f t="shared" si="2"/>
        <v>-1.5865957662004599</v>
      </c>
      <c r="G87" s="11">
        <f t="shared" si="2"/>
        <v>-1.008990368543915</v>
      </c>
      <c r="H87" s="11">
        <f t="shared" si="2"/>
        <v>2.348148883529507</v>
      </c>
      <c r="I87" s="11">
        <f t="shared" si="2"/>
        <v>-2.4059722046368273</v>
      </c>
      <c r="J87" s="11">
        <f t="shared" si="2"/>
        <v>2.4015803505118285</v>
      </c>
      <c r="K87" s="11">
        <f t="shared" si="2"/>
        <v>2.7791962784938287</v>
      </c>
      <c r="L87" s="11">
        <f t="shared" si="2"/>
        <v>1.9206839754424598</v>
      </c>
      <c r="M87" s="11">
        <f t="shared" si="2"/>
        <v>-1.5460753364136617</v>
      </c>
      <c r="N87" s="11">
        <f t="shared" si="2"/>
        <v>3.1413556219853302</v>
      </c>
      <c r="O87" s="11">
        <f t="shared" si="2"/>
        <v>1.6687855965449643</v>
      </c>
      <c r="P87" s="11"/>
      <c r="Q87" s="11"/>
      <c r="R87" s="11"/>
      <c r="S87" s="11">
        <f t="shared" si="2"/>
        <v>-3.167377124591793</v>
      </c>
      <c r="T87" s="11">
        <f t="shared" si="2"/>
        <v>5.3888084366641991</v>
      </c>
      <c r="U87" s="11">
        <f t="shared" si="2"/>
        <v>0.89454880275932691</v>
      </c>
      <c r="W87" s="15">
        <f>'Table A6'!B88-B87</f>
        <v>0</v>
      </c>
      <c r="X87" s="15">
        <f>'Table A6'!C88-C87</f>
        <v>0</v>
      </c>
      <c r="Y87" s="15">
        <f>'Table A6'!D88-D87</f>
        <v>0</v>
      </c>
      <c r="Z87" s="15">
        <f>'Table A6'!E88-E87</f>
        <v>0</v>
      </c>
      <c r="AA87" s="15">
        <f>'Table A6'!F88-F87</f>
        <v>0</v>
      </c>
      <c r="AB87" s="15">
        <f>'Table A6'!G88-G87</f>
        <v>0</v>
      </c>
      <c r="AC87" s="15">
        <f>'Table A6'!H88-H87</f>
        <v>0</v>
      </c>
      <c r="AD87" s="15">
        <f>'Table A6'!I88-I87</f>
        <v>0</v>
      </c>
      <c r="AE87" s="15">
        <f>'Table A6'!J88-J87</f>
        <v>0</v>
      </c>
      <c r="AF87" s="15">
        <f>'Table A6'!K88-K87</f>
        <v>0</v>
      </c>
      <c r="AG87" s="15">
        <f>'Table A6'!L88-L87</f>
        <v>0</v>
      </c>
      <c r="AH87" s="15">
        <f>'Table A6'!M88-M87</f>
        <v>0</v>
      </c>
      <c r="AI87" s="15">
        <f>'Table A6'!N88-N87</f>
        <v>0</v>
      </c>
      <c r="AJ87" s="15">
        <f>'Table A6'!O88-O87</f>
        <v>0</v>
      </c>
      <c r="AK87" s="15"/>
      <c r="AL87" s="15"/>
      <c r="AM87" s="15"/>
      <c r="AN87" s="15">
        <f>'Table A6'!S88-S87</f>
        <v>0</v>
      </c>
      <c r="AO87" s="15">
        <f>'Table A6'!T88-T87</f>
        <v>0</v>
      </c>
      <c r="AP87" s="15">
        <f>'Table A6'!U88-U87</f>
        <v>0</v>
      </c>
    </row>
    <row r="88" spans="1:42" x14ac:dyDescent="0.2">
      <c r="A88" s="13">
        <v>2002</v>
      </c>
      <c r="B88" s="11">
        <f t="shared" si="3"/>
        <v>11.372000426274466</v>
      </c>
      <c r="C88" s="11">
        <f t="shared" si="2"/>
        <v>-0.65655995832420344</v>
      </c>
      <c r="D88" s="11">
        <f t="shared" si="2"/>
        <v>1.6758607715007505</v>
      </c>
      <c r="E88" s="11">
        <f t="shared" si="2"/>
        <v>2.4549526468826959</v>
      </c>
      <c r="F88" s="11">
        <f t="shared" si="2"/>
        <v>5.3999925466784688</v>
      </c>
      <c r="G88" s="11">
        <f t="shared" si="2"/>
        <v>3.529522179092031</v>
      </c>
      <c r="H88" s="11">
        <f t="shared" si="2"/>
        <v>4.7592393507625319</v>
      </c>
      <c r="I88" s="11">
        <f t="shared" si="2"/>
        <v>-0.22442664120597075</v>
      </c>
      <c r="J88" s="11">
        <f t="shared" si="2"/>
        <v>2.0615544775683126</v>
      </c>
      <c r="K88" s="11">
        <f t="shared" si="2"/>
        <v>1.430153959678329</v>
      </c>
      <c r="L88" s="11">
        <f t="shared" si="2"/>
        <v>0.85770330363133218</v>
      </c>
      <c r="M88" s="11">
        <f t="shared" si="2"/>
        <v>2.0924725562498092</v>
      </c>
      <c r="N88" s="11">
        <f t="shared" si="2"/>
        <v>-0.46957504134982186</v>
      </c>
      <c r="O88" s="11">
        <f t="shared" si="2"/>
        <v>-3.3529308861455256</v>
      </c>
      <c r="P88" s="11"/>
      <c r="Q88" s="11"/>
      <c r="R88" s="11"/>
      <c r="S88" s="11">
        <f t="shared" si="2"/>
        <v>4.8132914968502876</v>
      </c>
      <c r="T88" s="11">
        <f t="shared" si="2"/>
        <v>-8.2585799522381205</v>
      </c>
      <c r="U88" s="11">
        <f t="shared" si="2"/>
        <v>1.7151836817352435</v>
      </c>
      <c r="W88" s="15">
        <f>'Table A6'!B89-B88</f>
        <v>0</v>
      </c>
      <c r="X88" s="15">
        <f>'Table A6'!C89-C88</f>
        <v>0</v>
      </c>
      <c r="Y88" s="15">
        <f>'Table A6'!D89-D88</f>
        <v>0</v>
      </c>
      <c r="Z88" s="15">
        <f>'Table A6'!E89-E88</f>
        <v>0</v>
      </c>
      <c r="AA88" s="15">
        <f>'Table A6'!F89-F88</f>
        <v>0</v>
      </c>
      <c r="AB88" s="15">
        <f>'Table A6'!G89-G88</f>
        <v>0</v>
      </c>
      <c r="AC88" s="15">
        <f>'Table A6'!H89-H88</f>
        <v>0</v>
      </c>
      <c r="AD88" s="15">
        <f>'Table A6'!I89-I88</f>
        <v>0</v>
      </c>
      <c r="AE88" s="15">
        <f>'Table A6'!J89-J88</f>
        <v>0</v>
      </c>
      <c r="AF88" s="15">
        <f>'Table A6'!K89-K88</f>
        <v>0</v>
      </c>
      <c r="AG88" s="15">
        <f>'Table A6'!L89-L88</f>
        <v>0</v>
      </c>
      <c r="AH88" s="15">
        <f>'Table A6'!M89-M88</f>
        <v>0</v>
      </c>
      <c r="AI88" s="15">
        <f>'Table A6'!N89-N88</f>
        <v>0</v>
      </c>
      <c r="AJ88" s="15">
        <f>'Table A6'!O89-O88</f>
        <v>0</v>
      </c>
      <c r="AK88" s="15"/>
      <c r="AL88" s="15"/>
      <c r="AM88" s="15"/>
      <c r="AN88" s="15">
        <f>'Table A6'!S89-S88</f>
        <v>0</v>
      </c>
      <c r="AO88" s="15">
        <f>'Table A6'!T89-T88</f>
        <v>0</v>
      </c>
      <c r="AP88" s="15">
        <f>'Table A6'!U89-U88</f>
        <v>0</v>
      </c>
    </row>
    <row r="89" spans="1:42" x14ac:dyDescent="0.2">
      <c r="A89" s="13">
        <v>2003</v>
      </c>
      <c r="B89" s="11">
        <f t="shared" si="3"/>
        <v>-6.3337173487951359</v>
      </c>
      <c r="C89" s="11">
        <f t="shared" si="3"/>
        <v>-5.0022883925409847</v>
      </c>
      <c r="D89" s="11">
        <f t="shared" si="3"/>
        <v>3.5655388834572928</v>
      </c>
      <c r="E89" s="11">
        <f t="shared" si="3"/>
        <v>2.0276790872139396</v>
      </c>
      <c r="F89" s="11">
        <f t="shared" si="3"/>
        <v>-4.4590400180661398E-2</v>
      </c>
      <c r="G89" s="11">
        <f t="shared" si="3"/>
        <v>1.57518542247213</v>
      </c>
      <c r="H89" s="11">
        <f t="shared" si="3"/>
        <v>0.66788908661944324</v>
      </c>
      <c r="I89" s="11">
        <f t="shared" si="3"/>
        <v>2.3411836198853631</v>
      </c>
      <c r="J89" s="11">
        <f t="shared" si="3"/>
        <v>-0.10299342581863932</v>
      </c>
      <c r="K89" s="11">
        <f t="shared" si="3"/>
        <v>5.6597845326810541</v>
      </c>
      <c r="L89" s="11">
        <f t="shared" si="3"/>
        <v>5.9027321413575669</v>
      </c>
      <c r="M89" s="11">
        <f t="shared" si="3"/>
        <v>4.4728481065892209</v>
      </c>
      <c r="N89" s="11">
        <f t="shared" si="3"/>
        <v>4.2171150752019955</v>
      </c>
      <c r="O89" s="11">
        <f t="shared" si="3"/>
        <v>-0.46147613376021229</v>
      </c>
      <c r="P89" s="11"/>
      <c r="Q89" s="11"/>
      <c r="R89" s="11"/>
      <c r="S89" s="11">
        <f t="shared" ref="C89:U104" si="4">LN(S39/S38)*100</f>
        <v>8.2356418925895341</v>
      </c>
      <c r="T89" s="11">
        <f t="shared" si="4"/>
        <v>-0.42119967677187009</v>
      </c>
      <c r="U89" s="11">
        <f t="shared" si="4"/>
        <v>2.2920530691224141</v>
      </c>
      <c r="W89" s="15">
        <f>'Table A6'!B90-B89</f>
        <v>0</v>
      </c>
      <c r="X89" s="15">
        <f>'Table A6'!C90-C89</f>
        <v>0</v>
      </c>
      <c r="Y89" s="15">
        <f>'Table A6'!D90-D89</f>
        <v>0</v>
      </c>
      <c r="Z89" s="15">
        <f>'Table A6'!E90-E89</f>
        <v>0</v>
      </c>
      <c r="AA89" s="15">
        <f>'Table A6'!F90-F89</f>
        <v>0</v>
      </c>
      <c r="AB89" s="15">
        <f>'Table A6'!G90-G89</f>
        <v>0</v>
      </c>
      <c r="AC89" s="15">
        <f>'Table A6'!H90-H89</f>
        <v>0</v>
      </c>
      <c r="AD89" s="15">
        <f>'Table A6'!I90-I89</f>
        <v>0</v>
      </c>
      <c r="AE89" s="15">
        <f>'Table A6'!J90-J89</f>
        <v>0</v>
      </c>
      <c r="AF89" s="15">
        <f>'Table A6'!K90-K89</f>
        <v>0</v>
      </c>
      <c r="AG89" s="15">
        <f>'Table A6'!L90-L89</f>
        <v>0</v>
      </c>
      <c r="AH89" s="15">
        <f>'Table A6'!M90-M89</f>
        <v>0</v>
      </c>
      <c r="AI89" s="15">
        <f>'Table A6'!N90-N89</f>
        <v>0</v>
      </c>
      <c r="AJ89" s="15">
        <f>'Table A6'!O90-O89</f>
        <v>0</v>
      </c>
      <c r="AK89" s="15"/>
      <c r="AL89" s="15"/>
      <c r="AM89" s="15"/>
      <c r="AN89" s="15">
        <f>'Table A6'!S90-S89</f>
        <v>0</v>
      </c>
      <c r="AO89" s="15">
        <f>'Table A6'!T90-T89</f>
        <v>0</v>
      </c>
      <c r="AP89" s="15">
        <f>'Table A6'!U90-U89</f>
        <v>0</v>
      </c>
    </row>
    <row r="90" spans="1:42" x14ac:dyDescent="0.2">
      <c r="A90" s="13">
        <v>2004</v>
      </c>
      <c r="B90" s="11">
        <f t="shared" ref="B90:B104" si="5">LN(B40/B39)*100</f>
        <v>-5.1797104380166097</v>
      </c>
      <c r="C90" s="11">
        <f t="shared" si="4"/>
        <v>-4.9515022145754326</v>
      </c>
      <c r="D90" s="11">
        <f t="shared" si="4"/>
        <v>4.5845011853318578</v>
      </c>
      <c r="E90" s="11">
        <f t="shared" si="4"/>
        <v>2.5824255037649486</v>
      </c>
      <c r="F90" s="11">
        <f t="shared" si="4"/>
        <v>0.69585907704893191</v>
      </c>
      <c r="G90" s="11">
        <f t="shared" si="4"/>
        <v>2.1409935569484073</v>
      </c>
      <c r="H90" s="11">
        <f t="shared" si="4"/>
        <v>2.3941935130083207</v>
      </c>
      <c r="I90" s="11">
        <f t="shared" si="4"/>
        <v>5.6161732141347205</v>
      </c>
      <c r="J90" s="11">
        <f t="shared" si="4"/>
        <v>-1.818486541539184</v>
      </c>
      <c r="K90" s="11">
        <f t="shared" si="4"/>
        <v>4.1029313799844527</v>
      </c>
      <c r="L90" s="11">
        <f t="shared" si="4"/>
        <v>5.704336823018096</v>
      </c>
      <c r="M90" s="11">
        <f t="shared" si="4"/>
        <v>3.6349645426178419</v>
      </c>
      <c r="N90" s="11">
        <f t="shared" si="4"/>
        <v>3.342435605619988</v>
      </c>
      <c r="O90" s="11">
        <f t="shared" si="4"/>
        <v>-0.25382334741468254</v>
      </c>
      <c r="P90" s="11"/>
      <c r="Q90" s="11"/>
      <c r="R90" s="11"/>
      <c r="S90" s="11">
        <f t="shared" si="4"/>
        <v>0.81875178410351235</v>
      </c>
      <c r="T90" s="11">
        <f t="shared" si="4"/>
        <v>-8.8448047190187715E-2</v>
      </c>
      <c r="U90" s="11">
        <f t="shared" si="4"/>
        <v>2.5042175324317495</v>
      </c>
      <c r="W90" s="15">
        <f>'Table A6'!B91-B90</f>
        <v>0</v>
      </c>
      <c r="X90" s="15">
        <f>'Table A6'!C91-C90</f>
        <v>0</v>
      </c>
      <c r="Y90" s="15">
        <f>'Table A6'!D91-D90</f>
        <v>0</v>
      </c>
      <c r="Z90" s="15">
        <f>'Table A6'!E91-E90</f>
        <v>0</v>
      </c>
      <c r="AA90" s="15">
        <f>'Table A6'!F91-F90</f>
        <v>0</v>
      </c>
      <c r="AB90" s="15">
        <f>'Table A6'!G91-G90</f>
        <v>0</v>
      </c>
      <c r="AC90" s="15">
        <f>'Table A6'!H91-H90</f>
        <v>0</v>
      </c>
      <c r="AD90" s="15">
        <f>'Table A6'!I91-I90</f>
        <v>0</v>
      </c>
      <c r="AE90" s="15">
        <f>'Table A6'!J91-J90</f>
        <v>0</v>
      </c>
      <c r="AF90" s="15">
        <f>'Table A6'!K91-K90</f>
        <v>0</v>
      </c>
      <c r="AG90" s="15">
        <f>'Table A6'!L91-L90</f>
        <v>0</v>
      </c>
      <c r="AH90" s="15">
        <f>'Table A6'!M91-M90</f>
        <v>0</v>
      </c>
      <c r="AI90" s="15">
        <f>'Table A6'!N91-N90</f>
        <v>0</v>
      </c>
      <c r="AJ90" s="15">
        <f>'Table A6'!O91-O90</f>
        <v>0</v>
      </c>
      <c r="AK90" s="15"/>
      <c r="AL90" s="15"/>
      <c r="AM90" s="15"/>
      <c r="AN90" s="15">
        <f>'Table A6'!S91-S90</f>
        <v>0</v>
      </c>
      <c r="AO90" s="15">
        <f>'Table A6'!T91-T90</f>
        <v>0</v>
      </c>
      <c r="AP90" s="15">
        <f>'Table A6'!U91-U90</f>
        <v>0</v>
      </c>
    </row>
    <row r="91" spans="1:42" x14ac:dyDescent="0.2">
      <c r="A91" s="13">
        <v>2005</v>
      </c>
      <c r="B91" s="11">
        <f t="shared" si="5"/>
        <v>6.4345841247711935</v>
      </c>
      <c r="C91" s="11">
        <f t="shared" si="4"/>
        <v>-5.7381878922854739</v>
      </c>
      <c r="D91" s="11">
        <f t="shared" si="4"/>
        <v>2.9215457721326827</v>
      </c>
      <c r="E91" s="11">
        <f t="shared" si="4"/>
        <v>-5.2912955644313922</v>
      </c>
      <c r="F91" s="11">
        <f t="shared" si="4"/>
        <v>-0.54424089554503519</v>
      </c>
      <c r="G91" s="11">
        <f t="shared" si="4"/>
        <v>-3.8868674264697605</v>
      </c>
      <c r="H91" s="11">
        <f t="shared" si="4"/>
        <v>-1.3654700037087633</v>
      </c>
      <c r="I91" s="11">
        <f t="shared" si="4"/>
        <v>2.2876705182643562</v>
      </c>
      <c r="J91" s="11">
        <f t="shared" si="4"/>
        <v>2.6733133418108004</v>
      </c>
      <c r="K91" s="11">
        <f t="shared" si="4"/>
        <v>2.7753372809201298</v>
      </c>
      <c r="L91" s="11">
        <f t="shared" si="4"/>
        <v>7.125516833297711</v>
      </c>
      <c r="M91" s="11">
        <f t="shared" si="4"/>
        <v>7.0573874150385114</v>
      </c>
      <c r="N91" s="11">
        <f t="shared" si="4"/>
        <v>4.0815077288851125</v>
      </c>
      <c r="O91" s="11">
        <f t="shared" si="4"/>
        <v>2.3917923985884495</v>
      </c>
      <c r="P91" s="11"/>
      <c r="Q91" s="11"/>
      <c r="R91" s="11"/>
      <c r="S91" s="11">
        <f t="shared" si="4"/>
        <v>6.3991228067913477</v>
      </c>
      <c r="T91" s="11">
        <f t="shared" si="4"/>
        <v>4.6779342696483655</v>
      </c>
      <c r="U91" s="11">
        <f t="shared" si="4"/>
        <v>2.1128546305925737</v>
      </c>
      <c r="W91" s="15">
        <f>'Table A6'!B92-B91</f>
        <v>0</v>
      </c>
      <c r="X91" s="15">
        <f>'Table A6'!C92-C91</f>
        <v>0</v>
      </c>
      <c r="Y91" s="15">
        <f>'Table A6'!D92-D91</f>
        <v>0</v>
      </c>
      <c r="Z91" s="15">
        <f>'Table A6'!E92-E91</f>
        <v>0</v>
      </c>
      <c r="AA91" s="15">
        <f>'Table A6'!F92-F91</f>
        <v>0</v>
      </c>
      <c r="AB91" s="15">
        <f>'Table A6'!G92-G91</f>
        <v>0</v>
      </c>
      <c r="AC91" s="15">
        <f>'Table A6'!H92-H91</f>
        <v>0</v>
      </c>
      <c r="AD91" s="15">
        <f>'Table A6'!I92-I91</f>
        <v>0</v>
      </c>
      <c r="AE91" s="15">
        <f>'Table A6'!J92-J91</f>
        <v>0</v>
      </c>
      <c r="AF91" s="15">
        <f>'Table A6'!K92-K91</f>
        <v>0</v>
      </c>
      <c r="AG91" s="15">
        <f>'Table A6'!L92-L91</f>
        <v>0</v>
      </c>
      <c r="AH91" s="15">
        <f>'Table A6'!M92-M91</f>
        <v>0</v>
      </c>
      <c r="AI91" s="15">
        <f>'Table A6'!N92-N91</f>
        <v>0</v>
      </c>
      <c r="AJ91" s="15">
        <f>'Table A6'!O92-O91</f>
        <v>0</v>
      </c>
      <c r="AK91" s="15"/>
      <c r="AL91" s="15"/>
      <c r="AM91" s="15"/>
      <c r="AN91" s="15">
        <f>'Table A6'!S92-S91</f>
        <v>0</v>
      </c>
      <c r="AO91" s="15">
        <f>'Table A6'!T92-T91</f>
        <v>0</v>
      </c>
      <c r="AP91" s="15">
        <f>'Table A6'!U92-U91</f>
        <v>0</v>
      </c>
    </row>
    <row r="92" spans="1:42" x14ac:dyDescent="0.2">
      <c r="A92" s="13">
        <v>2006</v>
      </c>
      <c r="B92" s="11">
        <f t="shared" si="5"/>
        <v>-8.004859981473107</v>
      </c>
      <c r="C92" s="11">
        <f t="shared" si="4"/>
        <v>-6.2227489572702206</v>
      </c>
      <c r="D92" s="11">
        <f t="shared" si="4"/>
        <v>4.2806645976546074</v>
      </c>
      <c r="E92" s="11">
        <f t="shared" si="4"/>
        <v>-4.2433913034765451</v>
      </c>
      <c r="F92" s="11">
        <f t="shared" si="4"/>
        <v>-5.9604325960793254</v>
      </c>
      <c r="G92" s="11">
        <f t="shared" si="4"/>
        <v>-1.1621799645037467</v>
      </c>
      <c r="H92" s="11">
        <f t="shared" si="4"/>
        <v>3.1946421194293251</v>
      </c>
      <c r="I92" s="11">
        <f t="shared" si="4"/>
        <v>-0.53529942056230662</v>
      </c>
      <c r="J92" s="11">
        <f t="shared" si="4"/>
        <v>1.5379748872407049</v>
      </c>
      <c r="K92" s="11">
        <f t="shared" si="4"/>
        <v>-0.25510661773158244</v>
      </c>
      <c r="L92" s="11">
        <f t="shared" si="4"/>
        <v>5.7099338728709466</v>
      </c>
      <c r="M92" s="11">
        <f t="shared" si="4"/>
        <v>3.0472419878368862</v>
      </c>
      <c r="N92" s="11">
        <f t="shared" si="4"/>
        <v>3.8424395586295312</v>
      </c>
      <c r="O92" s="11">
        <f t="shared" si="4"/>
        <v>3.0762932464505255</v>
      </c>
      <c r="P92" s="11"/>
      <c r="Q92" s="11"/>
      <c r="R92" s="11"/>
      <c r="S92" s="11">
        <f t="shared" si="4"/>
        <v>-2.8943587276006264</v>
      </c>
      <c r="T92" s="11">
        <f t="shared" si="4"/>
        <v>-8.6625279033400737</v>
      </c>
      <c r="U92" s="11">
        <f t="shared" si="4"/>
        <v>1.2352054779143808</v>
      </c>
      <c r="W92" s="15">
        <f>'Table A6'!B93-B92</f>
        <v>0</v>
      </c>
      <c r="X92" s="15">
        <f>'Table A6'!C93-C92</f>
        <v>0</v>
      </c>
      <c r="Y92" s="15">
        <f>'Table A6'!D93-D92</f>
        <v>0</v>
      </c>
      <c r="Z92" s="15">
        <f>'Table A6'!E93-E92</f>
        <v>0</v>
      </c>
      <c r="AA92" s="15">
        <f>'Table A6'!F93-F92</f>
        <v>0</v>
      </c>
      <c r="AB92" s="15">
        <f>'Table A6'!G93-G92</f>
        <v>0</v>
      </c>
      <c r="AC92" s="15">
        <f>'Table A6'!H93-H92</f>
        <v>0</v>
      </c>
      <c r="AD92" s="15">
        <f>'Table A6'!I93-I92</f>
        <v>0</v>
      </c>
      <c r="AE92" s="15">
        <f>'Table A6'!J93-J92</f>
        <v>0</v>
      </c>
      <c r="AF92" s="15">
        <f>'Table A6'!K93-K92</f>
        <v>0</v>
      </c>
      <c r="AG92" s="15">
        <f>'Table A6'!L93-L92</f>
        <v>0</v>
      </c>
      <c r="AH92" s="15">
        <f>'Table A6'!M93-M92</f>
        <v>0</v>
      </c>
      <c r="AI92" s="15">
        <f>'Table A6'!N93-N92</f>
        <v>0</v>
      </c>
      <c r="AJ92" s="15">
        <f>'Table A6'!O93-O92</f>
        <v>0</v>
      </c>
      <c r="AK92" s="15"/>
      <c r="AL92" s="15"/>
      <c r="AM92" s="15"/>
      <c r="AN92" s="15">
        <f>'Table A6'!S93-S92</f>
        <v>0</v>
      </c>
      <c r="AO92" s="15">
        <f>'Table A6'!T93-T92</f>
        <v>0</v>
      </c>
      <c r="AP92" s="15">
        <f>'Table A6'!U93-U92</f>
        <v>0</v>
      </c>
    </row>
    <row r="93" spans="1:42" x14ac:dyDescent="0.2">
      <c r="A93" s="13">
        <v>2007</v>
      </c>
      <c r="B93" s="11">
        <f t="shared" si="5"/>
        <v>-3.7919598874866676</v>
      </c>
      <c r="C93" s="11">
        <f t="shared" si="4"/>
        <v>-2.4072473285057852</v>
      </c>
      <c r="D93" s="11">
        <f t="shared" si="4"/>
        <v>1.746877856793732</v>
      </c>
      <c r="E93" s="11">
        <f t="shared" si="4"/>
        <v>-1.2289914367491954</v>
      </c>
      <c r="F93" s="11">
        <f t="shared" si="4"/>
        <v>-1.2460479273454348</v>
      </c>
      <c r="G93" s="11">
        <f t="shared" si="4"/>
        <v>-0.37373387763879951</v>
      </c>
      <c r="H93" s="11">
        <f t="shared" si="4"/>
        <v>2.4989708565614279</v>
      </c>
      <c r="I93" s="11">
        <f t="shared" si="4"/>
        <v>3.034427639764683</v>
      </c>
      <c r="J93" s="11">
        <f t="shared" si="4"/>
        <v>-3.707655836012945</v>
      </c>
      <c r="K93" s="11">
        <f t="shared" si="4"/>
        <v>3.9602621425258686</v>
      </c>
      <c r="L93" s="11">
        <f t="shared" si="4"/>
        <v>1.4492230964521988</v>
      </c>
      <c r="M93" s="11">
        <f t="shared" si="4"/>
        <v>1.3434783797166456</v>
      </c>
      <c r="N93" s="11">
        <f t="shared" si="4"/>
        <v>3.8810864080649452</v>
      </c>
      <c r="O93" s="11">
        <f t="shared" si="4"/>
        <v>7.9638254734118199</v>
      </c>
      <c r="P93" s="11"/>
      <c r="Q93" s="11"/>
      <c r="R93" s="11"/>
      <c r="S93" s="11">
        <f t="shared" si="4"/>
        <v>-2.1633029746331163</v>
      </c>
      <c r="T93" s="11">
        <f t="shared" si="4"/>
        <v>-1.4818839097223206</v>
      </c>
      <c r="U93" s="11">
        <f t="shared" si="4"/>
        <v>1.7627187495426675</v>
      </c>
      <c r="W93" s="15">
        <f>'Table A6'!B94-B93</f>
        <v>0</v>
      </c>
      <c r="X93" s="15">
        <f>'Table A6'!C94-C93</f>
        <v>0</v>
      </c>
      <c r="Y93" s="15">
        <f>'Table A6'!D94-D93</f>
        <v>0</v>
      </c>
      <c r="Z93" s="15">
        <f>'Table A6'!E94-E93</f>
        <v>0</v>
      </c>
      <c r="AA93" s="15">
        <f>'Table A6'!F94-F93</f>
        <v>0</v>
      </c>
      <c r="AB93" s="15">
        <f>'Table A6'!G94-G93</f>
        <v>0</v>
      </c>
      <c r="AC93" s="15">
        <f>'Table A6'!H94-H93</f>
        <v>0</v>
      </c>
      <c r="AD93" s="15">
        <f>'Table A6'!I94-I93</f>
        <v>0</v>
      </c>
      <c r="AE93" s="15">
        <f>'Table A6'!J94-J93</f>
        <v>0</v>
      </c>
      <c r="AF93" s="15">
        <f>'Table A6'!K94-K93</f>
        <v>0</v>
      </c>
      <c r="AG93" s="15">
        <f>'Table A6'!L94-L93</f>
        <v>0</v>
      </c>
      <c r="AH93" s="15">
        <f>'Table A6'!M94-M93</f>
        <v>0</v>
      </c>
      <c r="AI93" s="15">
        <f>'Table A6'!N94-N93</f>
        <v>0</v>
      </c>
      <c r="AJ93" s="15">
        <f>'Table A6'!O94-O93</f>
        <v>0</v>
      </c>
      <c r="AK93" s="15"/>
      <c r="AL93" s="15"/>
      <c r="AM93" s="15"/>
      <c r="AN93" s="15">
        <f>'Table A6'!S94-S93</f>
        <v>0</v>
      </c>
      <c r="AO93" s="15">
        <f>'Table A6'!T94-T93</f>
        <v>0</v>
      </c>
      <c r="AP93" s="15">
        <f>'Table A6'!U94-U93</f>
        <v>0</v>
      </c>
    </row>
    <row r="94" spans="1:42" x14ac:dyDescent="0.2">
      <c r="A94" s="13">
        <v>2008</v>
      </c>
      <c r="B94" s="11">
        <f t="shared" si="5"/>
        <v>4.0505168255276942</v>
      </c>
      <c r="C94" s="11">
        <f t="shared" si="4"/>
        <v>-2.7311827982966173</v>
      </c>
      <c r="D94" s="11">
        <f t="shared" si="4"/>
        <v>-0.70895805646086285</v>
      </c>
      <c r="E94" s="11">
        <f t="shared" si="4"/>
        <v>-9.7176168821183495</v>
      </c>
      <c r="F94" s="11">
        <f t="shared" si="4"/>
        <v>-5.2226844580971781</v>
      </c>
      <c r="G94" s="11">
        <f t="shared" si="4"/>
        <v>-3.1367749336798965</v>
      </c>
      <c r="H94" s="11">
        <f t="shared" si="4"/>
        <v>-5.0486772472518986</v>
      </c>
      <c r="I94" s="11">
        <f t="shared" si="4"/>
        <v>-4.7354890412836248</v>
      </c>
      <c r="J94" s="11">
        <f t="shared" si="4"/>
        <v>-1.6701190924156399</v>
      </c>
      <c r="K94" s="11">
        <f t="shared" si="4"/>
        <v>1.6924564840688721</v>
      </c>
      <c r="L94" s="11">
        <f t="shared" si="4"/>
        <v>-1.6403427074638568</v>
      </c>
      <c r="M94" s="11">
        <f t="shared" si="4"/>
        <v>3.4214436682956033</v>
      </c>
      <c r="N94" s="11">
        <f t="shared" si="4"/>
        <v>1.3427583151252138</v>
      </c>
      <c r="O94" s="11">
        <f t="shared" si="4"/>
        <v>0.72895203388421104</v>
      </c>
      <c r="P94" s="11"/>
      <c r="Q94" s="11"/>
      <c r="R94" s="11"/>
      <c r="S94" s="11">
        <f t="shared" si="4"/>
        <v>-4.0992031954415209</v>
      </c>
      <c r="T94" s="11">
        <f t="shared" si="4"/>
        <v>-1.0258913503672822</v>
      </c>
      <c r="U94" s="11">
        <f t="shared" si="4"/>
        <v>-1.4401146604582138</v>
      </c>
      <c r="W94" s="15">
        <f>'Table A6'!B95-B94</f>
        <v>0</v>
      </c>
      <c r="X94" s="15">
        <f>'Table A6'!C95-C94</f>
        <v>0</v>
      </c>
      <c r="Y94" s="15">
        <f>'Table A6'!D95-D94</f>
        <v>0</v>
      </c>
      <c r="Z94" s="15">
        <f>'Table A6'!E95-E94</f>
        <v>0</v>
      </c>
      <c r="AA94" s="15">
        <f>'Table A6'!F95-F94</f>
        <v>0</v>
      </c>
      <c r="AB94" s="15">
        <f>'Table A6'!G95-G94</f>
        <v>0</v>
      </c>
      <c r="AC94" s="15">
        <f>'Table A6'!H95-H94</f>
        <v>0</v>
      </c>
      <c r="AD94" s="15">
        <f>'Table A6'!I95-I94</f>
        <v>0</v>
      </c>
      <c r="AE94" s="15">
        <f>'Table A6'!J95-J94</f>
        <v>0</v>
      </c>
      <c r="AF94" s="15">
        <f>'Table A6'!K95-K94</f>
        <v>0</v>
      </c>
      <c r="AG94" s="15">
        <f>'Table A6'!L95-L94</f>
        <v>0</v>
      </c>
      <c r="AH94" s="15">
        <f>'Table A6'!M95-M94</f>
        <v>0</v>
      </c>
      <c r="AI94" s="15">
        <f>'Table A6'!N95-N94</f>
        <v>0</v>
      </c>
      <c r="AJ94" s="15">
        <f>'Table A6'!O95-O94</f>
        <v>0</v>
      </c>
      <c r="AK94" s="15"/>
      <c r="AL94" s="15"/>
      <c r="AM94" s="15"/>
      <c r="AN94" s="15">
        <f>'Table A6'!S95-S94</f>
        <v>0</v>
      </c>
      <c r="AO94" s="15">
        <f>'Table A6'!T95-T94</f>
        <v>0</v>
      </c>
      <c r="AP94" s="15">
        <f>'Table A6'!U95-U94</f>
        <v>0</v>
      </c>
    </row>
    <row r="95" spans="1:42" x14ac:dyDescent="0.2">
      <c r="A95" s="13">
        <v>2009</v>
      </c>
      <c r="B95" s="11">
        <f t="shared" si="5"/>
        <v>-16.075220439313455</v>
      </c>
      <c r="C95" s="11">
        <f t="shared" si="4"/>
        <v>-7.2572806923875079</v>
      </c>
      <c r="D95" s="11">
        <f t="shared" si="4"/>
        <v>-2.1823671495223946</v>
      </c>
      <c r="E95" s="11">
        <f t="shared" si="4"/>
        <v>-2.8579880182298045</v>
      </c>
      <c r="F95" s="11">
        <f t="shared" si="4"/>
        <v>-11.539474702547823</v>
      </c>
      <c r="G95" s="11">
        <f t="shared" si="4"/>
        <v>-12.103374138166558</v>
      </c>
      <c r="H95" s="11">
        <f t="shared" si="4"/>
        <v>-3.8114443298348282</v>
      </c>
      <c r="I95" s="11">
        <f t="shared" si="4"/>
        <v>-11.84107684766774</v>
      </c>
      <c r="J95" s="11">
        <f t="shared" si="4"/>
        <v>-3.1436778759857851</v>
      </c>
      <c r="K95" s="11">
        <f t="shared" si="4"/>
        <v>-5.4994628346350609</v>
      </c>
      <c r="L95" s="11">
        <f t="shared" si="4"/>
        <v>1.6385800395639003</v>
      </c>
      <c r="M95" s="11">
        <f t="shared" si="4"/>
        <v>5.8912364255358263</v>
      </c>
      <c r="N95" s="11">
        <f t="shared" si="4"/>
        <v>-6.1199565862888647</v>
      </c>
      <c r="O95" s="11">
        <f t="shared" si="4"/>
        <v>-7.8128938444686042</v>
      </c>
      <c r="P95" s="11"/>
      <c r="Q95" s="11"/>
      <c r="R95" s="11"/>
      <c r="S95" s="11">
        <f t="shared" si="4"/>
        <v>-5.8096905846540832</v>
      </c>
      <c r="T95" s="11">
        <f t="shared" si="4"/>
        <v>-3.3065182959349468</v>
      </c>
      <c r="U95" s="11">
        <f t="shared" si="4"/>
        <v>-4.4707151050609468</v>
      </c>
      <c r="W95" s="15">
        <f>'Table A6'!B96-B95</f>
        <v>0</v>
      </c>
      <c r="X95" s="15">
        <f>'Table A6'!C96-C95</f>
        <v>0</v>
      </c>
      <c r="Y95" s="15">
        <f>'Table A6'!D96-D95</f>
        <v>0</v>
      </c>
      <c r="Z95" s="15">
        <f>'Table A6'!E96-E95</f>
        <v>0</v>
      </c>
      <c r="AA95" s="15">
        <f>'Table A6'!F96-F95</f>
        <v>0</v>
      </c>
      <c r="AB95" s="15">
        <f>'Table A6'!G96-G95</f>
        <v>0</v>
      </c>
      <c r="AC95" s="15">
        <f>'Table A6'!H96-H95</f>
        <v>0</v>
      </c>
      <c r="AD95" s="15">
        <f>'Table A6'!I96-I95</f>
        <v>0</v>
      </c>
      <c r="AE95" s="15">
        <f>'Table A6'!J96-J95</f>
        <v>0</v>
      </c>
      <c r="AF95" s="15">
        <f>'Table A6'!K96-K95</f>
        <v>0</v>
      </c>
      <c r="AG95" s="15">
        <f>'Table A6'!L96-L95</f>
        <v>0</v>
      </c>
      <c r="AH95" s="15">
        <f>'Table A6'!M96-M95</f>
        <v>0</v>
      </c>
      <c r="AI95" s="15">
        <f>'Table A6'!N96-N95</f>
        <v>0</v>
      </c>
      <c r="AJ95" s="15">
        <f>'Table A6'!O96-O95</f>
        <v>0</v>
      </c>
      <c r="AK95" s="15"/>
      <c r="AL95" s="15"/>
      <c r="AM95" s="15"/>
      <c r="AN95" s="15">
        <f>'Table A6'!S96-S95</f>
        <v>0</v>
      </c>
      <c r="AO95" s="15">
        <f>'Table A6'!T96-T95</f>
        <v>0</v>
      </c>
      <c r="AP95" s="15">
        <f>'Table A6'!U96-U95</f>
        <v>0</v>
      </c>
    </row>
    <row r="96" spans="1:42" x14ac:dyDescent="0.2">
      <c r="A96" s="13">
        <v>2010</v>
      </c>
      <c r="B96" s="11">
        <f t="shared" si="5"/>
        <v>-9.2132869981610348</v>
      </c>
      <c r="C96" s="11">
        <f t="shared" si="4"/>
        <v>-1.0251658574936628</v>
      </c>
      <c r="D96" s="11">
        <f t="shared" si="4"/>
        <v>4.9227563885754364</v>
      </c>
      <c r="E96" s="11">
        <f t="shared" si="4"/>
        <v>-2.5181467028639175</v>
      </c>
      <c r="F96" s="11">
        <f t="shared" si="4"/>
        <v>-2.6883683857949143</v>
      </c>
      <c r="G96" s="11">
        <f t="shared" si="4"/>
        <v>11.904907369249212</v>
      </c>
      <c r="H96" s="11">
        <f t="shared" si="4"/>
        <v>0.90548369473995838</v>
      </c>
      <c r="I96" s="11">
        <f t="shared" si="4"/>
        <v>1.1295929735067582</v>
      </c>
      <c r="J96" s="11">
        <f t="shared" si="4"/>
        <v>2.930503946970398</v>
      </c>
      <c r="K96" s="11">
        <f t="shared" si="4"/>
        <v>4.4859999057249942</v>
      </c>
      <c r="L96" s="11">
        <f t="shared" si="4"/>
        <v>-7.300411998698789</v>
      </c>
      <c r="M96" s="11">
        <f t="shared" si="4"/>
        <v>4.1381659390224614</v>
      </c>
      <c r="N96" s="11">
        <f t="shared" si="4"/>
        <v>0.58633990318536533</v>
      </c>
      <c r="O96" s="11">
        <f t="shared" si="4"/>
        <v>9.3979550702597248</v>
      </c>
      <c r="P96" s="11"/>
      <c r="Q96" s="11"/>
      <c r="R96" s="11"/>
      <c r="S96" s="11">
        <f t="shared" si="4"/>
        <v>1.3373830085272516</v>
      </c>
      <c r="T96" s="11">
        <f t="shared" si="4"/>
        <v>2.9682443641092049</v>
      </c>
      <c r="U96" s="11">
        <f t="shared" si="4"/>
        <v>1.6139517968909671</v>
      </c>
      <c r="W96" s="15">
        <f>'Table A6'!B97-B96</f>
        <v>0</v>
      </c>
      <c r="X96" s="15">
        <f>'Table A6'!C97-C96</f>
        <v>0</v>
      </c>
      <c r="Y96" s="15">
        <f>'Table A6'!D97-D96</f>
        <v>0</v>
      </c>
      <c r="Z96" s="15">
        <f>'Table A6'!E97-E96</f>
        <v>0</v>
      </c>
      <c r="AA96" s="15">
        <f>'Table A6'!F97-F96</f>
        <v>0</v>
      </c>
      <c r="AB96" s="15">
        <f>'Table A6'!G97-G96</f>
        <v>0</v>
      </c>
      <c r="AC96" s="15">
        <f>'Table A6'!H97-H96</f>
        <v>0</v>
      </c>
      <c r="AD96" s="15">
        <f>'Table A6'!I97-I96</f>
        <v>0</v>
      </c>
      <c r="AE96" s="15">
        <f>'Table A6'!J97-J96</f>
        <v>0</v>
      </c>
      <c r="AF96" s="15">
        <f>'Table A6'!K97-K96</f>
        <v>0</v>
      </c>
      <c r="AG96" s="15">
        <f>'Table A6'!L97-L96</f>
        <v>0</v>
      </c>
      <c r="AH96" s="15">
        <f>'Table A6'!M97-M96</f>
        <v>0</v>
      </c>
      <c r="AI96" s="15">
        <f>'Table A6'!N97-N96</f>
        <v>0</v>
      </c>
      <c r="AJ96" s="15">
        <f>'Table A6'!O97-O96</f>
        <v>0</v>
      </c>
      <c r="AK96" s="15"/>
      <c r="AL96" s="15"/>
      <c r="AM96" s="15"/>
      <c r="AN96" s="15">
        <f>'Table A6'!S97-S96</f>
        <v>0</v>
      </c>
      <c r="AO96" s="15">
        <f>'Table A6'!T97-T96</f>
        <v>0</v>
      </c>
      <c r="AP96" s="15">
        <f>'Table A6'!U97-U96</f>
        <v>0</v>
      </c>
    </row>
    <row r="97" spans="1:42" x14ac:dyDescent="0.2">
      <c r="A97" s="13">
        <v>2011</v>
      </c>
      <c r="B97" s="11">
        <f t="shared" si="5"/>
        <v>15.496389551317177</v>
      </c>
      <c r="C97" s="11">
        <f t="shared" si="4"/>
        <v>-13.35423808401249</v>
      </c>
      <c r="D97" s="11">
        <f t="shared" si="4"/>
        <v>3.4443801375269119</v>
      </c>
      <c r="E97" s="11">
        <f t="shared" si="4"/>
        <v>-10.759615547358587</v>
      </c>
      <c r="F97" s="11">
        <f t="shared" si="4"/>
        <v>3.7037193114198566</v>
      </c>
      <c r="G97" s="11">
        <f t="shared" si="4"/>
        <v>3.0321885412737575</v>
      </c>
      <c r="H97" s="11">
        <f t="shared" si="4"/>
        <v>1.2902133977844839</v>
      </c>
      <c r="I97" s="11">
        <f t="shared" si="4"/>
        <v>4.5007402964314878</v>
      </c>
      <c r="J97" s="11">
        <f t="shared" si="4"/>
        <v>-0.83055530570902725</v>
      </c>
      <c r="K97" s="11">
        <f t="shared" si="4"/>
        <v>-1.0842037775355908</v>
      </c>
      <c r="L97" s="11">
        <f t="shared" si="4"/>
        <v>-3.482685878034872</v>
      </c>
      <c r="M97" s="11">
        <f t="shared" si="4"/>
        <v>6.7006871519179194</v>
      </c>
      <c r="N97" s="11">
        <f t="shared" si="4"/>
        <v>1.9952108975263827</v>
      </c>
      <c r="O97" s="11">
        <f t="shared" si="4"/>
        <v>6.2055183841722057</v>
      </c>
      <c r="P97" s="11"/>
      <c r="Q97" s="11"/>
      <c r="R97" s="11"/>
      <c r="S97" s="11">
        <f t="shared" si="4"/>
        <v>0.19298584926365367</v>
      </c>
      <c r="T97" s="11">
        <f t="shared" si="4"/>
        <v>4.5893992232303145</v>
      </c>
      <c r="U97" s="11">
        <f t="shared" si="4"/>
        <v>0.85460428221197704</v>
      </c>
      <c r="W97" s="15">
        <f>'Table A6'!B98-B97</f>
        <v>0</v>
      </c>
      <c r="X97" s="15">
        <f>'Table A6'!C98-C97</f>
        <v>0</v>
      </c>
      <c r="Y97" s="15">
        <f>'Table A6'!D98-D97</f>
        <v>0</v>
      </c>
      <c r="Z97" s="15">
        <f>'Table A6'!E98-E97</f>
        <v>0</v>
      </c>
      <c r="AA97" s="15">
        <f>'Table A6'!F98-F97</f>
        <v>0</v>
      </c>
      <c r="AB97" s="15">
        <f>'Table A6'!G98-G97</f>
        <v>0</v>
      </c>
      <c r="AC97" s="15">
        <f>'Table A6'!H98-H97</f>
        <v>0</v>
      </c>
      <c r="AD97" s="15">
        <f>'Table A6'!I98-I97</f>
        <v>0</v>
      </c>
      <c r="AE97" s="15">
        <f>'Table A6'!J98-J97</f>
        <v>0</v>
      </c>
      <c r="AF97" s="15">
        <f>'Table A6'!K98-K97</f>
        <v>0</v>
      </c>
      <c r="AG97" s="15">
        <f>'Table A6'!L98-L97</f>
        <v>0</v>
      </c>
      <c r="AH97" s="15">
        <f>'Table A6'!M98-M97</f>
        <v>0</v>
      </c>
      <c r="AI97" s="15">
        <f>'Table A6'!N98-N97</f>
        <v>0</v>
      </c>
      <c r="AJ97" s="15">
        <f>'Table A6'!O98-O97</f>
        <v>0</v>
      </c>
      <c r="AK97" s="15"/>
      <c r="AL97" s="15"/>
      <c r="AM97" s="15"/>
      <c r="AN97" s="15">
        <f>'Table A6'!S98-S97</f>
        <v>0</v>
      </c>
      <c r="AO97" s="15">
        <f>'Table A6'!T98-T97</f>
        <v>0</v>
      </c>
      <c r="AP97" s="15">
        <f>'Table A6'!U98-U97</f>
        <v>0</v>
      </c>
    </row>
    <row r="98" spans="1:42" x14ac:dyDescent="0.2">
      <c r="A98" s="13">
        <v>2012</v>
      </c>
      <c r="B98" s="11">
        <f t="shared" si="5"/>
        <v>-5.9253283242823525</v>
      </c>
      <c r="C98" s="11">
        <f t="shared" si="4"/>
        <v>-14.689808277949052</v>
      </c>
      <c r="D98" s="11">
        <f t="shared" si="4"/>
        <v>-1.8495041545008255</v>
      </c>
      <c r="E98" s="11">
        <f t="shared" si="4"/>
        <v>-1.7279265552263727</v>
      </c>
      <c r="F98" s="11">
        <f t="shared" si="4"/>
        <v>-1.1678974941884595</v>
      </c>
      <c r="G98" s="11">
        <f t="shared" si="4"/>
        <v>-8.8950048475762422</v>
      </c>
      <c r="H98" s="11">
        <f t="shared" si="4"/>
        <v>-0.78005613325096534</v>
      </c>
      <c r="I98" s="11">
        <f t="shared" si="4"/>
        <v>-3.2961568140711286</v>
      </c>
      <c r="J98" s="11">
        <f t="shared" si="4"/>
        <v>0.17387974341557816</v>
      </c>
      <c r="K98" s="11">
        <f t="shared" si="4"/>
        <v>1.9437119633014224</v>
      </c>
      <c r="L98" s="11">
        <f t="shared" si="4"/>
        <v>1.2352522571096782</v>
      </c>
      <c r="M98" s="11">
        <f t="shared" si="4"/>
        <v>5.4383835450967979</v>
      </c>
      <c r="N98" s="11">
        <f t="shared" si="4"/>
        <v>-1.0561473437817235</v>
      </c>
      <c r="O98" s="11">
        <f t="shared" si="4"/>
        <v>4.6862763381666728</v>
      </c>
      <c r="P98" s="11"/>
      <c r="Q98" s="11"/>
      <c r="R98" s="11"/>
      <c r="S98" s="11">
        <f t="shared" si="4"/>
        <v>4.1679881870697466</v>
      </c>
      <c r="T98" s="11">
        <f t="shared" si="4"/>
        <v>1.3861798897529178</v>
      </c>
      <c r="U98" s="11">
        <f t="shared" si="4"/>
        <v>-0.74602045174170772</v>
      </c>
      <c r="W98" s="15">
        <f>'Table A6'!B99-B98</f>
        <v>0</v>
      </c>
      <c r="X98" s="15">
        <f>'Table A6'!C99-C98</f>
        <v>0</v>
      </c>
      <c r="Y98" s="15">
        <f>'Table A6'!D99-D98</f>
        <v>0</v>
      </c>
      <c r="Z98" s="15">
        <f>'Table A6'!E99-E98</f>
        <v>0</v>
      </c>
      <c r="AA98" s="15">
        <f>'Table A6'!F99-F98</f>
        <v>0</v>
      </c>
      <c r="AB98" s="15">
        <f>'Table A6'!G99-G98</f>
        <v>0</v>
      </c>
      <c r="AC98" s="15">
        <f>'Table A6'!H99-H98</f>
        <v>0</v>
      </c>
      <c r="AD98" s="15">
        <f>'Table A6'!I99-I98</f>
        <v>0</v>
      </c>
      <c r="AE98" s="15">
        <f>'Table A6'!J99-J98</f>
        <v>0</v>
      </c>
      <c r="AF98" s="15">
        <f>'Table A6'!K99-K98</f>
        <v>0</v>
      </c>
      <c r="AG98" s="15">
        <f>'Table A6'!L99-L98</f>
        <v>0</v>
      </c>
      <c r="AH98" s="15">
        <f>'Table A6'!M99-M98</f>
        <v>0</v>
      </c>
      <c r="AI98" s="15">
        <f>'Table A6'!N99-N98</f>
        <v>0</v>
      </c>
      <c r="AJ98" s="15">
        <f>'Table A6'!O99-O98</f>
        <v>0</v>
      </c>
      <c r="AK98" s="15"/>
      <c r="AL98" s="15"/>
      <c r="AM98" s="15"/>
      <c r="AN98" s="15">
        <f>'Table A6'!S99-S98</f>
        <v>0</v>
      </c>
      <c r="AO98" s="15">
        <f>'Table A6'!T99-T98</f>
        <v>0</v>
      </c>
      <c r="AP98" s="15">
        <f>'Table A6'!U99-U98</f>
        <v>0</v>
      </c>
    </row>
    <row r="99" spans="1:42" x14ac:dyDescent="0.2">
      <c r="A99" s="13">
        <v>2013</v>
      </c>
      <c r="B99" s="11">
        <f t="shared" si="5"/>
        <v>6.247230732491567</v>
      </c>
      <c r="C99" s="11">
        <f t="shared" si="4"/>
        <v>-8.397625659527808</v>
      </c>
      <c r="D99" s="11">
        <f t="shared" si="4"/>
        <v>-0.79009791025588894</v>
      </c>
      <c r="E99" s="11">
        <f t="shared" si="4"/>
        <v>-6.5651631384355564</v>
      </c>
      <c r="F99" s="11">
        <f t="shared" si="4"/>
        <v>3.7623887925132897</v>
      </c>
      <c r="G99" s="11">
        <f t="shared" si="4"/>
        <v>-1.9789701439471545</v>
      </c>
      <c r="H99" s="11">
        <f t="shared" si="4"/>
        <v>2.7000488206742617</v>
      </c>
      <c r="I99" s="11">
        <f t="shared" si="4"/>
        <v>0.86404635519814321</v>
      </c>
      <c r="J99" s="11">
        <f t="shared" si="4"/>
        <v>-5.3144271913983996</v>
      </c>
      <c r="K99" s="11">
        <f t="shared" si="4"/>
        <v>-1.6702639994349369</v>
      </c>
      <c r="L99" s="11">
        <f t="shared" si="4"/>
        <v>-0.19668791991021106</v>
      </c>
      <c r="M99" s="11">
        <f t="shared" si="4"/>
        <v>5.2849368828611052</v>
      </c>
      <c r="N99" s="11">
        <f t="shared" si="4"/>
        <v>1.1541267544185272</v>
      </c>
      <c r="O99" s="11">
        <f t="shared" si="4"/>
        <v>5.7337226803518115</v>
      </c>
      <c r="P99" s="11"/>
      <c r="Q99" s="11"/>
      <c r="R99" s="11"/>
      <c r="S99" s="11">
        <f t="shared" si="4"/>
        <v>3.0642696471486777</v>
      </c>
      <c r="T99" s="11">
        <f t="shared" si="4"/>
        <v>-4.775205199195895</v>
      </c>
      <c r="U99" s="11">
        <f t="shared" si="4"/>
        <v>-0.23975777694834147</v>
      </c>
      <c r="W99" s="15">
        <f>'Table A6'!B100-B99</f>
        <v>0</v>
      </c>
      <c r="X99" s="15">
        <f>'Table A6'!C100-C99</f>
        <v>0</v>
      </c>
      <c r="Y99" s="15">
        <f>'Table A6'!D100-D99</f>
        <v>0</v>
      </c>
      <c r="Z99" s="15">
        <f>'Table A6'!E100-E99</f>
        <v>0</v>
      </c>
      <c r="AA99" s="15">
        <f>'Table A6'!F100-F99</f>
        <v>0</v>
      </c>
      <c r="AB99" s="15">
        <f>'Table A6'!G100-G99</f>
        <v>0</v>
      </c>
      <c r="AC99" s="15">
        <f>'Table A6'!H100-H99</f>
        <v>0</v>
      </c>
      <c r="AD99" s="15">
        <f>'Table A6'!I100-I99</f>
        <v>0</v>
      </c>
      <c r="AE99" s="15">
        <f>'Table A6'!J100-J99</f>
        <v>0</v>
      </c>
      <c r="AF99" s="15">
        <f>'Table A6'!K100-K99</f>
        <v>0</v>
      </c>
      <c r="AG99" s="15">
        <f>'Table A6'!L100-L99</f>
        <v>0</v>
      </c>
      <c r="AH99" s="15">
        <f>'Table A6'!M100-M99</f>
        <v>0</v>
      </c>
      <c r="AI99" s="15">
        <f>'Table A6'!N100-N99</f>
        <v>0</v>
      </c>
      <c r="AJ99" s="15">
        <f>'Table A6'!O100-O99</f>
        <v>0</v>
      </c>
      <c r="AK99" s="15"/>
      <c r="AL99" s="15"/>
      <c r="AM99" s="15"/>
      <c r="AN99" s="15">
        <f>'Table A6'!S100-S99</f>
        <v>0</v>
      </c>
      <c r="AO99" s="15">
        <f>'Table A6'!T100-T99</f>
        <v>0</v>
      </c>
      <c r="AP99" s="15">
        <f>'Table A6'!U100-U99</f>
        <v>0</v>
      </c>
    </row>
    <row r="100" spans="1:42" x14ac:dyDescent="0.2">
      <c r="A100" s="13">
        <v>2014</v>
      </c>
      <c r="B100" s="11">
        <f t="shared" si="5"/>
        <v>-1.6674457055901173</v>
      </c>
      <c r="C100" s="11">
        <f t="shared" si="4"/>
        <v>2.0921923408959433</v>
      </c>
      <c r="D100" s="11">
        <f t="shared" si="4"/>
        <v>2.7823208070354957</v>
      </c>
      <c r="E100" s="11">
        <f t="shared" si="4"/>
        <v>-5.1634322985047429</v>
      </c>
      <c r="F100" s="11">
        <f t="shared" si="4"/>
        <v>-3.5523806776057842</v>
      </c>
      <c r="G100" s="11">
        <f t="shared" si="4"/>
        <v>5.5011890243323061</v>
      </c>
      <c r="H100" s="11">
        <f t="shared" si="4"/>
        <v>1.9948387499098603</v>
      </c>
      <c r="I100" s="11">
        <f t="shared" si="4"/>
        <v>4.371966979276122</v>
      </c>
      <c r="J100" s="11">
        <f t="shared" si="4"/>
        <v>-1.7502709202264328</v>
      </c>
      <c r="K100" s="11">
        <f t="shared" si="4"/>
        <v>-1.4145663731859934</v>
      </c>
      <c r="L100" s="11">
        <f t="shared" si="4"/>
        <v>-2.6400190039523452</v>
      </c>
      <c r="M100" s="11">
        <f t="shared" si="4"/>
        <v>4.7264195492310535</v>
      </c>
      <c r="N100" s="11">
        <f t="shared" si="4"/>
        <v>6.7832343138036497E-3</v>
      </c>
      <c r="O100" s="11">
        <f t="shared" si="4"/>
        <v>6.1372930565054578</v>
      </c>
      <c r="P100" s="11"/>
      <c r="Q100" s="11"/>
      <c r="R100" s="11"/>
      <c r="S100" s="11">
        <f t="shared" si="4"/>
        <v>-0.75156465475446177</v>
      </c>
      <c r="T100" s="11">
        <f t="shared" si="4"/>
        <v>4.1027446276883399</v>
      </c>
      <c r="U100" s="11">
        <f t="shared" si="4"/>
        <v>1.1788911654835124</v>
      </c>
      <c r="W100" s="15">
        <f>'Table A6'!B101-B100</f>
        <v>0</v>
      </c>
      <c r="X100" s="15">
        <f>'Table A6'!C101-C100</f>
        <v>0</v>
      </c>
      <c r="Y100" s="15">
        <f>'Table A6'!D101-D100</f>
        <v>0</v>
      </c>
      <c r="Z100" s="15">
        <f>'Table A6'!E101-E100</f>
        <v>0</v>
      </c>
      <c r="AA100" s="15">
        <f>'Table A6'!F101-F100</f>
        <v>0</v>
      </c>
      <c r="AB100" s="15">
        <f>'Table A6'!G101-G100</f>
        <v>0</v>
      </c>
      <c r="AC100" s="15">
        <f>'Table A6'!H101-H100</f>
        <v>0</v>
      </c>
      <c r="AD100" s="15">
        <f>'Table A6'!I101-I100</f>
        <v>0</v>
      </c>
      <c r="AE100" s="15">
        <f>'Table A6'!J101-J100</f>
        <v>0</v>
      </c>
      <c r="AF100" s="15">
        <f>'Table A6'!K101-K100</f>
        <v>0</v>
      </c>
      <c r="AG100" s="15">
        <f>'Table A6'!L101-L100</f>
        <v>0</v>
      </c>
      <c r="AH100" s="15">
        <f>'Table A6'!M101-M100</f>
        <v>0</v>
      </c>
      <c r="AI100" s="15">
        <f>'Table A6'!N101-N100</f>
        <v>0</v>
      </c>
      <c r="AJ100" s="15">
        <f>'Table A6'!O101-O100</f>
        <v>0</v>
      </c>
      <c r="AK100" s="15"/>
      <c r="AL100" s="15"/>
      <c r="AM100" s="15"/>
      <c r="AN100" s="15">
        <f>'Table A6'!S101-S100</f>
        <v>0</v>
      </c>
      <c r="AO100" s="15">
        <f>'Table A6'!T101-T100</f>
        <v>0</v>
      </c>
      <c r="AP100" s="15">
        <f>'Table A6'!U101-U100</f>
        <v>0</v>
      </c>
    </row>
    <row r="101" spans="1:42" x14ac:dyDescent="0.2">
      <c r="A101" s="13">
        <v>2015</v>
      </c>
      <c r="B101" s="11">
        <f t="shared" si="5"/>
        <v>10.211699298639241</v>
      </c>
      <c r="C101" s="11">
        <f t="shared" si="4"/>
        <v>3.9207097372794819</v>
      </c>
      <c r="D101" s="11">
        <f t="shared" si="4"/>
        <v>-1.7209865316108348</v>
      </c>
      <c r="E101" s="11">
        <f t="shared" si="4"/>
        <v>-3.5524527165625224</v>
      </c>
      <c r="F101" s="11">
        <f t="shared" si="4"/>
        <v>5.099669651028214</v>
      </c>
      <c r="G101" s="11">
        <f t="shared" si="4"/>
        <v>2.8670712003549168</v>
      </c>
      <c r="H101" s="11">
        <f t="shared" si="4"/>
        <v>2.9853337014670367</v>
      </c>
      <c r="I101" s="11">
        <f t="shared" si="4"/>
        <v>-2.4346242537612168</v>
      </c>
      <c r="J101" s="11">
        <f t="shared" si="4"/>
        <v>-0.83172714141486725</v>
      </c>
      <c r="K101" s="11">
        <f t="shared" si="4"/>
        <v>4.2621848761156436</v>
      </c>
      <c r="L101" s="11">
        <f t="shared" si="4"/>
        <v>-3.0033237782804876</v>
      </c>
      <c r="M101" s="11">
        <f t="shared" si="4"/>
        <v>4.7406653200954594</v>
      </c>
      <c r="N101" s="11">
        <f t="shared" si="4"/>
        <v>1.6280409909471925</v>
      </c>
      <c r="O101" s="11">
        <f t="shared" si="4"/>
        <v>-1.687169338034878</v>
      </c>
      <c r="P101" s="11"/>
      <c r="Q101" s="11"/>
      <c r="R101" s="11"/>
      <c r="S101" s="11">
        <f t="shared" si="4"/>
        <v>2.7305554322656964</v>
      </c>
      <c r="T101" s="11">
        <f t="shared" si="4"/>
        <v>8.2915245442370438</v>
      </c>
      <c r="U101" s="11">
        <f t="shared" si="4"/>
        <v>0.79837645014672765</v>
      </c>
      <c r="W101" s="15">
        <f>'Table A6'!B102-B101</f>
        <v>0</v>
      </c>
      <c r="X101" s="15">
        <f>'Table A6'!C102-C101</f>
        <v>0</v>
      </c>
      <c r="Y101" s="15">
        <f>'Table A6'!D102-D101</f>
        <v>0</v>
      </c>
      <c r="Z101" s="15">
        <f>'Table A6'!E102-E101</f>
        <v>0</v>
      </c>
      <c r="AA101" s="15">
        <f>'Table A6'!F102-F101</f>
        <v>0</v>
      </c>
      <c r="AB101" s="15">
        <f>'Table A6'!G102-G101</f>
        <v>0</v>
      </c>
      <c r="AC101" s="15">
        <f>'Table A6'!H102-H101</f>
        <v>0</v>
      </c>
      <c r="AD101" s="15">
        <f>'Table A6'!I102-I101</f>
        <v>0</v>
      </c>
      <c r="AE101" s="15">
        <f>'Table A6'!J102-J101</f>
        <v>0</v>
      </c>
      <c r="AF101" s="15">
        <f>'Table A6'!K102-K101</f>
        <v>0</v>
      </c>
      <c r="AG101" s="15">
        <f>'Table A6'!L102-L101</f>
        <v>0</v>
      </c>
      <c r="AH101" s="15">
        <f>'Table A6'!M102-M101</f>
        <v>0</v>
      </c>
      <c r="AI101" s="15">
        <f>'Table A6'!N102-N101</f>
        <v>0</v>
      </c>
      <c r="AJ101" s="15">
        <f>'Table A6'!O102-O101</f>
        <v>0</v>
      </c>
      <c r="AK101" s="15"/>
      <c r="AL101" s="15"/>
      <c r="AM101" s="15"/>
      <c r="AN101" s="15">
        <f>'Table A6'!S102-S101</f>
        <v>0</v>
      </c>
      <c r="AO101" s="15">
        <f>'Table A6'!T102-T101</f>
        <v>0</v>
      </c>
      <c r="AP101" s="15">
        <f>'Table A6'!U102-U101</f>
        <v>0</v>
      </c>
    </row>
    <row r="102" spans="1:42" x14ac:dyDescent="0.2">
      <c r="A102" s="13">
        <v>2016</v>
      </c>
      <c r="B102" s="11">
        <f t="shared" si="5"/>
        <v>-5.8437037103857064</v>
      </c>
      <c r="C102" s="11">
        <f t="shared" si="4"/>
        <v>-0.85634658854494095</v>
      </c>
      <c r="D102" s="11">
        <f t="shared" si="4"/>
        <v>-0.25086561749190323</v>
      </c>
      <c r="E102" s="11">
        <f t="shared" si="4"/>
        <v>-0.60353981330947648</v>
      </c>
      <c r="F102" s="11">
        <f t="shared" si="4"/>
        <v>4.9130463326608576</v>
      </c>
      <c r="G102" s="11">
        <f t="shared" si="4"/>
        <v>1.0957314508175775</v>
      </c>
      <c r="H102" s="11">
        <f t="shared" si="4"/>
        <v>3.1905050106429709</v>
      </c>
      <c r="I102" s="11">
        <f t="shared" si="4"/>
        <v>-6.399249184236222</v>
      </c>
      <c r="J102" s="11">
        <f t="shared" si="4"/>
        <v>-2.0919548770876881</v>
      </c>
      <c r="K102" s="11">
        <f t="shared" si="4"/>
        <v>2.0160498977145282</v>
      </c>
      <c r="L102" s="11">
        <f t="shared" si="4"/>
        <v>0.33164088848077822</v>
      </c>
      <c r="M102" s="11">
        <f t="shared" si="4"/>
        <v>2.1657152848892558</v>
      </c>
      <c r="N102" s="11">
        <f t="shared" si="4"/>
        <v>-0.70767284615376602</v>
      </c>
      <c r="O102" s="11">
        <f t="shared" si="4"/>
        <v>-3.1367407838935768</v>
      </c>
      <c r="P102" s="11"/>
      <c r="Q102" s="11"/>
      <c r="R102" s="11"/>
      <c r="S102" s="11">
        <f t="shared" si="4"/>
        <v>0.91820756682195892</v>
      </c>
      <c r="T102" s="11">
        <f t="shared" si="4"/>
        <v>-2.8653502458689832</v>
      </c>
      <c r="U102" s="11">
        <f t="shared" si="4"/>
        <v>7.1695604033890831E-2</v>
      </c>
      <c r="W102" s="15">
        <f>'Table A6'!B103-B102</f>
        <v>0</v>
      </c>
      <c r="X102" s="15">
        <f>'Table A6'!C103-C102</f>
        <v>0</v>
      </c>
      <c r="Y102" s="15">
        <f>'Table A6'!D103-D102</f>
        <v>0</v>
      </c>
      <c r="Z102" s="15">
        <f>'Table A6'!E103-E102</f>
        <v>0</v>
      </c>
      <c r="AA102" s="15">
        <f>'Table A6'!F103-F102</f>
        <v>0</v>
      </c>
      <c r="AB102" s="15">
        <f>'Table A6'!G103-G102</f>
        <v>0</v>
      </c>
      <c r="AC102" s="15">
        <f>'Table A6'!H103-H102</f>
        <v>0</v>
      </c>
      <c r="AD102" s="15">
        <f>'Table A6'!I103-I102</f>
        <v>0</v>
      </c>
      <c r="AE102" s="15">
        <f>'Table A6'!J103-J102</f>
        <v>0</v>
      </c>
      <c r="AF102" s="15">
        <f>'Table A6'!K103-K102</f>
        <v>0</v>
      </c>
      <c r="AG102" s="15">
        <f>'Table A6'!L103-L102</f>
        <v>0</v>
      </c>
      <c r="AH102" s="15">
        <f>'Table A6'!M103-M102</f>
        <v>0</v>
      </c>
      <c r="AI102" s="15">
        <f>'Table A6'!N103-N102</f>
        <v>0</v>
      </c>
      <c r="AJ102" s="15">
        <f>'Table A6'!O103-O102</f>
        <v>0</v>
      </c>
      <c r="AK102" s="15"/>
      <c r="AL102" s="15"/>
      <c r="AM102" s="15"/>
      <c r="AN102" s="15">
        <f>'Table A6'!S103-S102</f>
        <v>0</v>
      </c>
      <c r="AO102" s="15">
        <f>'Table A6'!T103-T102</f>
        <v>0</v>
      </c>
      <c r="AP102" s="15">
        <f>'Table A6'!U103-U102</f>
        <v>0</v>
      </c>
    </row>
    <row r="103" spans="1:42" x14ac:dyDescent="0.2">
      <c r="A103" s="13">
        <v>2017</v>
      </c>
      <c r="B103" s="11">
        <f t="shared" si="5"/>
        <v>2.131298717379706</v>
      </c>
      <c r="C103" s="11">
        <f t="shared" si="4"/>
        <v>9.9230169853172434</v>
      </c>
      <c r="D103" s="11">
        <f t="shared" si="4"/>
        <v>1.0028596486768391</v>
      </c>
      <c r="E103" s="11">
        <f t="shared" si="4"/>
        <v>-5.5534085923288998</v>
      </c>
      <c r="F103" s="11">
        <f t="shared" si="4"/>
        <v>-2.8338232030057799</v>
      </c>
      <c r="G103" s="11">
        <f t="shared" si="4"/>
        <v>1.8107334564872652</v>
      </c>
      <c r="H103" s="11">
        <f t="shared" si="4"/>
        <v>0.94146032241819511</v>
      </c>
      <c r="I103" s="11">
        <f t="shared" si="4"/>
        <v>2.7698201910802989</v>
      </c>
      <c r="J103" s="11">
        <f t="shared" si="4"/>
        <v>0.86334294709527648</v>
      </c>
      <c r="K103" s="11">
        <f t="shared" si="4"/>
        <v>0.6891957977819736</v>
      </c>
      <c r="L103" s="11">
        <f t="shared" si="4"/>
        <v>1.9762281126034411</v>
      </c>
      <c r="M103" s="11">
        <f t="shared" si="4"/>
        <v>2.3914291870605724</v>
      </c>
      <c r="N103" s="11">
        <f t="shared" si="4"/>
        <v>6.7470203588363944</v>
      </c>
      <c r="O103" s="11">
        <f t="shared" si="4"/>
        <v>-0.68979005064152377</v>
      </c>
      <c r="P103" s="11"/>
      <c r="Q103" s="11"/>
      <c r="R103" s="11"/>
      <c r="S103" s="11">
        <f t="shared" si="4"/>
        <v>-2.188188918226353</v>
      </c>
      <c r="T103" s="11">
        <f t="shared" si="4"/>
        <v>-2.0902638330553058</v>
      </c>
      <c r="U103" s="11">
        <f t="shared" si="4"/>
        <v>1.5185204844328475</v>
      </c>
      <c r="W103" s="15">
        <f>'Table A6'!B104-B103</f>
        <v>0</v>
      </c>
      <c r="X103" s="15">
        <f>'Table A6'!C104-C103</f>
        <v>0</v>
      </c>
      <c r="Y103" s="15">
        <f>'Table A6'!D104-D103</f>
        <v>0</v>
      </c>
      <c r="Z103" s="15">
        <f>'Table A6'!E104-E103</f>
        <v>0</v>
      </c>
      <c r="AA103" s="15">
        <f>'Table A6'!F104-F103</f>
        <v>0</v>
      </c>
      <c r="AB103" s="15">
        <f>'Table A6'!G104-G103</f>
        <v>0</v>
      </c>
      <c r="AC103" s="15">
        <f>'Table A6'!H104-H103</f>
        <v>0</v>
      </c>
      <c r="AD103" s="15">
        <f>'Table A6'!I104-I103</f>
        <v>0</v>
      </c>
      <c r="AE103" s="15">
        <f>'Table A6'!J104-J103</f>
        <v>0</v>
      </c>
      <c r="AF103" s="15">
        <f>'Table A6'!K104-K103</f>
        <v>0</v>
      </c>
      <c r="AG103" s="15">
        <f>'Table A6'!L104-L103</f>
        <v>0</v>
      </c>
      <c r="AH103" s="15">
        <f>'Table A6'!M104-M103</f>
        <v>0</v>
      </c>
      <c r="AI103" s="15">
        <f>'Table A6'!N104-N103</f>
        <v>0</v>
      </c>
      <c r="AJ103" s="15">
        <f>'Table A6'!O104-O103</f>
        <v>0</v>
      </c>
      <c r="AK103" s="15"/>
      <c r="AL103" s="15"/>
      <c r="AM103" s="15"/>
      <c r="AN103" s="15">
        <f>'Table A6'!S104-S103</f>
        <v>0</v>
      </c>
      <c r="AO103" s="15">
        <f>'Table A6'!T104-T103</f>
        <v>0</v>
      </c>
      <c r="AP103" s="15">
        <f>'Table A6'!U104-U103</f>
        <v>0</v>
      </c>
    </row>
    <row r="104" spans="1:42" x14ac:dyDescent="0.2">
      <c r="A104" s="13">
        <v>2018</v>
      </c>
      <c r="B104" s="11">
        <f t="shared" si="5"/>
        <v>2.0805837206498001</v>
      </c>
      <c r="C104" s="11">
        <f t="shared" si="4"/>
        <v>2.4359212889479882</v>
      </c>
      <c r="D104" s="11">
        <f t="shared" si="4"/>
        <v>-0.69199870279377906</v>
      </c>
      <c r="E104" s="11">
        <f t="shared" si="4"/>
        <v>-6.8777060874017746</v>
      </c>
      <c r="F104" s="11">
        <f t="shared" si="4"/>
        <v>0.55176710284599051</v>
      </c>
      <c r="G104" s="11">
        <f t="shared" si="4"/>
        <v>-2.2980364543423608</v>
      </c>
      <c r="H104" s="11">
        <f t="shared" si="4"/>
        <v>2.9355922753343591</v>
      </c>
      <c r="I104" s="11">
        <f t="shared" si="4"/>
        <v>0.87440663412975195</v>
      </c>
      <c r="J104" s="11">
        <f t="shared" si="4"/>
        <v>2.0087782750977095</v>
      </c>
      <c r="K104" s="11">
        <f t="shared" si="4"/>
        <v>4.3304452879385487</v>
      </c>
      <c r="L104" s="11">
        <f t="shared" si="4"/>
        <v>-2.7583947291039754</v>
      </c>
      <c r="M104" s="11">
        <f t="shared" si="4"/>
        <v>-1.0481941292024639E-2</v>
      </c>
      <c r="N104" s="11">
        <f t="shared" si="4"/>
        <v>2.2993917444263765</v>
      </c>
      <c r="O104" s="11">
        <f t="shared" si="4"/>
        <v>-0.1027677797169842</v>
      </c>
      <c r="P104" s="11"/>
      <c r="Q104" s="11"/>
      <c r="R104" s="11"/>
      <c r="S104" s="11">
        <f t="shared" si="4"/>
        <v>1.4751899256596372</v>
      </c>
      <c r="T104" s="11">
        <f t="shared" si="4"/>
        <v>-1.9273418236006312</v>
      </c>
      <c r="U104" s="11">
        <f t="shared" si="4"/>
        <v>0.53387125619493736</v>
      </c>
      <c r="W104" s="15">
        <f>'Table A6'!B105-B104</f>
        <v>0</v>
      </c>
      <c r="X104" s="15">
        <f>'Table A6'!C105-C104</f>
        <v>0</v>
      </c>
      <c r="Y104" s="15">
        <f>'Table A6'!D105-D104</f>
        <v>0</v>
      </c>
      <c r="Z104" s="15">
        <f>'Table A6'!E105-E104</f>
        <v>0</v>
      </c>
      <c r="AA104" s="15">
        <f>'Table A6'!F105-F104</f>
        <v>0</v>
      </c>
      <c r="AB104" s="15">
        <f>'Table A6'!G105-G104</f>
        <v>0</v>
      </c>
      <c r="AC104" s="15">
        <f>'Table A6'!H105-H104</f>
        <v>0</v>
      </c>
      <c r="AD104" s="15">
        <f>'Table A6'!I105-I104</f>
        <v>0</v>
      </c>
      <c r="AE104" s="15">
        <f>'Table A6'!J105-J104</f>
        <v>0</v>
      </c>
      <c r="AF104" s="15">
        <f>'Table A6'!K105-K104</f>
        <v>0</v>
      </c>
      <c r="AG104" s="15">
        <f>'Table A6'!L105-L104</f>
        <v>0</v>
      </c>
      <c r="AH104" s="15">
        <f>'Table A6'!M105-M104</f>
        <v>0</v>
      </c>
      <c r="AI104" s="15">
        <f>'Table A6'!N105-N104</f>
        <v>0</v>
      </c>
      <c r="AJ104" s="15">
        <f>'Table A6'!O105-O104</f>
        <v>0</v>
      </c>
      <c r="AK104" s="15"/>
      <c r="AL104" s="15"/>
      <c r="AM104" s="15"/>
      <c r="AN104" s="15">
        <f>'Table A6'!S105-S104</f>
        <v>0</v>
      </c>
      <c r="AO104" s="15">
        <f>'Table A6'!T105-T104</f>
        <v>0</v>
      </c>
      <c r="AP104" s="15">
        <f>'Table A6'!U105-U104</f>
        <v>0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07"/>
  <sheetViews>
    <sheetView workbookViewId="0">
      <pane xSplit="1" ySplit="4" topLeftCell="B191" activePane="bottomRight" state="frozen"/>
      <selection pane="topRight" activeCell="B1" sqref="B1"/>
      <selection pane="bottomLeft" activeCell="A5" sqref="A5"/>
      <selection pane="bottomRight" activeCell="A213" sqref="A213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16384" width="8.85546875" style="13"/>
  </cols>
  <sheetData>
    <row r="1" spans="1:22" ht="12.75" x14ac:dyDescent="0.2">
      <c r="A1" s="26" t="s">
        <v>182</v>
      </c>
      <c r="B1" s="9" t="s">
        <v>214</v>
      </c>
    </row>
    <row r="2" spans="1:22" x14ac:dyDescent="0.2">
      <c r="B2" s="9" t="s">
        <v>152</v>
      </c>
    </row>
    <row r="3" spans="1:22" x14ac:dyDescent="0.2">
      <c r="A3" s="16"/>
      <c r="B3" s="9"/>
    </row>
    <row r="4" spans="1:22" x14ac:dyDescent="0.2">
      <c r="A4" s="13" t="s">
        <v>251</v>
      </c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</row>
    <row r="5" spans="1:22" x14ac:dyDescent="0.2">
      <c r="A5" s="17" t="str">
        <f>Base_year</f>
        <v>2016=100</v>
      </c>
    </row>
    <row r="6" spans="1:22" x14ac:dyDescent="0.2">
      <c r="A6" s="48" t="s">
        <v>52</v>
      </c>
      <c r="B6" s="34">
        <v>113.32</v>
      </c>
      <c r="C6" s="34">
        <v>98.16</v>
      </c>
      <c r="D6" s="34">
        <v>74.55</v>
      </c>
      <c r="E6" s="34">
        <v>66.88</v>
      </c>
      <c r="F6" s="34">
        <v>65.98</v>
      </c>
      <c r="G6" s="34">
        <v>31.17</v>
      </c>
      <c r="H6" s="34">
        <v>46.7</v>
      </c>
      <c r="I6" s="34">
        <v>36.130000000000003</v>
      </c>
      <c r="J6" s="34">
        <v>95.65</v>
      </c>
      <c r="K6" s="34">
        <v>77.849999999999994</v>
      </c>
      <c r="L6" s="34">
        <v>61.46</v>
      </c>
      <c r="M6" s="15"/>
      <c r="N6" s="11"/>
      <c r="O6" s="11"/>
      <c r="P6" s="11"/>
      <c r="Q6" s="11"/>
      <c r="R6" s="11"/>
      <c r="S6" s="11"/>
      <c r="T6" s="11"/>
      <c r="U6" s="11"/>
      <c r="V6" s="11"/>
    </row>
    <row r="7" spans="1:22" x14ac:dyDescent="0.2">
      <c r="A7" s="48" t="s">
        <v>53</v>
      </c>
      <c r="B7" s="34">
        <v>113.79</v>
      </c>
      <c r="C7" s="34">
        <v>99.07</v>
      </c>
      <c r="D7" s="34">
        <v>75.209999999999994</v>
      </c>
      <c r="E7" s="34">
        <v>66.52</v>
      </c>
      <c r="F7" s="34">
        <v>67.12</v>
      </c>
      <c r="G7" s="34">
        <v>31.61</v>
      </c>
      <c r="H7" s="34">
        <v>45.69</v>
      </c>
      <c r="I7" s="34">
        <v>36.11</v>
      </c>
      <c r="J7" s="34">
        <v>95.62</v>
      </c>
      <c r="K7" s="34">
        <v>80.97</v>
      </c>
      <c r="L7" s="34">
        <v>61.7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">
      <c r="A8" s="48" t="s">
        <v>54</v>
      </c>
      <c r="B8" s="34">
        <v>114.91</v>
      </c>
      <c r="C8" s="34">
        <v>99.37</v>
      </c>
      <c r="D8" s="34">
        <v>75.34</v>
      </c>
      <c r="E8" s="34">
        <v>67.63</v>
      </c>
      <c r="F8" s="34">
        <v>69</v>
      </c>
      <c r="G8" s="34">
        <v>31.95</v>
      </c>
      <c r="H8" s="34">
        <v>47.21</v>
      </c>
      <c r="I8" s="34">
        <v>36.25</v>
      </c>
      <c r="J8" s="34">
        <v>96.3</v>
      </c>
      <c r="K8" s="34">
        <v>81.34</v>
      </c>
      <c r="L8" s="34">
        <v>62.29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">
      <c r="A9" s="48" t="s">
        <v>55</v>
      </c>
      <c r="B9" s="34">
        <v>116.22</v>
      </c>
      <c r="C9" s="34">
        <v>99.57</v>
      </c>
      <c r="D9" s="34">
        <v>75.5</v>
      </c>
      <c r="E9" s="34">
        <v>67</v>
      </c>
      <c r="F9" s="34">
        <v>68.91</v>
      </c>
      <c r="G9" s="34">
        <v>31.83</v>
      </c>
      <c r="H9" s="34">
        <v>47.21</v>
      </c>
      <c r="I9" s="34">
        <v>36.659999999999997</v>
      </c>
      <c r="J9" s="34">
        <v>96.32</v>
      </c>
      <c r="K9" s="34">
        <v>80.040000000000006</v>
      </c>
      <c r="L9" s="34">
        <v>62.18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">
      <c r="A10" s="48" t="s">
        <v>56</v>
      </c>
      <c r="B10" s="34">
        <v>117.21</v>
      </c>
      <c r="C10" s="34">
        <v>99.87</v>
      </c>
      <c r="D10" s="34">
        <v>75.430000000000007</v>
      </c>
      <c r="E10" s="34">
        <v>67.680000000000007</v>
      </c>
      <c r="F10" s="34">
        <v>69.73</v>
      </c>
      <c r="G10" s="34">
        <v>32.06</v>
      </c>
      <c r="H10" s="34">
        <v>47.79</v>
      </c>
      <c r="I10" s="34">
        <v>36.99</v>
      </c>
      <c r="J10" s="34">
        <v>96.69</v>
      </c>
      <c r="K10" s="34">
        <v>80.39</v>
      </c>
      <c r="L10" s="34">
        <v>62.73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">
      <c r="A11" s="48" t="s">
        <v>57</v>
      </c>
      <c r="B11" s="34">
        <v>116.21</v>
      </c>
      <c r="C11" s="34">
        <v>99.08</v>
      </c>
      <c r="D11" s="34">
        <v>75.77</v>
      </c>
      <c r="E11" s="34">
        <v>68.33</v>
      </c>
      <c r="F11" s="34">
        <v>70.56</v>
      </c>
      <c r="G11" s="34">
        <v>32.22</v>
      </c>
      <c r="H11" s="34">
        <v>47.3</v>
      </c>
      <c r="I11" s="34">
        <v>37.86</v>
      </c>
      <c r="J11" s="34">
        <v>96.24</v>
      </c>
      <c r="K11" s="34">
        <v>81.28</v>
      </c>
      <c r="L11" s="34">
        <v>62.96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">
      <c r="A12" s="48" t="s">
        <v>58</v>
      </c>
      <c r="B12" s="34">
        <v>117.54</v>
      </c>
      <c r="C12" s="34">
        <v>99.68</v>
      </c>
      <c r="D12" s="34">
        <v>77.16</v>
      </c>
      <c r="E12" s="34">
        <v>68.41</v>
      </c>
      <c r="F12" s="34">
        <v>71.72</v>
      </c>
      <c r="G12" s="34">
        <v>32.53</v>
      </c>
      <c r="H12" s="34">
        <v>49.75</v>
      </c>
      <c r="I12" s="34">
        <v>37.880000000000003</v>
      </c>
      <c r="J12" s="34">
        <v>96.8</v>
      </c>
      <c r="K12" s="34">
        <v>81.430000000000007</v>
      </c>
      <c r="L12" s="34">
        <v>63.63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">
      <c r="A13" s="48" t="s">
        <v>59</v>
      </c>
      <c r="B13" s="34">
        <v>118.3</v>
      </c>
      <c r="C13" s="34">
        <v>100.79</v>
      </c>
      <c r="D13" s="34">
        <v>77.02</v>
      </c>
      <c r="E13" s="34">
        <v>68.319999999999993</v>
      </c>
      <c r="F13" s="34">
        <v>73.44</v>
      </c>
      <c r="G13" s="34">
        <v>32.99</v>
      </c>
      <c r="H13" s="34">
        <v>50.03</v>
      </c>
      <c r="I13" s="34">
        <v>38.47</v>
      </c>
      <c r="J13" s="34">
        <v>98.04</v>
      </c>
      <c r="K13" s="34">
        <v>81.72</v>
      </c>
      <c r="L13" s="34">
        <v>64.02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">
      <c r="A14" s="48" t="s">
        <v>60</v>
      </c>
      <c r="B14" s="34">
        <v>117.56</v>
      </c>
      <c r="C14" s="34">
        <v>101.64</v>
      </c>
      <c r="D14" s="34">
        <v>76.64</v>
      </c>
      <c r="E14" s="34">
        <v>68.290000000000006</v>
      </c>
      <c r="F14" s="34">
        <v>76.42</v>
      </c>
      <c r="G14" s="34">
        <v>33.450000000000003</v>
      </c>
      <c r="H14" s="34">
        <v>51.96</v>
      </c>
      <c r="I14" s="34">
        <v>39.57</v>
      </c>
      <c r="J14" s="34">
        <v>99.04</v>
      </c>
      <c r="K14" s="34">
        <v>82.6</v>
      </c>
      <c r="L14" s="34">
        <v>64.75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">
      <c r="A15" s="48" t="s">
        <v>61</v>
      </c>
      <c r="B15" s="34">
        <v>117.32</v>
      </c>
      <c r="C15" s="34">
        <v>101.11</v>
      </c>
      <c r="D15" s="34">
        <v>77.97</v>
      </c>
      <c r="E15" s="34">
        <v>70.459999999999994</v>
      </c>
      <c r="F15" s="34">
        <v>78.11</v>
      </c>
      <c r="G15" s="34">
        <v>34.18</v>
      </c>
      <c r="H15" s="34">
        <v>51.6</v>
      </c>
      <c r="I15" s="34">
        <v>39.93</v>
      </c>
      <c r="J15" s="34">
        <v>95.59</v>
      </c>
      <c r="K15" s="34">
        <v>85.06</v>
      </c>
      <c r="L15" s="34">
        <v>65.3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">
      <c r="A16" s="48" t="s">
        <v>62</v>
      </c>
      <c r="B16" s="34">
        <v>119.17</v>
      </c>
      <c r="C16" s="34">
        <v>101.34</v>
      </c>
      <c r="D16" s="34">
        <v>76.97</v>
      </c>
      <c r="E16" s="34">
        <v>71.48</v>
      </c>
      <c r="F16" s="34">
        <v>79.16</v>
      </c>
      <c r="G16" s="34">
        <v>33.799999999999997</v>
      </c>
      <c r="H16" s="34">
        <v>52.58</v>
      </c>
      <c r="I16" s="34">
        <v>41.08</v>
      </c>
      <c r="J16" s="34">
        <v>97.39</v>
      </c>
      <c r="K16" s="34">
        <v>82.65</v>
      </c>
      <c r="L16" s="34">
        <v>65.87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">
      <c r="A17" s="48" t="s">
        <v>63</v>
      </c>
      <c r="B17" s="34">
        <v>118.54</v>
      </c>
      <c r="C17" s="34">
        <v>102.06</v>
      </c>
      <c r="D17" s="34">
        <v>78.77</v>
      </c>
      <c r="E17" s="34">
        <v>71.819999999999993</v>
      </c>
      <c r="F17" s="34">
        <v>83.01</v>
      </c>
      <c r="G17" s="34">
        <v>36.479999999999997</v>
      </c>
      <c r="H17" s="34">
        <v>52.31</v>
      </c>
      <c r="I17" s="34">
        <v>41.23</v>
      </c>
      <c r="J17" s="34">
        <v>98.34</v>
      </c>
      <c r="K17" s="34">
        <v>85.96</v>
      </c>
      <c r="L17" s="34">
        <v>66.73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">
      <c r="A18" s="48" t="s">
        <v>64</v>
      </c>
      <c r="B18" s="34">
        <v>120.97</v>
      </c>
      <c r="C18" s="34">
        <v>102.54</v>
      </c>
      <c r="D18" s="34">
        <v>80.239999999999995</v>
      </c>
      <c r="E18" s="34">
        <v>70.06</v>
      </c>
      <c r="F18" s="34">
        <v>82.15</v>
      </c>
      <c r="G18" s="34">
        <v>35.22</v>
      </c>
      <c r="H18" s="34">
        <v>63.33</v>
      </c>
      <c r="I18" s="34">
        <v>41.53</v>
      </c>
      <c r="J18" s="34">
        <v>92.94</v>
      </c>
      <c r="K18" s="34">
        <v>82.84</v>
      </c>
      <c r="L18" s="34">
        <v>67.430000000000007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">
      <c r="A19" s="48" t="s">
        <v>65</v>
      </c>
      <c r="B19" s="34">
        <v>122.17</v>
      </c>
      <c r="C19" s="34">
        <v>102.01</v>
      </c>
      <c r="D19" s="34">
        <v>78.03</v>
      </c>
      <c r="E19" s="34">
        <v>70.989999999999995</v>
      </c>
      <c r="F19" s="34">
        <v>83.05</v>
      </c>
      <c r="G19" s="34">
        <v>37.200000000000003</v>
      </c>
      <c r="H19" s="34">
        <v>64.2</v>
      </c>
      <c r="I19" s="34">
        <v>43.37</v>
      </c>
      <c r="J19" s="34">
        <v>96.2</v>
      </c>
      <c r="K19" s="34">
        <v>84.01</v>
      </c>
      <c r="L19" s="34">
        <v>68.48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">
      <c r="A20" s="48" t="s">
        <v>66</v>
      </c>
      <c r="B20" s="34">
        <v>122.42</v>
      </c>
      <c r="C20" s="34">
        <v>101.59</v>
      </c>
      <c r="D20" s="34">
        <v>77.930000000000007</v>
      </c>
      <c r="E20" s="34">
        <v>72.37</v>
      </c>
      <c r="F20" s="34">
        <v>83.48</v>
      </c>
      <c r="G20" s="34">
        <v>38.520000000000003</v>
      </c>
      <c r="H20" s="34">
        <v>65.52</v>
      </c>
      <c r="I20" s="34">
        <v>43.63</v>
      </c>
      <c r="J20" s="34">
        <v>95.29</v>
      </c>
      <c r="K20" s="34">
        <v>88.24</v>
      </c>
      <c r="L20" s="34">
        <v>69.239999999999995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">
      <c r="A21" s="48" t="s">
        <v>67</v>
      </c>
      <c r="B21" s="34">
        <v>123.81</v>
      </c>
      <c r="C21" s="34">
        <v>100.99</v>
      </c>
      <c r="D21" s="34">
        <v>78.760000000000005</v>
      </c>
      <c r="E21" s="34">
        <v>73.569999999999993</v>
      </c>
      <c r="F21" s="34">
        <v>84.57</v>
      </c>
      <c r="G21" s="34">
        <v>41.21</v>
      </c>
      <c r="H21" s="34">
        <v>63.56</v>
      </c>
      <c r="I21" s="34">
        <v>44.76</v>
      </c>
      <c r="J21" s="34">
        <v>94.56</v>
      </c>
      <c r="K21" s="34">
        <v>87.24</v>
      </c>
      <c r="L21" s="34">
        <v>69.91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">
      <c r="A22" s="48" t="s">
        <v>68</v>
      </c>
      <c r="B22" s="34">
        <v>125.29</v>
      </c>
      <c r="C22" s="34">
        <v>100.86</v>
      </c>
      <c r="D22" s="34">
        <v>79.06</v>
      </c>
      <c r="E22" s="34">
        <v>73.099999999999994</v>
      </c>
      <c r="F22" s="34">
        <v>86.03</v>
      </c>
      <c r="G22" s="34">
        <v>41.8</v>
      </c>
      <c r="H22" s="34">
        <v>64.37</v>
      </c>
      <c r="I22" s="34">
        <v>44.78</v>
      </c>
      <c r="J22" s="34">
        <v>94.62</v>
      </c>
      <c r="K22" s="34">
        <v>84.76</v>
      </c>
      <c r="L22" s="34">
        <v>70.12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">
      <c r="A23" s="48" t="s">
        <v>69</v>
      </c>
      <c r="B23" s="34">
        <v>125.89</v>
      </c>
      <c r="C23" s="34">
        <v>101.05</v>
      </c>
      <c r="D23" s="34">
        <v>79.08</v>
      </c>
      <c r="E23" s="34">
        <v>72.28</v>
      </c>
      <c r="F23" s="34">
        <v>87.49</v>
      </c>
      <c r="G23" s="34">
        <v>42.92</v>
      </c>
      <c r="H23" s="34">
        <v>63.94</v>
      </c>
      <c r="I23" s="34">
        <v>44.9</v>
      </c>
      <c r="J23" s="34">
        <v>94.51</v>
      </c>
      <c r="K23" s="34">
        <v>85.73</v>
      </c>
      <c r="L23" s="34">
        <v>70.19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">
      <c r="A24" s="48" t="s">
        <v>70</v>
      </c>
      <c r="B24" s="34">
        <v>128.29</v>
      </c>
      <c r="C24" s="34">
        <v>103.11</v>
      </c>
      <c r="D24" s="34">
        <v>80.41</v>
      </c>
      <c r="E24" s="34">
        <v>72.12</v>
      </c>
      <c r="F24" s="34">
        <v>89.67</v>
      </c>
      <c r="G24" s="34">
        <v>46.52</v>
      </c>
      <c r="H24" s="34">
        <v>63.63</v>
      </c>
      <c r="I24" s="34">
        <v>45.87</v>
      </c>
      <c r="J24" s="34">
        <v>97.29</v>
      </c>
      <c r="K24" s="34">
        <v>84.06</v>
      </c>
      <c r="L24" s="34">
        <v>71.53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">
      <c r="A25" s="48" t="s">
        <v>71</v>
      </c>
      <c r="B25" s="34">
        <v>128.75</v>
      </c>
      <c r="C25" s="34">
        <v>103.38</v>
      </c>
      <c r="D25" s="34">
        <v>80.38</v>
      </c>
      <c r="E25" s="34">
        <v>72.89</v>
      </c>
      <c r="F25" s="34">
        <v>89.89</v>
      </c>
      <c r="G25" s="34">
        <v>47.99</v>
      </c>
      <c r="H25" s="34">
        <v>66.47</v>
      </c>
      <c r="I25" s="34">
        <v>47.85</v>
      </c>
      <c r="J25" s="34">
        <v>99.4</v>
      </c>
      <c r="K25" s="34">
        <v>84.48</v>
      </c>
      <c r="L25" s="34">
        <v>72.78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">
      <c r="A26" s="48" t="s">
        <v>72</v>
      </c>
      <c r="B26" s="34">
        <v>128.41</v>
      </c>
      <c r="C26" s="34">
        <v>103.59</v>
      </c>
      <c r="D26" s="34">
        <v>81.709999999999994</v>
      </c>
      <c r="E26" s="34">
        <v>72.87</v>
      </c>
      <c r="F26" s="34">
        <v>93.08</v>
      </c>
      <c r="G26" s="34">
        <v>50.65</v>
      </c>
      <c r="H26" s="34">
        <v>67.22</v>
      </c>
      <c r="I26" s="34">
        <v>47.11</v>
      </c>
      <c r="J26" s="34">
        <v>97.88</v>
      </c>
      <c r="K26" s="34">
        <v>87.39</v>
      </c>
      <c r="L26" s="34">
        <v>73.33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">
      <c r="A27" s="48" t="s">
        <v>73</v>
      </c>
      <c r="B27" s="34">
        <v>128.63</v>
      </c>
      <c r="C27" s="34">
        <v>103.81</v>
      </c>
      <c r="D27" s="34">
        <v>80.739999999999995</v>
      </c>
      <c r="E27" s="34">
        <v>72.25</v>
      </c>
      <c r="F27" s="34">
        <v>92.03</v>
      </c>
      <c r="G27" s="34">
        <v>54.48</v>
      </c>
      <c r="H27" s="34">
        <v>67.08</v>
      </c>
      <c r="I27" s="34">
        <v>48.22</v>
      </c>
      <c r="J27" s="34">
        <v>98.05</v>
      </c>
      <c r="K27" s="34">
        <v>87.04</v>
      </c>
      <c r="L27" s="34">
        <v>73.88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">
      <c r="A28" s="48" t="s">
        <v>74</v>
      </c>
      <c r="B28" s="34">
        <v>128.47999999999999</v>
      </c>
      <c r="C28" s="34">
        <v>103.59</v>
      </c>
      <c r="D28" s="34">
        <v>78.89</v>
      </c>
      <c r="E28" s="34">
        <v>71.599999999999994</v>
      </c>
      <c r="F28" s="34">
        <v>95.24</v>
      </c>
      <c r="G28" s="34">
        <v>55.94</v>
      </c>
      <c r="H28" s="34">
        <v>67.44</v>
      </c>
      <c r="I28" s="34">
        <v>49.19</v>
      </c>
      <c r="J28" s="34">
        <v>98.17</v>
      </c>
      <c r="K28" s="34">
        <v>85.82</v>
      </c>
      <c r="L28" s="34">
        <v>74.150000000000006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">
      <c r="A29" s="48" t="s">
        <v>75</v>
      </c>
      <c r="B29" s="34">
        <v>125.84</v>
      </c>
      <c r="C29" s="34">
        <v>104.7</v>
      </c>
      <c r="D29" s="34">
        <v>80.41</v>
      </c>
      <c r="E29" s="34">
        <v>71.41</v>
      </c>
      <c r="F29" s="34">
        <v>93.53</v>
      </c>
      <c r="G29" s="34">
        <v>56.83</v>
      </c>
      <c r="H29" s="34">
        <v>66.25</v>
      </c>
      <c r="I29" s="34">
        <v>49.58</v>
      </c>
      <c r="J29" s="34">
        <v>98.87</v>
      </c>
      <c r="K29" s="34">
        <v>85.66</v>
      </c>
      <c r="L29" s="34">
        <v>74.37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">
      <c r="A30" s="48" t="s">
        <v>76</v>
      </c>
      <c r="B30" s="34">
        <v>123.59</v>
      </c>
      <c r="C30" s="34">
        <v>104.23</v>
      </c>
      <c r="D30" s="34">
        <v>80.16</v>
      </c>
      <c r="E30" s="34">
        <v>73.36</v>
      </c>
      <c r="F30" s="34">
        <v>91.73</v>
      </c>
      <c r="G30" s="34">
        <v>58.76</v>
      </c>
      <c r="H30" s="34">
        <v>68.459999999999994</v>
      </c>
      <c r="I30" s="34">
        <v>50.95</v>
      </c>
      <c r="J30" s="34">
        <v>99.53</v>
      </c>
      <c r="K30" s="34">
        <v>87.3</v>
      </c>
      <c r="L30" s="34">
        <v>75.33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">
      <c r="A31" s="48" t="s">
        <v>77</v>
      </c>
      <c r="B31" s="34">
        <v>124.86</v>
      </c>
      <c r="C31" s="34">
        <v>102.43</v>
      </c>
      <c r="D31" s="34">
        <v>82.05</v>
      </c>
      <c r="E31" s="34">
        <v>74.05</v>
      </c>
      <c r="F31" s="34">
        <v>93.42</v>
      </c>
      <c r="G31" s="34">
        <v>59.32</v>
      </c>
      <c r="H31" s="34">
        <v>69.709999999999994</v>
      </c>
      <c r="I31" s="34">
        <v>52.02</v>
      </c>
      <c r="J31" s="34">
        <v>93.22</v>
      </c>
      <c r="K31" s="34">
        <v>92.35</v>
      </c>
      <c r="L31" s="34">
        <v>75.72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">
      <c r="A32" s="48" t="s">
        <v>78</v>
      </c>
      <c r="B32" s="34">
        <v>125.86</v>
      </c>
      <c r="C32" s="34">
        <v>102.44</v>
      </c>
      <c r="D32" s="34">
        <v>81.819999999999993</v>
      </c>
      <c r="E32" s="34">
        <v>75.67</v>
      </c>
      <c r="F32" s="34">
        <v>95.28</v>
      </c>
      <c r="G32" s="34">
        <v>59.03</v>
      </c>
      <c r="H32" s="34">
        <v>71.09</v>
      </c>
      <c r="I32" s="34">
        <v>52.42</v>
      </c>
      <c r="J32" s="34">
        <v>93.78</v>
      </c>
      <c r="K32" s="34">
        <v>90.58</v>
      </c>
      <c r="L32" s="34">
        <v>76.23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">
      <c r="A33" s="48" t="s">
        <v>79</v>
      </c>
      <c r="B33" s="34">
        <v>125.71</v>
      </c>
      <c r="C33" s="34">
        <v>100.71</v>
      </c>
      <c r="D33" s="34">
        <v>83.43</v>
      </c>
      <c r="E33" s="34">
        <v>77.44</v>
      </c>
      <c r="F33" s="34">
        <v>93.21</v>
      </c>
      <c r="G33" s="34">
        <v>60.39</v>
      </c>
      <c r="H33" s="34">
        <v>72.31</v>
      </c>
      <c r="I33" s="34">
        <v>51.2</v>
      </c>
      <c r="J33" s="34">
        <v>94.92</v>
      </c>
      <c r="K33" s="34">
        <v>90.76</v>
      </c>
      <c r="L33" s="34">
        <v>76.37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">
      <c r="A34" s="48" t="s">
        <v>80</v>
      </c>
      <c r="B34" s="34">
        <v>127.48</v>
      </c>
      <c r="C34" s="34">
        <v>101.01</v>
      </c>
      <c r="D34" s="34">
        <v>84.31</v>
      </c>
      <c r="E34" s="34">
        <v>77.62</v>
      </c>
      <c r="F34" s="34">
        <v>93.71</v>
      </c>
      <c r="G34" s="34">
        <v>61.7</v>
      </c>
      <c r="H34" s="34">
        <v>70.64</v>
      </c>
      <c r="I34" s="34">
        <v>50.31</v>
      </c>
      <c r="J34" s="34">
        <v>95.56</v>
      </c>
      <c r="K34" s="34">
        <v>89.44</v>
      </c>
      <c r="L34" s="34">
        <v>76.569999999999993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">
      <c r="A35" s="48" t="s">
        <v>81</v>
      </c>
      <c r="B35" s="34">
        <v>129.94</v>
      </c>
      <c r="C35" s="34">
        <v>99.51</v>
      </c>
      <c r="D35" s="34">
        <v>84.86</v>
      </c>
      <c r="E35" s="34">
        <v>78.22</v>
      </c>
      <c r="F35" s="34">
        <v>94.49</v>
      </c>
      <c r="G35" s="34">
        <v>61.25</v>
      </c>
      <c r="H35" s="34">
        <v>71.319999999999993</v>
      </c>
      <c r="I35" s="34">
        <v>51.68</v>
      </c>
      <c r="J35" s="34">
        <v>97.05</v>
      </c>
      <c r="K35" s="34">
        <v>89.91</v>
      </c>
      <c r="L35" s="34">
        <v>76.95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">
      <c r="A36" s="48" t="s">
        <v>82</v>
      </c>
      <c r="B36" s="34">
        <v>127.36</v>
      </c>
      <c r="C36" s="34">
        <v>100.51</v>
      </c>
      <c r="D36" s="34">
        <v>87.85</v>
      </c>
      <c r="E36" s="34">
        <v>79.349999999999994</v>
      </c>
      <c r="F36" s="34">
        <v>96.49</v>
      </c>
      <c r="G36" s="34">
        <v>61.3</v>
      </c>
      <c r="H36" s="34">
        <v>72.61</v>
      </c>
      <c r="I36" s="34">
        <v>51.89</v>
      </c>
      <c r="J36" s="34">
        <v>97.14</v>
      </c>
      <c r="K36" s="34">
        <v>91.15</v>
      </c>
      <c r="L36" s="34">
        <v>77.75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">
      <c r="A37" s="48" t="s">
        <v>83</v>
      </c>
      <c r="B37" s="34">
        <v>130.13</v>
      </c>
      <c r="C37" s="34">
        <v>98.89</v>
      </c>
      <c r="D37" s="34">
        <v>89.22</v>
      </c>
      <c r="E37" s="34">
        <v>80.09</v>
      </c>
      <c r="F37" s="34">
        <v>95.32</v>
      </c>
      <c r="G37" s="34">
        <v>62.91</v>
      </c>
      <c r="H37" s="34">
        <v>75.239999999999995</v>
      </c>
      <c r="I37" s="34">
        <v>52.19</v>
      </c>
      <c r="J37" s="34">
        <v>97.15</v>
      </c>
      <c r="K37" s="34">
        <v>90.96</v>
      </c>
      <c r="L37" s="34">
        <v>78.28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">
      <c r="A38" s="48" t="s">
        <v>84</v>
      </c>
      <c r="B38" s="34">
        <v>127.09</v>
      </c>
      <c r="C38" s="34">
        <v>98.67</v>
      </c>
      <c r="D38" s="34">
        <v>87.22</v>
      </c>
      <c r="E38" s="34">
        <v>79.260000000000005</v>
      </c>
      <c r="F38" s="34">
        <v>97.5</v>
      </c>
      <c r="G38" s="34">
        <v>65.19</v>
      </c>
      <c r="H38" s="34">
        <v>76.75</v>
      </c>
      <c r="I38" s="34">
        <v>53.71</v>
      </c>
      <c r="J38" s="34">
        <v>96.37</v>
      </c>
      <c r="K38" s="34">
        <v>92.28</v>
      </c>
      <c r="L38" s="34">
        <v>78.900000000000006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">
      <c r="A39" s="48" t="s">
        <v>85</v>
      </c>
      <c r="B39" s="34">
        <v>125.91</v>
      </c>
      <c r="C39" s="34">
        <v>98.96</v>
      </c>
      <c r="D39" s="34">
        <v>89.54</v>
      </c>
      <c r="E39" s="34">
        <v>80.75</v>
      </c>
      <c r="F39" s="34">
        <v>99.43</v>
      </c>
      <c r="G39" s="34">
        <v>66.260000000000005</v>
      </c>
      <c r="H39" s="34">
        <v>78.42</v>
      </c>
      <c r="I39" s="34">
        <v>53.95</v>
      </c>
      <c r="J39" s="34">
        <v>97.4</v>
      </c>
      <c r="K39" s="34">
        <v>92.91</v>
      </c>
      <c r="L39" s="34">
        <v>79.709999999999994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">
      <c r="A40" s="48" t="s">
        <v>86</v>
      </c>
      <c r="B40" s="34">
        <v>127.04</v>
      </c>
      <c r="C40" s="34">
        <v>99.78</v>
      </c>
      <c r="D40" s="34">
        <v>91.82</v>
      </c>
      <c r="E40" s="34">
        <v>81.61</v>
      </c>
      <c r="F40" s="34">
        <v>98.97</v>
      </c>
      <c r="G40" s="34">
        <v>65.36</v>
      </c>
      <c r="H40" s="34">
        <v>80.52</v>
      </c>
      <c r="I40" s="34">
        <v>55.25</v>
      </c>
      <c r="J40" s="34">
        <v>98.25</v>
      </c>
      <c r="K40" s="34">
        <v>93.32</v>
      </c>
      <c r="L40" s="34">
        <v>80.7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">
      <c r="A41" s="48" t="s">
        <v>87</v>
      </c>
      <c r="B41" s="34">
        <v>126.2</v>
      </c>
      <c r="C41" s="34">
        <v>100.79</v>
      </c>
      <c r="D41" s="34">
        <v>94.29</v>
      </c>
      <c r="E41" s="34">
        <v>81.55</v>
      </c>
      <c r="F41" s="34">
        <v>99.23</v>
      </c>
      <c r="G41" s="34">
        <v>66.89</v>
      </c>
      <c r="H41" s="34">
        <v>79.28</v>
      </c>
      <c r="I41" s="34">
        <v>56.9</v>
      </c>
      <c r="J41" s="34">
        <v>98.86</v>
      </c>
      <c r="K41" s="34">
        <v>90.89</v>
      </c>
      <c r="L41" s="34">
        <v>81.400000000000006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">
      <c r="A42" s="48" t="s">
        <v>88</v>
      </c>
      <c r="B42" s="34">
        <v>124.27</v>
      </c>
      <c r="C42" s="34">
        <v>101.59</v>
      </c>
      <c r="D42" s="34">
        <v>97.39</v>
      </c>
      <c r="E42" s="34">
        <v>83</v>
      </c>
      <c r="F42" s="34">
        <v>100.63</v>
      </c>
      <c r="G42" s="34">
        <v>66.38</v>
      </c>
      <c r="H42" s="34">
        <v>80.98</v>
      </c>
      <c r="I42" s="34">
        <v>55.88</v>
      </c>
      <c r="J42" s="34">
        <v>97.39</v>
      </c>
      <c r="K42" s="34">
        <v>93.22</v>
      </c>
      <c r="L42" s="34">
        <v>81.91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">
      <c r="A43" s="48" t="s">
        <v>89</v>
      </c>
      <c r="B43" s="34">
        <v>124.81</v>
      </c>
      <c r="C43" s="34">
        <v>101.74</v>
      </c>
      <c r="D43" s="34">
        <v>95.67</v>
      </c>
      <c r="E43" s="34">
        <v>83.31</v>
      </c>
      <c r="F43" s="34">
        <v>99.04</v>
      </c>
      <c r="G43" s="34">
        <v>66.94</v>
      </c>
      <c r="H43" s="34">
        <v>80.84</v>
      </c>
      <c r="I43" s="34">
        <v>56.54</v>
      </c>
      <c r="J43" s="34">
        <v>97.2</v>
      </c>
      <c r="K43" s="34">
        <v>94.26</v>
      </c>
      <c r="L43" s="34">
        <v>81.99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">
      <c r="A44" s="48" t="s">
        <v>90</v>
      </c>
      <c r="B44" s="34">
        <v>122.55</v>
      </c>
      <c r="C44" s="34">
        <v>100.4</v>
      </c>
      <c r="D44" s="34">
        <v>95.04</v>
      </c>
      <c r="E44" s="34">
        <v>83.16</v>
      </c>
      <c r="F44" s="34">
        <v>98.93</v>
      </c>
      <c r="G44" s="34">
        <v>69.25</v>
      </c>
      <c r="H44" s="34">
        <v>84.27</v>
      </c>
      <c r="I44" s="34">
        <v>57.46</v>
      </c>
      <c r="J44" s="34">
        <v>98.64</v>
      </c>
      <c r="K44" s="34">
        <v>88.07</v>
      </c>
      <c r="L44" s="34">
        <v>82.38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">
      <c r="A45" s="48" t="s">
        <v>91</v>
      </c>
      <c r="B45" s="34">
        <v>121.02</v>
      </c>
      <c r="C45" s="34">
        <v>101.82</v>
      </c>
      <c r="D45" s="34">
        <v>94.07</v>
      </c>
      <c r="E45" s="34">
        <v>82.77</v>
      </c>
      <c r="F45" s="34">
        <v>103.13</v>
      </c>
      <c r="G45" s="34">
        <v>69.150000000000006</v>
      </c>
      <c r="H45" s="34">
        <v>86.24</v>
      </c>
      <c r="I45" s="34">
        <v>58.23</v>
      </c>
      <c r="J45" s="34">
        <v>101.02</v>
      </c>
      <c r="K45" s="34">
        <v>86.3</v>
      </c>
      <c r="L45" s="34">
        <v>83.02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">
      <c r="A46" s="48" t="s">
        <v>92</v>
      </c>
      <c r="B46" s="34">
        <v>123.02</v>
      </c>
      <c r="C46" s="34">
        <v>101</v>
      </c>
      <c r="D46" s="34">
        <v>94.72</v>
      </c>
      <c r="E46" s="34">
        <v>82.44</v>
      </c>
      <c r="F46" s="34">
        <v>104.12</v>
      </c>
      <c r="G46" s="34">
        <v>69.75</v>
      </c>
      <c r="H46" s="34">
        <v>86.56</v>
      </c>
      <c r="I46" s="34">
        <v>59.6</v>
      </c>
      <c r="J46" s="34">
        <v>104.85</v>
      </c>
      <c r="K46" s="34">
        <v>90.38</v>
      </c>
      <c r="L46" s="34">
        <v>83.77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">
      <c r="A47" s="48" t="s">
        <v>93</v>
      </c>
      <c r="B47" s="34">
        <v>123.9</v>
      </c>
      <c r="C47" s="34">
        <v>101.93</v>
      </c>
      <c r="D47" s="34">
        <v>94.03</v>
      </c>
      <c r="E47" s="34">
        <v>82.55</v>
      </c>
      <c r="F47" s="34">
        <v>102.78</v>
      </c>
      <c r="G47" s="34">
        <v>70.569999999999993</v>
      </c>
      <c r="H47" s="34">
        <v>91.37</v>
      </c>
      <c r="I47" s="34">
        <v>60.97</v>
      </c>
      <c r="J47" s="34">
        <v>106.23</v>
      </c>
      <c r="K47" s="34">
        <v>95.32</v>
      </c>
      <c r="L47" s="34">
        <v>84.83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">
      <c r="A48" s="48" t="s">
        <v>94</v>
      </c>
      <c r="B48" s="34">
        <v>120.42</v>
      </c>
      <c r="C48" s="34">
        <v>101.49</v>
      </c>
      <c r="D48" s="34">
        <v>92.17</v>
      </c>
      <c r="E48" s="34">
        <v>82.75</v>
      </c>
      <c r="F48" s="34">
        <v>102.86</v>
      </c>
      <c r="G48" s="34">
        <v>73.540000000000006</v>
      </c>
      <c r="H48" s="34">
        <v>94.81</v>
      </c>
      <c r="I48" s="34">
        <v>62.98</v>
      </c>
      <c r="J48" s="34">
        <v>109.76</v>
      </c>
      <c r="K48" s="34">
        <v>90.82</v>
      </c>
      <c r="L48" s="34">
        <v>85.68</v>
      </c>
      <c r="N48" s="11"/>
      <c r="O48" s="11"/>
      <c r="P48" s="11"/>
      <c r="Q48" s="11"/>
      <c r="R48" s="11"/>
      <c r="S48" s="11"/>
      <c r="T48" s="11"/>
      <c r="U48" s="11"/>
      <c r="V48" s="11"/>
    </row>
    <row r="49" spans="1:12" x14ac:dyDescent="0.2">
      <c r="A49" s="48" t="s">
        <v>95</v>
      </c>
      <c r="B49" s="34">
        <v>121.26</v>
      </c>
      <c r="C49" s="34">
        <v>101.58</v>
      </c>
      <c r="D49" s="34">
        <v>91.95</v>
      </c>
      <c r="E49" s="34">
        <v>84.1</v>
      </c>
      <c r="F49" s="34">
        <v>104.81</v>
      </c>
      <c r="G49" s="34">
        <v>75.59</v>
      </c>
      <c r="H49" s="34">
        <v>96.98</v>
      </c>
      <c r="I49" s="34">
        <v>66.349999999999994</v>
      </c>
      <c r="J49" s="34">
        <v>107.59</v>
      </c>
      <c r="K49" s="34">
        <v>99.16</v>
      </c>
      <c r="L49" s="34">
        <v>87.21</v>
      </c>
    </row>
    <row r="50" spans="1:12" x14ac:dyDescent="0.2">
      <c r="A50" s="48" t="s">
        <v>96</v>
      </c>
      <c r="B50" s="34">
        <v>121.25</v>
      </c>
      <c r="C50" s="34">
        <v>102.66</v>
      </c>
      <c r="D50" s="34">
        <v>92.88</v>
      </c>
      <c r="E50" s="34">
        <v>85.46</v>
      </c>
      <c r="F50" s="34">
        <v>102.51</v>
      </c>
      <c r="G50" s="34">
        <v>74.209999999999994</v>
      </c>
      <c r="H50" s="34">
        <v>99.6</v>
      </c>
      <c r="I50" s="34">
        <v>65.8</v>
      </c>
      <c r="J50" s="34">
        <v>108.67</v>
      </c>
      <c r="K50" s="34">
        <v>93.34</v>
      </c>
      <c r="L50" s="34">
        <v>87.61</v>
      </c>
    </row>
    <row r="51" spans="1:12" x14ac:dyDescent="0.2">
      <c r="A51" s="48" t="s">
        <v>97</v>
      </c>
      <c r="B51" s="34">
        <v>116.53</v>
      </c>
      <c r="C51" s="34">
        <v>103.78</v>
      </c>
      <c r="D51" s="34">
        <v>93.51</v>
      </c>
      <c r="E51" s="34">
        <v>85.98</v>
      </c>
      <c r="F51" s="34">
        <v>105.49</v>
      </c>
      <c r="G51" s="34">
        <v>73.88</v>
      </c>
      <c r="H51" s="34">
        <v>98.99</v>
      </c>
      <c r="I51" s="34">
        <v>66.040000000000006</v>
      </c>
      <c r="J51" s="34">
        <v>107.08</v>
      </c>
      <c r="K51" s="34">
        <v>92.9</v>
      </c>
      <c r="L51" s="34">
        <v>87.75</v>
      </c>
    </row>
    <row r="52" spans="1:12" x14ac:dyDescent="0.2">
      <c r="A52" s="48" t="s">
        <v>98</v>
      </c>
      <c r="B52" s="34">
        <v>116.53</v>
      </c>
      <c r="C52" s="34">
        <v>104.45</v>
      </c>
      <c r="D52" s="34">
        <v>93.82</v>
      </c>
      <c r="E52" s="34">
        <v>85.85</v>
      </c>
      <c r="F52" s="34">
        <v>104.02</v>
      </c>
      <c r="G52" s="34">
        <v>74.260000000000005</v>
      </c>
      <c r="H52" s="34">
        <v>98.09</v>
      </c>
      <c r="I52" s="34">
        <v>66.569999999999993</v>
      </c>
      <c r="J52" s="34">
        <v>106.02</v>
      </c>
      <c r="K52" s="34">
        <v>92.62</v>
      </c>
      <c r="L52" s="34">
        <v>87.82</v>
      </c>
    </row>
    <row r="53" spans="1:12" x14ac:dyDescent="0.2">
      <c r="A53" s="48" t="s">
        <v>99</v>
      </c>
      <c r="B53" s="34">
        <v>114.77</v>
      </c>
      <c r="C53" s="34">
        <v>104.87</v>
      </c>
      <c r="D53" s="34">
        <v>95.54</v>
      </c>
      <c r="E53" s="34">
        <v>86.51</v>
      </c>
      <c r="F53" s="34">
        <v>103.63</v>
      </c>
      <c r="G53" s="34">
        <v>74.959999999999994</v>
      </c>
      <c r="H53" s="34">
        <v>97.23</v>
      </c>
      <c r="I53" s="34">
        <v>68.14</v>
      </c>
      <c r="J53" s="34">
        <v>105.18</v>
      </c>
      <c r="K53" s="34">
        <v>94.1</v>
      </c>
      <c r="L53" s="34">
        <v>88.44</v>
      </c>
    </row>
    <row r="54" spans="1:12" x14ac:dyDescent="0.2">
      <c r="A54" s="48" t="s">
        <v>100</v>
      </c>
      <c r="B54" s="34">
        <v>115.67</v>
      </c>
      <c r="C54" s="34">
        <v>104.47</v>
      </c>
      <c r="D54" s="34">
        <v>96.74</v>
      </c>
      <c r="E54" s="34">
        <v>88.35</v>
      </c>
      <c r="F54" s="34">
        <v>103.9</v>
      </c>
      <c r="G54" s="34">
        <v>76.86</v>
      </c>
      <c r="H54" s="34">
        <v>99.86</v>
      </c>
      <c r="I54" s="34">
        <v>70.540000000000006</v>
      </c>
      <c r="J54" s="34">
        <v>105.09</v>
      </c>
      <c r="K54" s="34">
        <v>90.76</v>
      </c>
      <c r="L54" s="34">
        <v>89.93</v>
      </c>
    </row>
    <row r="55" spans="1:12" x14ac:dyDescent="0.2">
      <c r="A55" s="48" t="s">
        <v>101</v>
      </c>
      <c r="B55" s="34">
        <v>115.69</v>
      </c>
      <c r="C55" s="34">
        <v>104.54</v>
      </c>
      <c r="D55" s="34">
        <v>96.28</v>
      </c>
      <c r="E55" s="34">
        <v>88.93</v>
      </c>
      <c r="F55" s="34">
        <v>105.66</v>
      </c>
      <c r="G55" s="34">
        <v>79.64</v>
      </c>
      <c r="H55" s="34">
        <v>103.02</v>
      </c>
      <c r="I55" s="34">
        <v>71.97</v>
      </c>
      <c r="J55" s="34">
        <v>104.81</v>
      </c>
      <c r="K55" s="34">
        <v>91.05</v>
      </c>
      <c r="L55" s="34">
        <v>91.03</v>
      </c>
    </row>
    <row r="56" spans="1:12" x14ac:dyDescent="0.2">
      <c r="A56" s="48" t="s">
        <v>102</v>
      </c>
      <c r="B56" s="34">
        <v>115.54</v>
      </c>
      <c r="C56" s="34">
        <v>104.39</v>
      </c>
      <c r="D56" s="34">
        <v>94.86</v>
      </c>
      <c r="E56" s="34">
        <v>89.86</v>
      </c>
      <c r="F56" s="34">
        <v>106.88</v>
      </c>
      <c r="G56" s="34">
        <v>80.5</v>
      </c>
      <c r="H56" s="34">
        <v>107.38</v>
      </c>
      <c r="I56" s="34">
        <v>73.98</v>
      </c>
      <c r="J56" s="34">
        <v>103.52</v>
      </c>
      <c r="K56" s="34">
        <v>94.78</v>
      </c>
      <c r="L56" s="34">
        <v>92.06</v>
      </c>
    </row>
    <row r="57" spans="1:12" x14ac:dyDescent="0.2">
      <c r="A57" s="48" t="s">
        <v>103</v>
      </c>
      <c r="B57" s="34">
        <v>116.59</v>
      </c>
      <c r="C57" s="34">
        <v>104.48</v>
      </c>
      <c r="D57" s="34">
        <v>95.98</v>
      </c>
      <c r="E57" s="34">
        <v>89.89</v>
      </c>
      <c r="F57" s="34">
        <v>107.34</v>
      </c>
      <c r="G57" s="34">
        <v>79.150000000000006</v>
      </c>
      <c r="H57" s="34">
        <v>110.92</v>
      </c>
      <c r="I57" s="34">
        <v>75.040000000000006</v>
      </c>
      <c r="J57" s="34">
        <v>104.43</v>
      </c>
      <c r="K57" s="34">
        <v>98.57</v>
      </c>
      <c r="L57" s="34">
        <v>92.78</v>
      </c>
    </row>
    <row r="58" spans="1:12" x14ac:dyDescent="0.2">
      <c r="A58" s="48" t="s">
        <v>104</v>
      </c>
      <c r="B58" s="34">
        <v>115.12</v>
      </c>
      <c r="C58" s="34">
        <v>104.52</v>
      </c>
      <c r="D58" s="34">
        <v>97</v>
      </c>
      <c r="E58" s="34">
        <v>89.72</v>
      </c>
      <c r="F58" s="34">
        <v>106.95</v>
      </c>
      <c r="G58" s="34">
        <v>80.23</v>
      </c>
      <c r="H58" s="34">
        <v>106.26</v>
      </c>
      <c r="I58" s="34">
        <v>76.8</v>
      </c>
      <c r="J58" s="34">
        <v>106.93</v>
      </c>
      <c r="K58" s="34">
        <v>96.97</v>
      </c>
      <c r="L58" s="34">
        <v>93.13</v>
      </c>
    </row>
    <row r="59" spans="1:12" x14ac:dyDescent="0.2">
      <c r="A59" s="48" t="s">
        <v>105</v>
      </c>
      <c r="B59" s="34">
        <v>115.67</v>
      </c>
      <c r="C59" s="34">
        <v>102.86</v>
      </c>
      <c r="D59" s="34">
        <v>95.94</v>
      </c>
      <c r="E59" s="34">
        <v>88.8</v>
      </c>
      <c r="F59" s="34">
        <v>106.78</v>
      </c>
      <c r="G59" s="34">
        <v>81.069999999999993</v>
      </c>
      <c r="H59" s="34">
        <v>104.66</v>
      </c>
      <c r="I59" s="34">
        <v>75.599999999999994</v>
      </c>
      <c r="J59" s="34">
        <v>104.38</v>
      </c>
      <c r="K59" s="34">
        <v>98.7</v>
      </c>
      <c r="L59" s="34">
        <v>92.24</v>
      </c>
    </row>
    <row r="60" spans="1:12" x14ac:dyDescent="0.2">
      <c r="A60" s="48" t="s">
        <v>106</v>
      </c>
      <c r="B60" s="34">
        <v>114.92</v>
      </c>
      <c r="C60" s="34">
        <v>101.43</v>
      </c>
      <c r="D60" s="34">
        <v>93.21</v>
      </c>
      <c r="E60" s="34">
        <v>85.62</v>
      </c>
      <c r="F60" s="34">
        <v>102.5</v>
      </c>
      <c r="G60" s="34">
        <v>79.92</v>
      </c>
      <c r="H60" s="34">
        <v>105.35</v>
      </c>
      <c r="I60" s="34">
        <v>74.040000000000006</v>
      </c>
      <c r="J60" s="34">
        <v>103.67</v>
      </c>
      <c r="K60" s="34">
        <v>95.21</v>
      </c>
      <c r="L60" s="34">
        <v>90.36</v>
      </c>
    </row>
    <row r="61" spans="1:12" x14ac:dyDescent="0.2">
      <c r="A61" s="48" t="s">
        <v>107</v>
      </c>
      <c r="B61" s="34">
        <v>110.95</v>
      </c>
      <c r="C61" s="34">
        <v>97.3</v>
      </c>
      <c r="D61" s="34">
        <v>87.66</v>
      </c>
      <c r="E61" s="34">
        <v>82.43</v>
      </c>
      <c r="F61" s="34">
        <v>97.37</v>
      </c>
      <c r="G61" s="34">
        <v>80.23</v>
      </c>
      <c r="H61" s="34">
        <v>108.99</v>
      </c>
      <c r="I61" s="34">
        <v>72.53</v>
      </c>
      <c r="J61" s="34">
        <v>101.76</v>
      </c>
      <c r="K61" s="34">
        <v>91.94</v>
      </c>
      <c r="L61" s="34">
        <v>88.11</v>
      </c>
    </row>
    <row r="62" spans="1:12" x14ac:dyDescent="0.2">
      <c r="A62" s="48" t="s">
        <v>108</v>
      </c>
      <c r="B62" s="34">
        <v>106.71</v>
      </c>
      <c r="C62" s="34">
        <v>92.37</v>
      </c>
      <c r="D62" s="34">
        <v>81.430000000000007</v>
      </c>
      <c r="E62" s="34">
        <v>81.44</v>
      </c>
      <c r="F62" s="34">
        <v>93.59</v>
      </c>
      <c r="G62" s="34">
        <v>77.91</v>
      </c>
      <c r="H62" s="34">
        <v>110.73</v>
      </c>
      <c r="I62" s="34">
        <v>70.06</v>
      </c>
      <c r="J62" s="34">
        <v>102.32</v>
      </c>
      <c r="K62" s="34">
        <v>90.71</v>
      </c>
      <c r="L62" s="34">
        <v>85.86</v>
      </c>
    </row>
    <row r="63" spans="1:12" x14ac:dyDescent="0.2">
      <c r="A63" s="48" t="s">
        <v>109</v>
      </c>
      <c r="B63" s="34">
        <v>107.05</v>
      </c>
      <c r="C63" s="34">
        <v>92.67</v>
      </c>
      <c r="D63" s="34">
        <v>80.400000000000006</v>
      </c>
      <c r="E63" s="34">
        <v>81.290000000000006</v>
      </c>
      <c r="F63" s="34">
        <v>89.04</v>
      </c>
      <c r="G63" s="34">
        <v>76.59</v>
      </c>
      <c r="H63" s="34">
        <v>108.07</v>
      </c>
      <c r="I63" s="34">
        <v>70.040000000000006</v>
      </c>
      <c r="J63" s="34">
        <v>102.27</v>
      </c>
      <c r="K63" s="34">
        <v>88.72</v>
      </c>
      <c r="L63" s="34">
        <v>85.21</v>
      </c>
    </row>
    <row r="64" spans="1:12" x14ac:dyDescent="0.2">
      <c r="A64" s="48" t="s">
        <v>110</v>
      </c>
      <c r="B64" s="34">
        <v>105.52</v>
      </c>
      <c r="C64" s="34">
        <v>92.35</v>
      </c>
      <c r="D64" s="34">
        <v>81.83</v>
      </c>
      <c r="E64" s="34">
        <v>81.39</v>
      </c>
      <c r="F64" s="34">
        <v>91.12</v>
      </c>
      <c r="G64" s="34">
        <v>76.77</v>
      </c>
      <c r="H64" s="34">
        <v>105.95</v>
      </c>
      <c r="I64" s="34">
        <v>69.739999999999995</v>
      </c>
      <c r="J64" s="34">
        <v>103.24</v>
      </c>
      <c r="K64" s="34">
        <v>87.35</v>
      </c>
      <c r="L64" s="34">
        <v>85.07</v>
      </c>
    </row>
    <row r="65" spans="1:12" x14ac:dyDescent="0.2">
      <c r="A65" s="48" t="s">
        <v>111</v>
      </c>
      <c r="B65" s="34">
        <v>104.51</v>
      </c>
      <c r="C65" s="34">
        <v>93.82</v>
      </c>
      <c r="D65" s="34">
        <v>80.83</v>
      </c>
      <c r="E65" s="34">
        <v>82.72</v>
      </c>
      <c r="F65" s="34">
        <v>92.56</v>
      </c>
      <c r="G65" s="34">
        <v>79.260000000000005</v>
      </c>
      <c r="H65" s="34">
        <v>103.66</v>
      </c>
      <c r="I65" s="34">
        <v>69.819999999999993</v>
      </c>
      <c r="J65" s="34">
        <v>102.34</v>
      </c>
      <c r="K65" s="34">
        <v>84.96</v>
      </c>
      <c r="L65" s="34">
        <v>85.38</v>
      </c>
    </row>
    <row r="66" spans="1:12" x14ac:dyDescent="0.2">
      <c r="A66" s="48" t="s">
        <v>112</v>
      </c>
      <c r="B66" s="34">
        <v>106.86</v>
      </c>
      <c r="C66" s="34">
        <v>94.92</v>
      </c>
      <c r="D66" s="34">
        <v>84.7</v>
      </c>
      <c r="E66" s="34">
        <v>82.02</v>
      </c>
      <c r="F66" s="34">
        <v>89.77</v>
      </c>
      <c r="G66" s="34">
        <v>81.08</v>
      </c>
      <c r="H66" s="34">
        <v>99.96</v>
      </c>
      <c r="I66" s="34">
        <v>72.22</v>
      </c>
      <c r="J66" s="34">
        <v>102.13</v>
      </c>
      <c r="K66" s="34">
        <v>88.07</v>
      </c>
      <c r="L66" s="34">
        <v>86.17</v>
      </c>
    </row>
    <row r="67" spans="1:12" x14ac:dyDescent="0.2">
      <c r="A67" s="48" t="s">
        <v>113</v>
      </c>
      <c r="B67" s="34">
        <v>106.57</v>
      </c>
      <c r="C67" s="34">
        <v>96.7</v>
      </c>
      <c r="D67" s="34">
        <v>88.86</v>
      </c>
      <c r="E67" s="34">
        <v>82.57</v>
      </c>
      <c r="F67" s="34">
        <v>91.68</v>
      </c>
      <c r="G67" s="34">
        <v>81.099999999999994</v>
      </c>
      <c r="H67" s="34">
        <v>98.92</v>
      </c>
      <c r="I67" s="34">
        <v>73.7</v>
      </c>
      <c r="J67" s="34">
        <v>104.38</v>
      </c>
      <c r="K67" s="34">
        <v>88.9</v>
      </c>
      <c r="L67" s="34">
        <v>87.24</v>
      </c>
    </row>
    <row r="68" spans="1:12" x14ac:dyDescent="0.2">
      <c r="A68" s="48" t="s">
        <v>114</v>
      </c>
      <c r="B68" s="34">
        <v>104.99</v>
      </c>
      <c r="C68" s="34">
        <v>97.85</v>
      </c>
      <c r="D68" s="34">
        <v>90.52</v>
      </c>
      <c r="E68" s="34">
        <v>83.15</v>
      </c>
      <c r="F68" s="34">
        <v>92.93</v>
      </c>
      <c r="G68" s="34">
        <v>82.51</v>
      </c>
      <c r="H68" s="34">
        <v>99.91</v>
      </c>
      <c r="I68" s="34">
        <v>74.650000000000006</v>
      </c>
      <c r="J68" s="34">
        <v>103.86</v>
      </c>
      <c r="K68" s="34">
        <v>87.73</v>
      </c>
      <c r="L68" s="34">
        <v>88.04</v>
      </c>
    </row>
    <row r="69" spans="1:12" x14ac:dyDescent="0.2">
      <c r="A69" s="48" t="s">
        <v>115</v>
      </c>
      <c r="B69" s="34">
        <v>105.66</v>
      </c>
      <c r="C69" s="34">
        <v>98.66</v>
      </c>
      <c r="D69" s="34">
        <v>88.1</v>
      </c>
      <c r="E69" s="34">
        <v>82.94</v>
      </c>
      <c r="F69" s="34">
        <v>92.65</v>
      </c>
      <c r="G69" s="34">
        <v>83.16</v>
      </c>
      <c r="H69" s="34">
        <v>97.83</v>
      </c>
      <c r="I69" s="34">
        <v>75.48</v>
      </c>
      <c r="J69" s="34">
        <v>103.05</v>
      </c>
      <c r="K69" s="34">
        <v>86.58</v>
      </c>
      <c r="L69" s="34">
        <v>87.75</v>
      </c>
    </row>
    <row r="70" spans="1:12" x14ac:dyDescent="0.2">
      <c r="A70" s="48" t="s">
        <v>116</v>
      </c>
      <c r="B70" s="34">
        <v>104.35</v>
      </c>
      <c r="C70" s="34">
        <v>99.3</v>
      </c>
      <c r="D70" s="34">
        <v>89.63</v>
      </c>
      <c r="E70" s="34">
        <v>83.62</v>
      </c>
      <c r="F70" s="34">
        <v>94.5</v>
      </c>
      <c r="G70" s="34">
        <v>82.39</v>
      </c>
      <c r="H70" s="34">
        <v>97.23</v>
      </c>
      <c r="I70" s="34">
        <v>77.319999999999993</v>
      </c>
      <c r="J70" s="34">
        <v>99.84</v>
      </c>
      <c r="K70" s="34">
        <v>92.18</v>
      </c>
      <c r="L70" s="34">
        <v>88.55</v>
      </c>
    </row>
    <row r="71" spans="1:12" x14ac:dyDescent="0.2">
      <c r="A71" s="48" t="s">
        <v>117</v>
      </c>
      <c r="B71" s="34">
        <v>100.93</v>
      </c>
      <c r="C71" s="34">
        <v>99.63</v>
      </c>
      <c r="D71" s="34">
        <v>89.82</v>
      </c>
      <c r="E71" s="34">
        <v>84.06</v>
      </c>
      <c r="F71" s="34">
        <v>95.55</v>
      </c>
      <c r="G71" s="34">
        <v>82.81</v>
      </c>
      <c r="H71" s="34">
        <v>97.41</v>
      </c>
      <c r="I71" s="34">
        <v>78.16</v>
      </c>
      <c r="J71" s="34">
        <v>98.91</v>
      </c>
      <c r="K71" s="34">
        <v>89.89</v>
      </c>
      <c r="L71" s="34">
        <v>88.71</v>
      </c>
    </row>
    <row r="72" spans="1:12" x14ac:dyDescent="0.2">
      <c r="A72" s="48" t="s">
        <v>118</v>
      </c>
      <c r="B72" s="34">
        <v>100.2</v>
      </c>
      <c r="C72" s="34">
        <v>99.28</v>
      </c>
      <c r="D72" s="34">
        <v>88.83</v>
      </c>
      <c r="E72" s="34">
        <v>84.27</v>
      </c>
      <c r="F72" s="34">
        <v>94.69</v>
      </c>
      <c r="G72" s="34">
        <v>84.66</v>
      </c>
      <c r="H72" s="34">
        <v>99.49</v>
      </c>
      <c r="I72" s="34">
        <v>78.709999999999994</v>
      </c>
      <c r="J72" s="34">
        <v>101.37</v>
      </c>
      <c r="K72" s="34">
        <v>88.53</v>
      </c>
      <c r="L72" s="34">
        <v>89.08</v>
      </c>
    </row>
    <row r="73" spans="1:12" x14ac:dyDescent="0.2">
      <c r="A73" s="48" t="s">
        <v>119</v>
      </c>
      <c r="B73" s="34">
        <v>99.5</v>
      </c>
      <c r="C73" s="34">
        <v>99.01</v>
      </c>
      <c r="D73" s="34">
        <v>88.86</v>
      </c>
      <c r="E73" s="34">
        <v>83.91</v>
      </c>
      <c r="F73" s="34">
        <v>94.73</v>
      </c>
      <c r="G73" s="34">
        <v>84.02</v>
      </c>
      <c r="H73" s="34">
        <v>100.79</v>
      </c>
      <c r="I73" s="34">
        <v>79.14</v>
      </c>
      <c r="J73" s="34">
        <v>102.77</v>
      </c>
      <c r="K73" s="34">
        <v>87.89</v>
      </c>
      <c r="L73" s="34">
        <v>89.17</v>
      </c>
    </row>
    <row r="74" spans="1:12" x14ac:dyDescent="0.2">
      <c r="A74" s="48" t="s">
        <v>120</v>
      </c>
      <c r="B74" s="34">
        <v>96.18</v>
      </c>
      <c r="C74" s="34">
        <v>99.34</v>
      </c>
      <c r="D74" s="34">
        <v>85.08</v>
      </c>
      <c r="E74" s="34">
        <v>84.44</v>
      </c>
      <c r="F74" s="34">
        <v>93.72</v>
      </c>
      <c r="G74" s="34">
        <v>87.38</v>
      </c>
      <c r="H74" s="34">
        <v>99.08</v>
      </c>
      <c r="I74" s="34">
        <v>81.77</v>
      </c>
      <c r="J74" s="34">
        <v>103.52</v>
      </c>
      <c r="K74" s="34">
        <v>90.06</v>
      </c>
      <c r="L74" s="34">
        <v>89.6</v>
      </c>
    </row>
    <row r="75" spans="1:12" x14ac:dyDescent="0.2">
      <c r="A75" s="48" t="s">
        <v>121</v>
      </c>
      <c r="B75" s="34">
        <v>96.03</v>
      </c>
      <c r="C75" s="34">
        <v>97.92</v>
      </c>
      <c r="D75" s="34">
        <v>82.59</v>
      </c>
      <c r="E75" s="34">
        <v>84.6</v>
      </c>
      <c r="F75" s="34">
        <v>93.91</v>
      </c>
      <c r="G75" s="34">
        <v>84.92</v>
      </c>
      <c r="H75" s="34">
        <v>102.88</v>
      </c>
      <c r="I75" s="34">
        <v>81.34</v>
      </c>
      <c r="J75" s="34">
        <v>103.26</v>
      </c>
      <c r="K75" s="34">
        <v>89.55</v>
      </c>
      <c r="L75" s="34">
        <v>89.25</v>
      </c>
    </row>
    <row r="76" spans="1:12" x14ac:dyDescent="0.2">
      <c r="A76" s="48" t="s">
        <v>122</v>
      </c>
      <c r="B76" s="34">
        <v>95.03</v>
      </c>
      <c r="C76" s="34">
        <v>98.45</v>
      </c>
      <c r="D76" s="34">
        <v>81.31</v>
      </c>
      <c r="E76" s="34">
        <v>86.33</v>
      </c>
      <c r="F76" s="34">
        <v>94.26</v>
      </c>
      <c r="G76" s="34">
        <v>85.36</v>
      </c>
      <c r="H76" s="34">
        <v>103.32</v>
      </c>
      <c r="I76" s="34">
        <v>83.32</v>
      </c>
      <c r="J76" s="34">
        <v>105.25</v>
      </c>
      <c r="K76" s="34">
        <v>95.25</v>
      </c>
      <c r="L76" s="34">
        <v>90.43</v>
      </c>
    </row>
    <row r="77" spans="1:12" x14ac:dyDescent="0.2">
      <c r="A77" s="48" t="s">
        <v>123</v>
      </c>
      <c r="B77" s="34">
        <v>92.23</v>
      </c>
      <c r="C77" s="34">
        <v>96.97</v>
      </c>
      <c r="D77" s="34">
        <v>81.95</v>
      </c>
      <c r="E77" s="34">
        <v>86.01</v>
      </c>
      <c r="F77" s="34">
        <v>95.02</v>
      </c>
      <c r="G77" s="34">
        <v>86.25</v>
      </c>
      <c r="H77" s="34">
        <v>101.46</v>
      </c>
      <c r="I77" s="34">
        <v>84.67</v>
      </c>
      <c r="J77" s="34">
        <v>106.35</v>
      </c>
      <c r="K77" s="34">
        <v>91.23</v>
      </c>
      <c r="L77" s="34">
        <v>90.06</v>
      </c>
    </row>
    <row r="78" spans="1:12" x14ac:dyDescent="0.2">
      <c r="A78" s="48" t="s">
        <v>124</v>
      </c>
      <c r="B78" s="34">
        <v>93.99</v>
      </c>
      <c r="C78" s="34">
        <v>96.27</v>
      </c>
      <c r="D78" s="34">
        <v>81.3</v>
      </c>
      <c r="E78" s="34">
        <v>87.07</v>
      </c>
      <c r="F78" s="34">
        <v>95.37</v>
      </c>
      <c r="G78" s="34">
        <v>88.03</v>
      </c>
      <c r="H78" s="34">
        <v>103.34</v>
      </c>
      <c r="I78" s="34">
        <v>85.23</v>
      </c>
      <c r="J78" s="34">
        <v>105.79</v>
      </c>
      <c r="K78" s="34">
        <v>91.08</v>
      </c>
      <c r="L78" s="34">
        <v>90.58</v>
      </c>
    </row>
    <row r="79" spans="1:12" x14ac:dyDescent="0.2">
      <c r="A79" s="48" t="s">
        <v>125</v>
      </c>
      <c r="B79" s="34">
        <v>94.35</v>
      </c>
      <c r="C79" s="34">
        <v>96.64</v>
      </c>
      <c r="D79" s="34">
        <v>82.73</v>
      </c>
      <c r="E79" s="34">
        <v>88.03</v>
      </c>
      <c r="F79" s="34">
        <v>94.92</v>
      </c>
      <c r="G79" s="34">
        <v>87.49</v>
      </c>
      <c r="H79" s="34">
        <v>101.5</v>
      </c>
      <c r="I79" s="34">
        <v>86.21</v>
      </c>
      <c r="J79" s="34">
        <v>104.92</v>
      </c>
      <c r="K79" s="34">
        <v>91.42</v>
      </c>
      <c r="L79" s="34">
        <v>91</v>
      </c>
    </row>
    <row r="80" spans="1:12" x14ac:dyDescent="0.2">
      <c r="A80" s="48" t="s">
        <v>126</v>
      </c>
      <c r="B80" s="34">
        <v>94.87</v>
      </c>
      <c r="C80" s="34">
        <v>97.53</v>
      </c>
      <c r="D80" s="34">
        <v>85.7</v>
      </c>
      <c r="E80" s="34">
        <v>88.86</v>
      </c>
      <c r="F80" s="34">
        <v>94.69</v>
      </c>
      <c r="G80" s="34">
        <v>83.92</v>
      </c>
      <c r="H80" s="34">
        <v>100.73</v>
      </c>
      <c r="I80" s="34">
        <v>87.95</v>
      </c>
      <c r="J80" s="34">
        <v>101.82</v>
      </c>
      <c r="K80" s="34">
        <v>90.56</v>
      </c>
      <c r="L80" s="34">
        <v>91.38</v>
      </c>
    </row>
    <row r="81" spans="1:12" x14ac:dyDescent="0.2">
      <c r="A81" s="48" t="s">
        <v>127</v>
      </c>
      <c r="B81" s="34">
        <v>95.29</v>
      </c>
      <c r="C81" s="34">
        <v>97.88</v>
      </c>
      <c r="D81" s="34">
        <v>86.77</v>
      </c>
      <c r="E81" s="34">
        <v>89.04</v>
      </c>
      <c r="F81" s="34">
        <v>95.41</v>
      </c>
      <c r="G81" s="34">
        <v>88.1</v>
      </c>
      <c r="H81" s="34">
        <v>98.85</v>
      </c>
      <c r="I81" s="34">
        <v>88.62</v>
      </c>
      <c r="J81" s="34">
        <v>103.07</v>
      </c>
      <c r="K81" s="34">
        <v>92.86</v>
      </c>
      <c r="L81" s="34">
        <v>92.22</v>
      </c>
    </row>
    <row r="82" spans="1:12" x14ac:dyDescent="0.2">
      <c r="A82" s="48" t="s">
        <v>128</v>
      </c>
      <c r="B82" s="34">
        <v>94.99</v>
      </c>
      <c r="C82" s="34">
        <v>99.06</v>
      </c>
      <c r="D82" s="34">
        <v>89.6</v>
      </c>
      <c r="E82" s="34">
        <v>90.45</v>
      </c>
      <c r="F82" s="34">
        <v>97.26</v>
      </c>
      <c r="G82" s="34">
        <v>86.93</v>
      </c>
      <c r="H82" s="34">
        <v>98.8</v>
      </c>
      <c r="I82" s="34">
        <v>90.58</v>
      </c>
      <c r="J82" s="34">
        <v>104.21</v>
      </c>
      <c r="K82" s="34">
        <v>95.93</v>
      </c>
      <c r="L82" s="34">
        <v>93.35</v>
      </c>
    </row>
    <row r="83" spans="1:12" x14ac:dyDescent="0.2">
      <c r="A83" s="48" t="s">
        <v>129</v>
      </c>
      <c r="B83" s="34">
        <v>94.49</v>
      </c>
      <c r="C83" s="34">
        <v>99.67</v>
      </c>
      <c r="D83" s="34">
        <v>92.06</v>
      </c>
      <c r="E83" s="34">
        <v>91.67</v>
      </c>
      <c r="F83" s="34">
        <v>98.79</v>
      </c>
      <c r="G83" s="34">
        <v>88.96</v>
      </c>
      <c r="H83" s="34">
        <v>100.7</v>
      </c>
      <c r="I83" s="34">
        <v>92.27</v>
      </c>
      <c r="J83" s="34">
        <v>103.14</v>
      </c>
      <c r="K83" s="34">
        <v>96.46</v>
      </c>
      <c r="L83" s="34">
        <v>94.58</v>
      </c>
    </row>
    <row r="84" spans="1:12" x14ac:dyDescent="0.2">
      <c r="A84" s="48" t="s">
        <v>130</v>
      </c>
      <c r="B84" s="34">
        <v>94.82</v>
      </c>
      <c r="C84" s="34">
        <v>100.32</v>
      </c>
      <c r="D84" s="34">
        <v>93.9</v>
      </c>
      <c r="E84" s="34">
        <v>92.55</v>
      </c>
      <c r="F84" s="34">
        <v>101.2</v>
      </c>
      <c r="G84" s="34">
        <v>89.59</v>
      </c>
      <c r="H84" s="34">
        <v>99.68</v>
      </c>
      <c r="I84" s="34">
        <v>93.81</v>
      </c>
      <c r="J84" s="34">
        <v>102.76</v>
      </c>
      <c r="K84" s="34">
        <v>97.14</v>
      </c>
      <c r="L84" s="34">
        <v>95.49</v>
      </c>
    </row>
    <row r="85" spans="1:12" x14ac:dyDescent="0.2">
      <c r="A85" s="48" t="s">
        <v>131</v>
      </c>
      <c r="B85" s="34">
        <v>95.26</v>
      </c>
      <c r="C85" s="34">
        <v>100.44</v>
      </c>
      <c r="D85" s="34">
        <v>94.53</v>
      </c>
      <c r="E85" s="34">
        <v>93.93</v>
      </c>
      <c r="F85" s="34">
        <v>103</v>
      </c>
      <c r="G85" s="34">
        <v>90.73</v>
      </c>
      <c r="H85" s="34">
        <v>101.36</v>
      </c>
      <c r="I85" s="34">
        <v>95.32</v>
      </c>
      <c r="J85" s="34">
        <v>102.23</v>
      </c>
      <c r="K85" s="34">
        <v>97.94</v>
      </c>
      <c r="L85" s="34">
        <v>96.53</v>
      </c>
    </row>
    <row r="86" spans="1:12" x14ac:dyDescent="0.2">
      <c r="A86" s="48" t="s">
        <v>132</v>
      </c>
      <c r="B86" s="34">
        <v>97.21</v>
      </c>
      <c r="C86" s="34">
        <v>100.43</v>
      </c>
      <c r="D86" s="34">
        <v>95.65</v>
      </c>
      <c r="E86" s="34">
        <v>95.01</v>
      </c>
      <c r="F86" s="34">
        <v>101.85</v>
      </c>
      <c r="G86" s="34">
        <v>93.27</v>
      </c>
      <c r="H86" s="34">
        <v>99.6</v>
      </c>
      <c r="I86" s="34">
        <v>95.98</v>
      </c>
      <c r="J86" s="34">
        <v>100.9</v>
      </c>
      <c r="K86" s="34">
        <v>99.07</v>
      </c>
      <c r="L86" s="34">
        <v>97.28</v>
      </c>
    </row>
    <row r="87" spans="1:12" x14ac:dyDescent="0.2">
      <c r="A87" s="48" t="s">
        <v>133</v>
      </c>
      <c r="B87" s="34">
        <v>99.66</v>
      </c>
      <c r="C87" s="34">
        <v>100.1</v>
      </c>
      <c r="D87" s="34">
        <v>96.51</v>
      </c>
      <c r="E87" s="34">
        <v>96.14</v>
      </c>
      <c r="F87" s="34">
        <v>102.17</v>
      </c>
      <c r="G87" s="34">
        <v>95.2</v>
      </c>
      <c r="H87" s="34">
        <v>94.69</v>
      </c>
      <c r="I87" s="34">
        <v>97.26</v>
      </c>
      <c r="J87" s="34">
        <v>100.7</v>
      </c>
      <c r="K87" s="34">
        <v>100.1</v>
      </c>
      <c r="L87" s="34">
        <v>97.8</v>
      </c>
    </row>
    <row r="88" spans="1:12" x14ac:dyDescent="0.2">
      <c r="A88" s="48" t="s">
        <v>134</v>
      </c>
      <c r="B88" s="34">
        <v>99.8</v>
      </c>
      <c r="C88" s="34">
        <v>99.48</v>
      </c>
      <c r="D88" s="34">
        <v>95.63</v>
      </c>
      <c r="E88" s="34">
        <v>96.61</v>
      </c>
      <c r="F88" s="34">
        <v>101.72</v>
      </c>
      <c r="G88" s="34">
        <v>95.34</v>
      </c>
      <c r="H88" s="34">
        <v>93.35</v>
      </c>
      <c r="I88" s="34">
        <v>98.37</v>
      </c>
      <c r="J88" s="34">
        <v>102.1</v>
      </c>
      <c r="K88" s="34">
        <v>99.59</v>
      </c>
      <c r="L88" s="34">
        <v>97.65</v>
      </c>
    </row>
    <row r="89" spans="1:12" x14ac:dyDescent="0.2">
      <c r="A89" s="48" t="s">
        <v>135</v>
      </c>
      <c r="B89" s="34">
        <v>98.15</v>
      </c>
      <c r="C89" s="34">
        <v>99.13</v>
      </c>
      <c r="D89" s="34">
        <v>97.04</v>
      </c>
      <c r="E89" s="34">
        <v>97.62</v>
      </c>
      <c r="F89" s="34">
        <v>99.51</v>
      </c>
      <c r="G89" s="34">
        <v>95.26</v>
      </c>
      <c r="H89" s="34">
        <v>97.7</v>
      </c>
      <c r="I89" s="34">
        <v>98.67</v>
      </c>
      <c r="J89" s="34">
        <v>101.87</v>
      </c>
      <c r="K89" s="34">
        <v>100.61</v>
      </c>
      <c r="L89" s="34">
        <v>97.63</v>
      </c>
    </row>
    <row r="90" spans="1:12" x14ac:dyDescent="0.2">
      <c r="A90" s="48" t="s">
        <v>136</v>
      </c>
      <c r="B90" s="34">
        <v>98.4</v>
      </c>
      <c r="C90" s="34">
        <v>99.04</v>
      </c>
      <c r="D90" s="34">
        <v>98.14</v>
      </c>
      <c r="E90" s="34">
        <v>98.74</v>
      </c>
      <c r="F90" s="34">
        <v>100.21</v>
      </c>
      <c r="G90" s="34">
        <v>98</v>
      </c>
      <c r="H90" s="34">
        <v>98.37</v>
      </c>
      <c r="I90" s="34">
        <v>99</v>
      </c>
      <c r="J90" s="34">
        <v>101.52</v>
      </c>
      <c r="K90" s="34">
        <v>99.25</v>
      </c>
      <c r="L90" s="34">
        <v>98.97</v>
      </c>
    </row>
    <row r="91" spans="1:12" x14ac:dyDescent="0.2">
      <c r="A91" s="48" t="s">
        <v>137</v>
      </c>
      <c r="B91" s="34">
        <v>100.99</v>
      </c>
      <c r="C91" s="34">
        <v>100.75</v>
      </c>
      <c r="D91" s="34">
        <v>99.75</v>
      </c>
      <c r="E91" s="34">
        <v>99.23</v>
      </c>
      <c r="F91" s="34">
        <v>100.35</v>
      </c>
      <c r="G91" s="34">
        <v>98.49</v>
      </c>
      <c r="H91" s="34">
        <v>98.39</v>
      </c>
      <c r="I91" s="34">
        <v>99.48</v>
      </c>
      <c r="J91" s="34">
        <v>100.95</v>
      </c>
      <c r="K91" s="34">
        <v>99.31</v>
      </c>
      <c r="L91" s="34">
        <v>99.91</v>
      </c>
    </row>
    <row r="92" spans="1:12" x14ac:dyDescent="0.2">
      <c r="A92" s="48" t="s">
        <v>138</v>
      </c>
      <c r="B92" s="34">
        <v>100.83</v>
      </c>
      <c r="C92" s="34">
        <v>99.69</v>
      </c>
      <c r="D92" s="34">
        <v>100.43</v>
      </c>
      <c r="E92" s="34">
        <v>100.14</v>
      </c>
      <c r="F92" s="34">
        <v>99.57</v>
      </c>
      <c r="G92" s="34">
        <v>101.21</v>
      </c>
      <c r="H92" s="34">
        <v>102.19</v>
      </c>
      <c r="I92" s="34">
        <v>100.05</v>
      </c>
      <c r="J92" s="34">
        <v>99.45</v>
      </c>
      <c r="K92" s="34">
        <v>99.8</v>
      </c>
      <c r="L92" s="34">
        <v>100.1</v>
      </c>
    </row>
    <row r="93" spans="1:12" x14ac:dyDescent="0.2">
      <c r="A93" s="48" t="s">
        <v>139</v>
      </c>
      <c r="B93" s="34">
        <v>99.77</v>
      </c>
      <c r="C93" s="34">
        <v>100.52</v>
      </c>
      <c r="D93" s="34">
        <v>101.68</v>
      </c>
      <c r="E93" s="34">
        <v>101.88</v>
      </c>
      <c r="F93" s="34">
        <v>99.87</v>
      </c>
      <c r="G93" s="34">
        <v>102.3</v>
      </c>
      <c r="H93" s="34">
        <v>101.05</v>
      </c>
      <c r="I93" s="34">
        <v>101.47</v>
      </c>
      <c r="J93" s="34">
        <v>98.07</v>
      </c>
      <c r="K93" s="34">
        <v>101.63</v>
      </c>
      <c r="L93" s="34">
        <v>101.02</v>
      </c>
    </row>
    <row r="94" spans="1:12" x14ac:dyDescent="0.2">
      <c r="A94" s="48" t="s">
        <v>140</v>
      </c>
      <c r="B94" s="34">
        <v>101.41</v>
      </c>
      <c r="C94" s="34">
        <v>101.46</v>
      </c>
      <c r="D94" s="34">
        <v>105.96</v>
      </c>
      <c r="E94" s="34">
        <v>101.56</v>
      </c>
      <c r="F94" s="34">
        <v>102.65</v>
      </c>
      <c r="G94" s="34">
        <v>101.51</v>
      </c>
      <c r="H94" s="34">
        <v>99.88</v>
      </c>
      <c r="I94" s="34">
        <v>101.91</v>
      </c>
      <c r="J94" s="34">
        <v>102.92</v>
      </c>
      <c r="K94" s="34">
        <v>101.9</v>
      </c>
      <c r="L94" s="34">
        <v>102.15</v>
      </c>
    </row>
    <row r="95" spans="1:12" x14ac:dyDescent="0.2">
      <c r="A95" s="48" t="s">
        <v>141</v>
      </c>
      <c r="B95" s="34">
        <v>101.06</v>
      </c>
      <c r="C95" s="34">
        <v>101.32</v>
      </c>
      <c r="D95" s="34">
        <v>106.24</v>
      </c>
      <c r="E95" s="34">
        <v>101.99</v>
      </c>
      <c r="F95" s="34">
        <v>101.65</v>
      </c>
      <c r="G95" s="34">
        <v>104.81</v>
      </c>
      <c r="H95" s="34">
        <v>99.63</v>
      </c>
      <c r="I95" s="34">
        <v>102.2</v>
      </c>
      <c r="J95" s="34">
        <v>103.22</v>
      </c>
      <c r="K95" s="34">
        <v>103.3</v>
      </c>
      <c r="L95" s="34">
        <v>102.48</v>
      </c>
    </row>
    <row r="96" spans="1:12" x14ac:dyDescent="0.2">
      <c r="A96" s="48" t="s">
        <v>226</v>
      </c>
      <c r="B96" s="34">
        <v>102.08</v>
      </c>
      <c r="C96" s="34">
        <v>102.28</v>
      </c>
      <c r="D96" s="34">
        <v>106.37</v>
      </c>
      <c r="E96" s="34">
        <v>103</v>
      </c>
      <c r="F96" s="34">
        <v>101.76</v>
      </c>
      <c r="G96" s="34">
        <v>105.77</v>
      </c>
      <c r="H96" s="34">
        <v>98.92</v>
      </c>
      <c r="I96" s="34">
        <v>104.24</v>
      </c>
      <c r="J96" s="34">
        <v>102.05</v>
      </c>
      <c r="K96" s="34">
        <v>103.3</v>
      </c>
      <c r="L96" s="34">
        <v>103.01</v>
      </c>
    </row>
    <row r="97" spans="1:12" x14ac:dyDescent="0.2">
      <c r="A97" s="48" t="s">
        <v>227</v>
      </c>
      <c r="B97" s="34">
        <v>99.41</v>
      </c>
      <c r="C97" s="34">
        <v>103.83</v>
      </c>
      <c r="D97" s="34">
        <v>107.17</v>
      </c>
      <c r="E97" s="34">
        <v>103.18</v>
      </c>
      <c r="F97" s="34">
        <v>102.47</v>
      </c>
      <c r="G97" s="34">
        <v>107.23</v>
      </c>
      <c r="H97" s="34">
        <v>98.12</v>
      </c>
      <c r="I97" s="34">
        <v>105.7</v>
      </c>
      <c r="J97" s="34">
        <v>99.86</v>
      </c>
      <c r="K97" s="34">
        <v>106.21</v>
      </c>
      <c r="L97" s="34">
        <v>103.71</v>
      </c>
    </row>
    <row r="98" spans="1:12" x14ac:dyDescent="0.2">
      <c r="A98" s="48" t="s">
        <v>228</v>
      </c>
      <c r="B98" s="34">
        <v>100.95</v>
      </c>
      <c r="C98" s="34">
        <v>103.58</v>
      </c>
      <c r="D98" s="34">
        <v>105.27</v>
      </c>
      <c r="E98" s="34">
        <v>103.03</v>
      </c>
      <c r="F98" s="34">
        <v>101.91</v>
      </c>
      <c r="G98" s="34">
        <v>107.37</v>
      </c>
      <c r="H98" s="34">
        <v>99.17</v>
      </c>
      <c r="I98" s="34">
        <v>105.66</v>
      </c>
      <c r="J98" s="34">
        <v>102.85</v>
      </c>
      <c r="K98" s="34">
        <v>104.29</v>
      </c>
      <c r="L98" s="34">
        <v>103.88</v>
      </c>
    </row>
    <row r="99" spans="1:12" x14ac:dyDescent="0.2">
      <c r="A99" s="48" t="s">
        <v>229</v>
      </c>
      <c r="B99" s="34">
        <v>100.87</v>
      </c>
      <c r="C99" s="34">
        <v>103.16</v>
      </c>
      <c r="D99" s="34">
        <v>106.09</v>
      </c>
      <c r="E99" s="34">
        <v>104.95</v>
      </c>
      <c r="F99" s="34">
        <v>103.58</v>
      </c>
      <c r="G99" s="34">
        <v>109.03</v>
      </c>
      <c r="H99" s="34">
        <v>98.62</v>
      </c>
      <c r="I99" s="34">
        <v>106.55</v>
      </c>
      <c r="J99" s="34">
        <v>102.8</v>
      </c>
      <c r="K99" s="34">
        <v>104.88</v>
      </c>
      <c r="L99" s="34">
        <v>104.61</v>
      </c>
    </row>
    <row r="100" spans="1:12" x14ac:dyDescent="0.2">
      <c r="A100" s="48" t="s">
        <v>262</v>
      </c>
      <c r="B100" s="34">
        <v>102.74</v>
      </c>
      <c r="C100" s="34">
        <v>103.26</v>
      </c>
      <c r="D100" s="34">
        <v>107.22</v>
      </c>
      <c r="E100" s="34">
        <v>106.82</v>
      </c>
      <c r="F100" s="34">
        <v>105.26</v>
      </c>
      <c r="G100" s="34">
        <v>111.7</v>
      </c>
      <c r="H100" s="34">
        <v>97.61</v>
      </c>
      <c r="I100" s="34">
        <v>107.91</v>
      </c>
      <c r="J100" s="34">
        <v>102.25</v>
      </c>
      <c r="K100" s="34">
        <v>103.5</v>
      </c>
      <c r="L100" s="34">
        <v>105.35</v>
      </c>
    </row>
    <row r="101" spans="1:12" x14ac:dyDescent="0.2">
      <c r="A101" s="48" t="s">
        <v>267</v>
      </c>
      <c r="B101" s="34">
        <v>99.68</v>
      </c>
      <c r="C101" s="34">
        <v>102.41</v>
      </c>
      <c r="D101" s="34">
        <v>107.22</v>
      </c>
      <c r="E101" s="34">
        <v>107.36</v>
      </c>
      <c r="F101" s="34">
        <v>106.17</v>
      </c>
      <c r="G101" s="34">
        <v>113.13</v>
      </c>
      <c r="H101" s="34">
        <v>96.84</v>
      </c>
      <c r="I101" s="34">
        <v>109.26</v>
      </c>
      <c r="J101" s="34">
        <v>99.02</v>
      </c>
      <c r="K101" s="34">
        <v>105.95</v>
      </c>
      <c r="L101" s="34">
        <v>105.61</v>
      </c>
    </row>
    <row r="102" spans="1:12" x14ac:dyDescent="0.2">
      <c r="A102" s="48" t="s">
        <v>268</v>
      </c>
      <c r="B102" s="34">
        <v>100.04</v>
      </c>
      <c r="C102" s="34">
        <v>103.95</v>
      </c>
      <c r="D102" s="34">
        <v>108.96</v>
      </c>
      <c r="E102" s="34">
        <v>107.95</v>
      </c>
      <c r="F102" s="34">
        <v>106.37</v>
      </c>
      <c r="G102" s="34">
        <v>115.42</v>
      </c>
      <c r="H102" s="34">
        <v>95.17</v>
      </c>
      <c r="I102" s="34">
        <v>108.41</v>
      </c>
      <c r="J102" s="34">
        <v>101.45</v>
      </c>
      <c r="K102" s="34">
        <v>101.98</v>
      </c>
      <c r="L102" s="34">
        <v>106.09</v>
      </c>
    </row>
    <row r="103" spans="1:12" x14ac:dyDescent="0.2">
      <c r="A103" s="48" t="s">
        <v>271</v>
      </c>
      <c r="B103" s="34">
        <v>101.8</v>
      </c>
      <c r="C103" s="34">
        <v>100.97</v>
      </c>
      <c r="D103" s="34">
        <v>108.35</v>
      </c>
      <c r="E103" s="34">
        <v>108.11</v>
      </c>
      <c r="F103" s="34">
        <v>106.53</v>
      </c>
      <c r="G103" s="34">
        <v>116.7</v>
      </c>
      <c r="H103" s="34">
        <v>94.7</v>
      </c>
      <c r="I103" s="34">
        <v>108.63</v>
      </c>
      <c r="J103" s="34">
        <v>100.87</v>
      </c>
      <c r="K103" s="34">
        <v>100.97</v>
      </c>
      <c r="L103" s="34">
        <v>105.79</v>
      </c>
    </row>
    <row r="104" spans="1:12" x14ac:dyDescent="0.2">
      <c r="A104" s="48" t="s">
        <v>273</v>
      </c>
      <c r="B104" s="34">
        <v>101.55</v>
      </c>
      <c r="C104" s="34">
        <v>100.69</v>
      </c>
      <c r="D104" s="34">
        <v>108.91</v>
      </c>
      <c r="E104" s="34">
        <v>108.91</v>
      </c>
      <c r="F104" s="34">
        <v>106.55</v>
      </c>
      <c r="G104" s="34">
        <v>117.53</v>
      </c>
      <c r="H104" s="34">
        <v>95.52</v>
      </c>
      <c r="I104" s="34">
        <v>110.26</v>
      </c>
      <c r="J104" s="34">
        <v>101.56</v>
      </c>
      <c r="K104" s="34">
        <v>102.59</v>
      </c>
      <c r="L104" s="34">
        <v>106.28</v>
      </c>
    </row>
    <row r="105" spans="1:12" x14ac:dyDescent="0.2">
      <c r="A105" s="48" t="s">
        <v>278</v>
      </c>
      <c r="B105" s="34">
        <v>99.68</v>
      </c>
      <c r="C105" s="34">
        <v>99.67</v>
      </c>
      <c r="D105" s="34">
        <v>107.8</v>
      </c>
      <c r="E105" s="34">
        <v>108.69</v>
      </c>
      <c r="F105" s="34">
        <v>105.62</v>
      </c>
      <c r="G105" s="34">
        <v>117.1</v>
      </c>
      <c r="H105" s="34">
        <v>94.9</v>
      </c>
      <c r="I105" s="34">
        <v>109.26</v>
      </c>
      <c r="J105" s="34">
        <v>99.02</v>
      </c>
      <c r="K105" s="34">
        <v>105.95</v>
      </c>
      <c r="L105" s="34">
        <v>106.12</v>
      </c>
    </row>
    <row r="106" spans="1:12" x14ac:dyDescent="0.2">
      <c r="A106" s="48" t="s">
        <v>279</v>
      </c>
      <c r="B106" s="34">
        <v>100.04</v>
      </c>
      <c r="C106" s="34">
        <v>98.62</v>
      </c>
      <c r="D106" s="34">
        <v>106</v>
      </c>
      <c r="E106" s="34">
        <v>103.06</v>
      </c>
      <c r="F106" s="34">
        <v>101.04</v>
      </c>
      <c r="G106" s="34">
        <v>114.5</v>
      </c>
      <c r="H106" s="34">
        <v>95.32</v>
      </c>
      <c r="I106" s="34">
        <v>108.41</v>
      </c>
      <c r="J106" s="34">
        <v>101.45</v>
      </c>
      <c r="K106" s="34">
        <v>101.98</v>
      </c>
      <c r="L106" s="34">
        <v>103.8</v>
      </c>
    </row>
    <row r="107" spans="1:12" x14ac:dyDescent="0.2">
      <c r="A107" s="48"/>
    </row>
    <row r="108" spans="1:12" x14ac:dyDescent="0.2">
      <c r="A108" s="9" t="s">
        <v>165</v>
      </c>
    </row>
    <row r="109" spans="1:12" x14ac:dyDescent="0.2">
      <c r="A109" s="13" t="str">
        <f t="shared" ref="A109:A140" si="0">A7</f>
        <v>1995 Q2</v>
      </c>
      <c r="B109" s="11">
        <f t="shared" ref="B109:L169" si="1">LN(B7/B6)*100</f>
        <v>0.41389694066015414</v>
      </c>
      <c r="C109" s="11">
        <f t="shared" si="1"/>
        <v>0.92278705822829021</v>
      </c>
      <c r="D109" s="11">
        <f t="shared" si="1"/>
        <v>0.88141596275642164</v>
      </c>
      <c r="E109" s="11">
        <f t="shared" si="1"/>
        <v>-0.53973144517192984</v>
      </c>
      <c r="F109" s="11">
        <f t="shared" si="1"/>
        <v>1.7130396358515352</v>
      </c>
      <c r="G109" s="11">
        <f t="shared" si="1"/>
        <v>1.4017432448280667</v>
      </c>
      <c r="H109" s="11">
        <f t="shared" si="1"/>
        <v>-2.186470909967166</v>
      </c>
      <c r="I109" s="11">
        <f t="shared" si="1"/>
        <v>-5.5370987018252639E-2</v>
      </c>
      <c r="J109" s="11">
        <f t="shared" si="1"/>
        <v>-3.136926883045818E-2</v>
      </c>
      <c r="K109" s="11">
        <f t="shared" si="1"/>
        <v>3.9294817418015695</v>
      </c>
      <c r="L109" s="11">
        <f t="shared" si="1"/>
        <v>0.3897374209003498</v>
      </c>
    </row>
    <row r="110" spans="1:12" x14ac:dyDescent="0.2">
      <c r="A110" s="13" t="str">
        <f t="shared" si="0"/>
        <v>1995 Q3</v>
      </c>
      <c r="B110" s="11">
        <f t="shared" si="1"/>
        <v>0.97945689006249947</v>
      </c>
      <c r="C110" s="11">
        <f t="shared" si="1"/>
        <v>0.30235862583331924</v>
      </c>
      <c r="D110" s="11">
        <f t="shared" si="1"/>
        <v>0.17270014255833396</v>
      </c>
      <c r="E110" s="11">
        <f t="shared" si="1"/>
        <v>1.654901726212167</v>
      </c>
      <c r="F110" s="11">
        <f t="shared" si="1"/>
        <v>2.7624442438308567</v>
      </c>
      <c r="G110" s="11">
        <f t="shared" si="1"/>
        <v>1.069865459601735</v>
      </c>
      <c r="H110" s="11">
        <f t="shared" si="1"/>
        <v>3.2726278983015269</v>
      </c>
      <c r="I110" s="11">
        <f t="shared" si="1"/>
        <v>0.38695460113174696</v>
      </c>
      <c r="J110" s="11">
        <f t="shared" si="1"/>
        <v>0.70863156061224764</v>
      </c>
      <c r="K110" s="11">
        <f t="shared" si="1"/>
        <v>0.45591847810556613</v>
      </c>
      <c r="L110" s="11">
        <f t="shared" si="1"/>
        <v>0.95169683547119355</v>
      </c>
    </row>
    <row r="111" spans="1:12" x14ac:dyDescent="0.2">
      <c r="A111" s="13" t="str">
        <f t="shared" si="0"/>
        <v>1995 Q4</v>
      </c>
      <c r="B111" s="11">
        <f t="shared" si="1"/>
        <v>1.1335733377417136</v>
      </c>
      <c r="C111" s="11">
        <f t="shared" si="1"/>
        <v>0.2010657156720855</v>
      </c>
      <c r="D111" s="11">
        <f t="shared" si="1"/>
        <v>0.21214539910839325</v>
      </c>
      <c r="E111" s="11">
        <f t="shared" si="1"/>
        <v>-0.93590521958824613</v>
      </c>
      <c r="F111" s="11">
        <f t="shared" si="1"/>
        <v>-0.1305199228142867</v>
      </c>
      <c r="G111" s="11">
        <f t="shared" si="1"/>
        <v>-0.3762939529542384</v>
      </c>
      <c r="H111" s="11">
        <f t="shared" si="1"/>
        <v>0</v>
      </c>
      <c r="I111" s="11">
        <f t="shared" si="1"/>
        <v>1.1246861110875159</v>
      </c>
      <c r="J111" s="11">
        <f t="shared" si="1"/>
        <v>2.0766275643093936E-2</v>
      </c>
      <c r="K111" s="11">
        <f t="shared" si="1"/>
        <v>-1.6111390763545792</v>
      </c>
      <c r="L111" s="11">
        <f t="shared" si="1"/>
        <v>-0.17674946354463436</v>
      </c>
    </row>
    <row r="112" spans="1:12" x14ac:dyDescent="0.2">
      <c r="A112" s="13" t="str">
        <f t="shared" si="0"/>
        <v>1996 Q1</v>
      </c>
      <c r="B112" s="11">
        <f t="shared" si="1"/>
        <v>0.84822510881293578</v>
      </c>
      <c r="C112" s="11">
        <f t="shared" si="1"/>
        <v>0.3008425855050551</v>
      </c>
      <c r="D112" s="11">
        <f t="shared" si="1"/>
        <v>-9.2758238943937241E-2</v>
      </c>
      <c r="E112" s="11">
        <f t="shared" si="1"/>
        <v>1.0098095907001949</v>
      </c>
      <c r="F112" s="11">
        <f t="shared" si="1"/>
        <v>1.1829335863802863</v>
      </c>
      <c r="G112" s="11">
        <f t="shared" si="1"/>
        <v>0.71999058874056288</v>
      </c>
      <c r="H112" s="11">
        <f t="shared" si="1"/>
        <v>1.2210678031871447</v>
      </c>
      <c r="I112" s="11">
        <f t="shared" si="1"/>
        <v>0.89613634328038783</v>
      </c>
      <c r="J112" s="11">
        <f t="shared" si="1"/>
        <v>0.38340029349452803</v>
      </c>
      <c r="K112" s="11">
        <f t="shared" si="1"/>
        <v>0.43632806243366984</v>
      </c>
      <c r="L112" s="11">
        <f t="shared" si="1"/>
        <v>0.88063974780441789</v>
      </c>
    </row>
    <row r="113" spans="1:12" x14ac:dyDescent="0.2">
      <c r="A113" s="13" t="str">
        <f t="shared" si="0"/>
        <v>1996 Q2</v>
      </c>
      <c r="B113" s="11">
        <f t="shared" si="1"/>
        <v>-0.85682985003065182</v>
      </c>
      <c r="C113" s="11">
        <f t="shared" si="1"/>
        <v>-0.79417356338845235</v>
      </c>
      <c r="D113" s="11">
        <f t="shared" si="1"/>
        <v>0.44973620777423484</v>
      </c>
      <c r="E113" s="11">
        <f t="shared" si="1"/>
        <v>0.95581934947190184</v>
      </c>
      <c r="F113" s="11">
        <f t="shared" si="1"/>
        <v>1.183277046561646</v>
      </c>
      <c r="G113" s="11">
        <f t="shared" si="1"/>
        <v>0.49782305674212474</v>
      </c>
      <c r="H113" s="11">
        <f t="shared" si="1"/>
        <v>-1.0306117092179636</v>
      </c>
      <c r="I113" s="11">
        <f t="shared" si="1"/>
        <v>2.3247539936814103</v>
      </c>
      <c r="J113" s="11">
        <f t="shared" si="1"/>
        <v>-0.46649128290327951</v>
      </c>
      <c r="K113" s="11">
        <f t="shared" si="1"/>
        <v>1.1010193490302407</v>
      </c>
      <c r="L113" s="11">
        <f t="shared" si="1"/>
        <v>0.36598020004960319</v>
      </c>
    </row>
    <row r="114" spans="1:12" x14ac:dyDescent="0.2">
      <c r="A114" s="13" t="str">
        <f t="shared" si="0"/>
        <v>1996 Q3</v>
      </c>
      <c r="B114" s="11">
        <f t="shared" si="1"/>
        <v>1.1379801949722113</v>
      </c>
      <c r="C114" s="11">
        <f t="shared" si="1"/>
        <v>0.60374504179842448</v>
      </c>
      <c r="D114" s="11">
        <f t="shared" si="1"/>
        <v>1.8178752094246311</v>
      </c>
      <c r="E114" s="11">
        <f t="shared" si="1"/>
        <v>0.11701039802196427</v>
      </c>
      <c r="F114" s="11">
        <f t="shared" si="1"/>
        <v>1.6306237038396301</v>
      </c>
      <c r="G114" s="11">
        <f t="shared" si="1"/>
        <v>0.95753627364317306</v>
      </c>
      <c r="H114" s="11">
        <f t="shared" si="1"/>
        <v>5.050016810671452</v>
      </c>
      <c r="I114" s="11">
        <f t="shared" si="1"/>
        <v>5.2812253670076373E-2</v>
      </c>
      <c r="J114" s="11">
        <f t="shared" si="1"/>
        <v>0.58019226161079396</v>
      </c>
      <c r="K114" s="11">
        <f t="shared" si="1"/>
        <v>0.18437716488682102</v>
      </c>
      <c r="L114" s="11">
        <f t="shared" si="1"/>
        <v>1.0585453135553056</v>
      </c>
    </row>
    <row r="115" spans="1:12" x14ac:dyDescent="0.2">
      <c r="A115" s="13" t="str">
        <f t="shared" si="0"/>
        <v>1996 Q4</v>
      </c>
      <c r="B115" s="11">
        <f t="shared" si="1"/>
        <v>0.64450697998367157</v>
      </c>
      <c r="C115" s="11">
        <f t="shared" si="1"/>
        <v>1.1074089327643473</v>
      </c>
      <c r="D115" s="11">
        <f t="shared" si="1"/>
        <v>-0.18160596507654581</v>
      </c>
      <c r="E115" s="11">
        <f t="shared" si="1"/>
        <v>-0.13164632925922154</v>
      </c>
      <c r="F115" s="11">
        <f t="shared" si="1"/>
        <v>2.3699097575302979</v>
      </c>
      <c r="G115" s="11">
        <f t="shared" si="1"/>
        <v>1.4041744755230097</v>
      </c>
      <c r="H115" s="11">
        <f t="shared" si="1"/>
        <v>0.56123618955120014</v>
      </c>
      <c r="I115" s="11">
        <f t="shared" si="1"/>
        <v>1.5455448446326105</v>
      </c>
      <c r="J115" s="11">
        <f t="shared" si="1"/>
        <v>1.2728564377380549</v>
      </c>
      <c r="K115" s="11">
        <f t="shared" si="1"/>
        <v>0.35550144703812681</v>
      </c>
      <c r="L115" s="11">
        <f t="shared" si="1"/>
        <v>0.61104772970160337</v>
      </c>
    </row>
    <row r="116" spans="1:12" x14ac:dyDescent="0.2">
      <c r="A116" s="13" t="str">
        <f t="shared" si="0"/>
        <v>1997 Q1</v>
      </c>
      <c r="B116" s="11">
        <f t="shared" si="1"/>
        <v>-0.62749294336244921</v>
      </c>
      <c r="C116" s="11">
        <f t="shared" si="1"/>
        <v>0.83980140851767915</v>
      </c>
      <c r="D116" s="11">
        <f t="shared" si="1"/>
        <v>-0.49459947241576885</v>
      </c>
      <c r="E116" s="11">
        <f t="shared" si="1"/>
        <v>-4.3920650731635452E-2</v>
      </c>
      <c r="F116" s="11">
        <f t="shared" si="1"/>
        <v>3.977569570651887</v>
      </c>
      <c r="G116" s="11">
        <f t="shared" si="1"/>
        <v>1.3847301333747488</v>
      </c>
      <c r="H116" s="11">
        <f t="shared" si="1"/>
        <v>3.7851366302285117</v>
      </c>
      <c r="I116" s="11">
        <f t="shared" si="1"/>
        <v>2.8192538633129098</v>
      </c>
      <c r="J116" s="11">
        <f t="shared" si="1"/>
        <v>1.014825027637406</v>
      </c>
      <c r="K116" s="11">
        <f t="shared" si="1"/>
        <v>1.0710910577511084</v>
      </c>
      <c r="L116" s="11">
        <f t="shared" si="1"/>
        <v>1.1338166037930171</v>
      </c>
    </row>
    <row r="117" spans="1:12" x14ac:dyDescent="0.2">
      <c r="A117" s="13" t="str">
        <f t="shared" si="0"/>
        <v>1997 Q2</v>
      </c>
      <c r="B117" s="11">
        <f t="shared" si="1"/>
        <v>-0.20435974414663977</v>
      </c>
      <c r="C117" s="11">
        <f t="shared" si="1"/>
        <v>-0.52281253486556611</v>
      </c>
      <c r="D117" s="11">
        <f t="shared" si="1"/>
        <v>1.7205003658903504</v>
      </c>
      <c r="E117" s="11">
        <f t="shared" si="1"/>
        <v>3.1281829940093457</v>
      </c>
      <c r="F117" s="11">
        <f t="shared" si="1"/>
        <v>2.1873647603452047</v>
      </c>
      <c r="G117" s="11">
        <f t="shared" si="1"/>
        <v>2.1588891113207236</v>
      </c>
      <c r="H117" s="11">
        <f t="shared" si="1"/>
        <v>-0.69525193148817521</v>
      </c>
      <c r="I117" s="11">
        <f t="shared" si="1"/>
        <v>0.90566656777969179</v>
      </c>
      <c r="J117" s="11">
        <f t="shared" si="1"/>
        <v>-3.5455596860614835</v>
      </c>
      <c r="K117" s="11">
        <f t="shared" si="1"/>
        <v>2.9347209298555117</v>
      </c>
      <c r="L117" s="11">
        <f t="shared" si="1"/>
        <v>0.84583357027380979</v>
      </c>
    </row>
    <row r="118" spans="1:12" x14ac:dyDescent="0.2">
      <c r="A118" s="13" t="str">
        <f t="shared" si="0"/>
        <v>1997 Q3</v>
      </c>
      <c r="B118" s="11">
        <f t="shared" si="1"/>
        <v>1.5645800993464614</v>
      </c>
      <c r="C118" s="11">
        <f t="shared" si="1"/>
        <v>0.22721669444560835</v>
      </c>
      <c r="D118" s="11">
        <f t="shared" si="1"/>
        <v>-1.2908401775282494</v>
      </c>
      <c r="E118" s="11">
        <f t="shared" si="1"/>
        <v>1.437251737813579</v>
      </c>
      <c r="F118" s="11">
        <f t="shared" si="1"/>
        <v>1.335303111215892</v>
      </c>
      <c r="G118" s="11">
        <f t="shared" si="1"/>
        <v>-1.1179875198471843</v>
      </c>
      <c r="H118" s="11">
        <f t="shared" si="1"/>
        <v>1.8814146814218093</v>
      </c>
      <c r="I118" s="11">
        <f t="shared" si="1"/>
        <v>2.839346398522741</v>
      </c>
      <c r="J118" s="11">
        <f t="shared" si="1"/>
        <v>1.865532389743672</v>
      </c>
      <c r="K118" s="11">
        <f t="shared" si="1"/>
        <v>-2.8742065558454195</v>
      </c>
      <c r="L118" s="11">
        <f t="shared" si="1"/>
        <v>0.86910663702163149</v>
      </c>
    </row>
    <row r="119" spans="1:12" x14ac:dyDescent="0.2">
      <c r="A119" s="13" t="str">
        <f t="shared" si="0"/>
        <v>1997 Q4</v>
      </c>
      <c r="B119" s="11">
        <f t="shared" si="1"/>
        <v>-0.53005887430226284</v>
      </c>
      <c r="C119" s="11">
        <f t="shared" si="1"/>
        <v>0.70796755880617679</v>
      </c>
      <c r="D119" s="11">
        <f t="shared" si="1"/>
        <v>2.3116478169006824</v>
      </c>
      <c r="E119" s="11">
        <f t="shared" si="1"/>
        <v>0.47452985067093989</v>
      </c>
      <c r="F119" s="11">
        <f t="shared" si="1"/>
        <v>4.748996173257936</v>
      </c>
      <c r="G119" s="11">
        <f t="shared" si="1"/>
        <v>7.6303362717157626</v>
      </c>
      <c r="H119" s="11">
        <f t="shared" si="1"/>
        <v>-0.51482619192153956</v>
      </c>
      <c r="I119" s="11">
        <f t="shared" si="1"/>
        <v>0.36447616584510623</v>
      </c>
      <c r="J119" s="11">
        <f t="shared" si="1"/>
        <v>0.97073260106855741</v>
      </c>
      <c r="K119" s="11">
        <f t="shared" si="1"/>
        <v>3.9267247507276304</v>
      </c>
      <c r="L119" s="11">
        <f t="shared" si="1"/>
        <v>1.2971524262913545</v>
      </c>
    </row>
    <row r="120" spans="1:12" x14ac:dyDescent="0.2">
      <c r="A120" s="13" t="str">
        <f t="shared" si="0"/>
        <v>1998 Q1</v>
      </c>
      <c r="B120" s="11">
        <f t="shared" si="1"/>
        <v>2.0292124612064604</v>
      </c>
      <c r="C120" s="11">
        <f t="shared" si="1"/>
        <v>0.46920907197292011</v>
      </c>
      <c r="D120" s="11">
        <f t="shared" si="1"/>
        <v>1.8489929938447047</v>
      </c>
      <c r="E120" s="11">
        <f t="shared" si="1"/>
        <v>-2.4810971028595907</v>
      </c>
      <c r="F120" s="11">
        <f t="shared" si="1"/>
        <v>-1.0414237983667158</v>
      </c>
      <c r="G120" s="11">
        <f t="shared" si="1"/>
        <v>-3.5150062138070544</v>
      </c>
      <c r="H120" s="11">
        <f t="shared" si="1"/>
        <v>19.117159314581922</v>
      </c>
      <c r="I120" s="11">
        <f t="shared" si="1"/>
        <v>0.72499109238536585</v>
      </c>
      <c r="J120" s="11">
        <f t="shared" si="1"/>
        <v>-5.6476738326961069</v>
      </c>
      <c r="K120" s="11">
        <f t="shared" si="1"/>
        <v>-3.6971035246926216</v>
      </c>
      <c r="L120" s="11">
        <f t="shared" si="1"/>
        <v>1.0435395830975338</v>
      </c>
    </row>
    <row r="121" spans="1:12" x14ac:dyDescent="0.2">
      <c r="A121" s="13" t="str">
        <f t="shared" si="0"/>
        <v>1998 Q2</v>
      </c>
      <c r="B121" s="11">
        <f t="shared" si="1"/>
        <v>0.98709364442116054</v>
      </c>
      <c r="C121" s="11">
        <f t="shared" si="1"/>
        <v>-0.5182118661127052</v>
      </c>
      <c r="D121" s="11">
        <f t="shared" si="1"/>
        <v>-2.792877552501015</v>
      </c>
      <c r="E121" s="11">
        <f t="shared" si="1"/>
        <v>1.318700428195368</v>
      </c>
      <c r="F121" s="11">
        <f t="shared" si="1"/>
        <v>1.0895991576026614</v>
      </c>
      <c r="G121" s="11">
        <f t="shared" si="1"/>
        <v>5.4694658211040936</v>
      </c>
      <c r="H121" s="11">
        <f t="shared" si="1"/>
        <v>1.3644060167576575</v>
      </c>
      <c r="I121" s="11">
        <f t="shared" si="1"/>
        <v>4.3351900204612637</v>
      </c>
      <c r="J121" s="11">
        <f t="shared" si="1"/>
        <v>3.4475234014828673</v>
      </c>
      <c r="K121" s="11">
        <f t="shared" si="1"/>
        <v>1.4024802849372453</v>
      </c>
      <c r="L121" s="11">
        <f t="shared" si="1"/>
        <v>1.5451709086995999</v>
      </c>
    </row>
    <row r="122" spans="1:12" x14ac:dyDescent="0.2">
      <c r="A122" s="13" t="str">
        <f t="shared" si="0"/>
        <v>1998 Q3</v>
      </c>
      <c r="B122" s="11">
        <f t="shared" si="1"/>
        <v>0.20442380069551916</v>
      </c>
      <c r="C122" s="11">
        <f t="shared" si="1"/>
        <v>-0.41257425909739598</v>
      </c>
      <c r="D122" s="11">
        <f t="shared" si="1"/>
        <v>-0.12823802732002118</v>
      </c>
      <c r="E122" s="11">
        <f t="shared" si="1"/>
        <v>1.9252826826742029</v>
      </c>
      <c r="F122" s="11">
        <f t="shared" si="1"/>
        <v>0.51642461496961989</v>
      </c>
      <c r="G122" s="11">
        <f t="shared" si="1"/>
        <v>3.4868825650823858</v>
      </c>
      <c r="H122" s="11">
        <f t="shared" si="1"/>
        <v>2.0352228848898299</v>
      </c>
      <c r="I122" s="11">
        <f t="shared" si="1"/>
        <v>0.59770292882434928</v>
      </c>
      <c r="J122" s="11">
        <f t="shared" si="1"/>
        <v>-0.9504484311563961</v>
      </c>
      <c r="K122" s="11">
        <f t="shared" si="1"/>
        <v>4.9124535568491217</v>
      </c>
      <c r="L122" s="11">
        <f t="shared" si="1"/>
        <v>1.1036998474521671</v>
      </c>
    </row>
    <row r="123" spans="1:12" x14ac:dyDescent="0.2">
      <c r="A123" s="13" t="str">
        <f t="shared" si="0"/>
        <v>1998 Q4</v>
      </c>
      <c r="B123" s="11">
        <f t="shared" si="1"/>
        <v>1.1290377009676329</v>
      </c>
      <c r="C123" s="11">
        <f t="shared" si="1"/>
        <v>-0.59236030649881155</v>
      </c>
      <c r="D123" s="11">
        <f t="shared" si="1"/>
        <v>1.0594265915455265</v>
      </c>
      <c r="E123" s="11">
        <f t="shared" si="1"/>
        <v>1.644548506613662</v>
      </c>
      <c r="F123" s="11">
        <f t="shared" si="1"/>
        <v>1.2972511585130651</v>
      </c>
      <c r="G123" s="11">
        <f t="shared" si="1"/>
        <v>6.7503358420801147</v>
      </c>
      <c r="H123" s="11">
        <f t="shared" si="1"/>
        <v>-3.0371097876298645</v>
      </c>
      <c r="I123" s="11">
        <f t="shared" si="1"/>
        <v>2.5569896308206221</v>
      </c>
      <c r="J123" s="11">
        <f t="shared" si="1"/>
        <v>-0.76903197023087855</v>
      </c>
      <c r="K123" s="11">
        <f t="shared" si="1"/>
        <v>-1.1397433611818764</v>
      </c>
      <c r="L123" s="11">
        <f t="shared" si="1"/>
        <v>0.96299702158853906</v>
      </c>
    </row>
    <row r="124" spans="1:12" x14ac:dyDescent="0.2">
      <c r="A124" s="13" t="str">
        <f t="shared" si="0"/>
        <v>1999 Q1</v>
      </c>
      <c r="B124" s="11">
        <f t="shared" si="1"/>
        <v>1.1882917824861314</v>
      </c>
      <c r="C124" s="11">
        <f t="shared" si="1"/>
        <v>-0.12880853898863034</v>
      </c>
      <c r="D124" s="11">
        <f t="shared" si="1"/>
        <v>0.38018040976146944</v>
      </c>
      <c r="E124" s="11">
        <f t="shared" si="1"/>
        <v>-0.64089671884402166</v>
      </c>
      <c r="F124" s="11">
        <f t="shared" si="1"/>
        <v>1.7116478839125888</v>
      </c>
      <c r="G124" s="11">
        <f t="shared" si="1"/>
        <v>1.4215394179984493</v>
      </c>
      <c r="H124" s="11">
        <f t="shared" si="1"/>
        <v>1.2663344396009322</v>
      </c>
      <c r="I124" s="11">
        <f t="shared" si="1"/>
        <v>4.4672772688424824E-2</v>
      </c>
      <c r="J124" s="11">
        <f t="shared" si="1"/>
        <v>6.343165452139643E-2</v>
      </c>
      <c r="K124" s="11">
        <f t="shared" si="1"/>
        <v>-2.8839207933329893</v>
      </c>
      <c r="L124" s="11">
        <f t="shared" si="1"/>
        <v>0.2999359529140021</v>
      </c>
    </row>
    <row r="125" spans="1:12" x14ac:dyDescent="0.2">
      <c r="A125" s="13" t="str">
        <f t="shared" si="0"/>
        <v>1999 Q2</v>
      </c>
      <c r="B125" s="11">
        <f t="shared" si="1"/>
        <v>0.47774595207064807</v>
      </c>
      <c r="C125" s="11">
        <f t="shared" si="1"/>
        <v>0.1882027201050715</v>
      </c>
      <c r="D125" s="11">
        <f t="shared" ref="C125:L140" si="2">LN(D23/D22)*100</f>
        <v>2.5294043387655996E-2</v>
      </c>
      <c r="E125" s="11">
        <f t="shared" si="2"/>
        <v>-1.1280901031704949</v>
      </c>
      <c r="F125" s="11">
        <f t="shared" si="2"/>
        <v>1.6828428484916418</v>
      </c>
      <c r="G125" s="11">
        <f t="shared" si="2"/>
        <v>2.6441578231787273</v>
      </c>
      <c r="H125" s="11">
        <f t="shared" si="2"/>
        <v>-0.67025424328292227</v>
      </c>
      <c r="I125" s="11">
        <f t="shared" si="2"/>
        <v>0.26761835775998227</v>
      </c>
      <c r="J125" s="11">
        <f t="shared" si="2"/>
        <v>-0.11632211960372792</v>
      </c>
      <c r="K125" s="11">
        <f t="shared" si="2"/>
        <v>1.1379089290566142</v>
      </c>
      <c r="L125" s="11">
        <f t="shared" si="2"/>
        <v>9.9779068929617215E-2</v>
      </c>
    </row>
    <row r="126" spans="1:12" x14ac:dyDescent="0.2">
      <c r="A126" s="13" t="str">
        <f t="shared" si="0"/>
        <v>1999 Q3</v>
      </c>
      <c r="B126" s="11">
        <f t="shared" si="1"/>
        <v>1.8884816483080946</v>
      </c>
      <c r="C126" s="11">
        <f t="shared" si="2"/>
        <v>2.0180935680222265</v>
      </c>
      <c r="D126" s="11">
        <f t="shared" si="2"/>
        <v>1.6678548257641483</v>
      </c>
      <c r="E126" s="11">
        <f t="shared" si="2"/>
        <v>-0.22160673889112262</v>
      </c>
      <c r="F126" s="11">
        <f t="shared" si="2"/>
        <v>2.4611763845783141</v>
      </c>
      <c r="G126" s="11">
        <f t="shared" si="2"/>
        <v>8.0544409887965891</v>
      </c>
      <c r="H126" s="11">
        <f t="shared" si="2"/>
        <v>-0.48600863869945543</v>
      </c>
      <c r="I126" s="11">
        <f t="shared" si="2"/>
        <v>2.13735138608719</v>
      </c>
      <c r="J126" s="11">
        <f t="shared" si="2"/>
        <v>2.8990559980371668</v>
      </c>
      <c r="K126" s="11">
        <f t="shared" si="2"/>
        <v>-1.9671993113693937</v>
      </c>
      <c r="L126" s="11">
        <f t="shared" si="2"/>
        <v>1.8911091377962497</v>
      </c>
    </row>
    <row r="127" spans="1:12" x14ac:dyDescent="0.2">
      <c r="A127" s="13" t="str">
        <f t="shared" si="0"/>
        <v>1999 Q4</v>
      </c>
      <c r="B127" s="11">
        <f t="shared" si="1"/>
        <v>0.3579213282596741</v>
      </c>
      <c r="C127" s="11">
        <f t="shared" si="2"/>
        <v>0.26151402380409777</v>
      </c>
      <c r="D127" s="11">
        <f t="shared" si="2"/>
        <v>-3.7315753900262032E-2</v>
      </c>
      <c r="E127" s="11">
        <f t="shared" si="2"/>
        <v>1.0620057059005052</v>
      </c>
      <c r="F127" s="11">
        <f t="shared" si="2"/>
        <v>0.24504356213517417</v>
      </c>
      <c r="G127" s="11">
        <f t="shared" si="2"/>
        <v>3.1110328219690384</v>
      </c>
      <c r="H127" s="11">
        <f t="shared" si="2"/>
        <v>4.3665660808789575</v>
      </c>
      <c r="I127" s="11">
        <f t="shared" si="2"/>
        <v>4.2259809289882817</v>
      </c>
      <c r="J127" s="11">
        <f t="shared" si="2"/>
        <v>2.1455904675192041</v>
      </c>
      <c r="K127" s="11">
        <f t="shared" si="2"/>
        <v>0.49839903809806713</v>
      </c>
      <c r="L127" s="11">
        <f t="shared" si="2"/>
        <v>1.7324250063721249</v>
      </c>
    </row>
    <row r="128" spans="1:12" x14ac:dyDescent="0.2">
      <c r="A128" s="13" t="str">
        <f t="shared" si="0"/>
        <v>2000 Q1</v>
      </c>
      <c r="B128" s="11">
        <f t="shared" si="1"/>
        <v>-0.26442697006629917</v>
      </c>
      <c r="C128" s="11">
        <f t="shared" si="2"/>
        <v>0.20292803021174033</v>
      </c>
      <c r="D128" s="11">
        <f t="shared" si="2"/>
        <v>1.6411004375561016</v>
      </c>
      <c r="E128" s="11">
        <f t="shared" si="2"/>
        <v>-2.7442371193068506E-2</v>
      </c>
      <c r="F128" s="11">
        <f t="shared" si="2"/>
        <v>3.4872637848783019</v>
      </c>
      <c r="G128" s="11">
        <f t="shared" si="2"/>
        <v>5.3946574824538063</v>
      </c>
      <c r="H128" s="11">
        <f t="shared" si="2"/>
        <v>1.1220104243469178</v>
      </c>
      <c r="I128" s="11">
        <f t="shared" si="2"/>
        <v>-1.5585825187013618</v>
      </c>
      <c r="J128" s="11">
        <f t="shared" si="2"/>
        <v>-1.5409875088057563</v>
      </c>
      <c r="K128" s="11">
        <f t="shared" si="2"/>
        <v>3.3866039681501565</v>
      </c>
      <c r="L128" s="11">
        <f t="shared" si="2"/>
        <v>0.75286099216943059</v>
      </c>
    </row>
    <row r="129" spans="1:12" x14ac:dyDescent="0.2">
      <c r="A129" s="13" t="str">
        <f t="shared" si="0"/>
        <v>2000 Q2</v>
      </c>
      <c r="B129" s="11">
        <f t="shared" si="1"/>
        <v>0.17117962474415771</v>
      </c>
      <c r="C129" s="11">
        <f t="shared" si="2"/>
        <v>0.2121505135143342</v>
      </c>
      <c r="D129" s="11">
        <f t="shared" si="2"/>
        <v>-1.1942277971821262</v>
      </c>
      <c r="E129" s="11">
        <f t="shared" si="2"/>
        <v>-0.85447046896493295</v>
      </c>
      <c r="F129" s="11">
        <f t="shared" si="2"/>
        <v>-1.1344727583325385</v>
      </c>
      <c r="G129" s="11">
        <f t="shared" si="2"/>
        <v>7.2894431146564509</v>
      </c>
      <c r="H129" s="11">
        <f t="shared" si="2"/>
        <v>-0.20848853419514862</v>
      </c>
      <c r="I129" s="11">
        <f t="shared" si="2"/>
        <v>2.3288580041075169</v>
      </c>
      <c r="J129" s="11">
        <f t="shared" si="2"/>
        <v>0.17353140678844495</v>
      </c>
      <c r="K129" s="11">
        <f t="shared" si="2"/>
        <v>-0.40130765318203393</v>
      </c>
      <c r="L129" s="11">
        <f t="shared" si="2"/>
        <v>0.74723532253310998</v>
      </c>
    </row>
    <row r="130" spans="1:12" x14ac:dyDescent="0.2">
      <c r="A130" s="13" t="str">
        <f t="shared" si="0"/>
        <v>2000 Q3</v>
      </c>
      <c r="B130" s="11">
        <f t="shared" si="1"/>
        <v>-0.11668158921726124</v>
      </c>
      <c r="C130" s="11">
        <f t="shared" si="2"/>
        <v>-0.2121505135143312</v>
      </c>
      <c r="D130" s="11">
        <f t="shared" si="2"/>
        <v>-2.3179638317796405</v>
      </c>
      <c r="E130" s="11">
        <f t="shared" si="2"/>
        <v>-0.90372530259416384</v>
      </c>
      <c r="F130" s="11">
        <f t="shared" si="2"/>
        <v>3.42854107678964</v>
      </c>
      <c r="G130" s="11">
        <f t="shared" si="2"/>
        <v>2.6446025932556778</v>
      </c>
      <c r="H130" s="11">
        <f t="shared" si="2"/>
        <v>0.53523767385918397</v>
      </c>
      <c r="I130" s="11">
        <f t="shared" si="2"/>
        <v>1.9916478054223454</v>
      </c>
      <c r="J130" s="11">
        <f t="shared" si="2"/>
        <v>0.12231170620748692</v>
      </c>
      <c r="K130" s="11">
        <f t="shared" si="2"/>
        <v>-1.4115703544253984</v>
      </c>
      <c r="L130" s="11">
        <f t="shared" si="2"/>
        <v>0.36479132529020614</v>
      </c>
    </row>
    <row r="131" spans="1:12" x14ac:dyDescent="0.2">
      <c r="A131" s="13" t="str">
        <f t="shared" si="0"/>
        <v>2000 Q4</v>
      </c>
      <c r="B131" s="11">
        <f t="shared" si="1"/>
        <v>-2.0761991448429016</v>
      </c>
      <c r="C131" s="11">
        <f t="shared" si="2"/>
        <v>1.0658317806480533</v>
      </c>
      <c r="D131" s="11">
        <f t="shared" si="2"/>
        <v>1.9084069453059465</v>
      </c>
      <c r="E131" s="11">
        <f t="shared" si="2"/>
        <v>-0.26571584055812369</v>
      </c>
      <c r="F131" s="11">
        <f t="shared" si="2"/>
        <v>-1.8117781172202356</v>
      </c>
      <c r="G131" s="11">
        <f t="shared" si="2"/>
        <v>1.5784667535216499</v>
      </c>
      <c r="H131" s="11">
        <f t="shared" si="2"/>
        <v>-1.7802848827268383</v>
      </c>
      <c r="I131" s="11">
        <f t="shared" si="2"/>
        <v>0.78971757997959757</v>
      </c>
      <c r="J131" s="11">
        <f t="shared" si="2"/>
        <v>0.71051862046115166</v>
      </c>
      <c r="K131" s="11">
        <f t="shared" si="2"/>
        <v>-0.18661073761537142</v>
      </c>
      <c r="L131" s="11">
        <f t="shared" si="2"/>
        <v>0.2962566131267817</v>
      </c>
    </row>
    <row r="132" spans="1:12" x14ac:dyDescent="0.2">
      <c r="A132" s="13" t="str">
        <f t="shared" si="0"/>
        <v>2001 Q1</v>
      </c>
      <c r="B132" s="11">
        <f t="shared" si="1"/>
        <v>-1.8041623148378358</v>
      </c>
      <c r="C132" s="11">
        <f t="shared" si="2"/>
        <v>-0.44991221252602698</v>
      </c>
      <c r="D132" s="11">
        <f t="shared" si="2"/>
        <v>-0.31139092235029747</v>
      </c>
      <c r="E132" s="11">
        <f t="shared" si="2"/>
        <v>2.6940912387190745</v>
      </c>
      <c r="F132" s="11">
        <f t="shared" si="2"/>
        <v>-1.9432760924895365</v>
      </c>
      <c r="G132" s="11">
        <f t="shared" si="2"/>
        <v>3.3396995996646437</v>
      </c>
      <c r="H132" s="11">
        <f t="shared" si="2"/>
        <v>3.2814168235707522</v>
      </c>
      <c r="I132" s="11">
        <f t="shared" si="2"/>
        <v>2.7257233061689488</v>
      </c>
      <c r="J132" s="11">
        <f t="shared" si="2"/>
        <v>0.66532503489304773</v>
      </c>
      <c r="K132" s="11">
        <f t="shared" si="2"/>
        <v>1.8964490658331525</v>
      </c>
      <c r="L132" s="11">
        <f t="shared" si="2"/>
        <v>1.282582712239442</v>
      </c>
    </row>
    <row r="133" spans="1:12" x14ac:dyDescent="0.2">
      <c r="A133" s="13" t="str">
        <f t="shared" si="0"/>
        <v>2001 Q2</v>
      </c>
      <c r="B133" s="11">
        <f t="shared" si="1"/>
        <v>1.0223474031953979</v>
      </c>
      <c r="C133" s="11">
        <f t="shared" si="2"/>
        <v>-1.7420357302787675</v>
      </c>
      <c r="D133" s="11">
        <f t="shared" si="2"/>
        <v>2.3304180199545206</v>
      </c>
      <c r="E133" s="11">
        <f t="shared" si="2"/>
        <v>0.93617127655983157</v>
      </c>
      <c r="F133" s="11">
        <f t="shared" si="2"/>
        <v>1.8255975552397694</v>
      </c>
      <c r="G133" s="11">
        <f t="shared" si="2"/>
        <v>0.9485165964054737</v>
      </c>
      <c r="H133" s="11">
        <f t="shared" si="2"/>
        <v>1.8094146396267985</v>
      </c>
      <c r="I133" s="11">
        <f t="shared" si="2"/>
        <v>2.0783500351771638</v>
      </c>
      <c r="J133" s="11">
        <f t="shared" si="2"/>
        <v>-6.5496815313377272</v>
      </c>
      <c r="K133" s="11">
        <f t="shared" si="2"/>
        <v>5.623524379969246</v>
      </c>
      <c r="L133" s="11">
        <f t="shared" si="2"/>
        <v>0.51638645035187514</v>
      </c>
    </row>
    <row r="134" spans="1:12" x14ac:dyDescent="0.2">
      <c r="A134" s="13" t="str">
        <f t="shared" si="0"/>
        <v>2001 Q3</v>
      </c>
      <c r="B134" s="11">
        <f t="shared" si="1"/>
        <v>0.79770684651895041</v>
      </c>
      <c r="C134" s="11">
        <f t="shared" si="2"/>
        <v>9.7622882881215466E-3</v>
      </c>
      <c r="D134" s="11">
        <f t="shared" si="2"/>
        <v>-0.28071050348474946</v>
      </c>
      <c r="E134" s="11">
        <f t="shared" si="2"/>
        <v>2.1641239992622432</v>
      </c>
      <c r="F134" s="11">
        <f t="shared" si="2"/>
        <v>1.9714469973082733</v>
      </c>
      <c r="G134" s="11">
        <f t="shared" si="2"/>
        <v>-0.49007280171333295</v>
      </c>
      <c r="H134" s="11">
        <f t="shared" si="2"/>
        <v>1.9602900443084561</v>
      </c>
      <c r="I134" s="11">
        <f t="shared" si="2"/>
        <v>0.76599378747547187</v>
      </c>
      <c r="J134" s="11">
        <f t="shared" si="2"/>
        <v>0.59893227168453311</v>
      </c>
      <c r="K134" s="11">
        <f t="shared" si="2"/>
        <v>-1.9352268517181124</v>
      </c>
      <c r="L134" s="11">
        <f t="shared" si="2"/>
        <v>0.67127596590603389</v>
      </c>
    </row>
    <row r="135" spans="1:12" x14ac:dyDescent="0.2">
      <c r="A135" s="13" t="str">
        <f t="shared" si="0"/>
        <v>2001 Q4</v>
      </c>
      <c r="B135" s="11">
        <f t="shared" si="1"/>
        <v>-0.11925111720478226</v>
      </c>
      <c r="C135" s="11">
        <f t="shared" si="2"/>
        <v>-1.703216167127124</v>
      </c>
      <c r="D135" s="11">
        <f t="shared" si="2"/>
        <v>1.9486244412730929</v>
      </c>
      <c r="E135" s="11">
        <f t="shared" si="2"/>
        <v>2.3121662261891234</v>
      </c>
      <c r="F135" s="11">
        <f t="shared" si="2"/>
        <v>-2.1964912973979041</v>
      </c>
      <c r="G135" s="11">
        <f t="shared" si="2"/>
        <v>2.2777739067211864</v>
      </c>
      <c r="H135" s="11">
        <f t="shared" si="2"/>
        <v>1.7015752245468716</v>
      </c>
      <c r="I135" s="11">
        <f t="shared" si="2"/>
        <v>-2.3548665849798152</v>
      </c>
      <c r="J135" s="11">
        <f t="shared" si="2"/>
        <v>1.2082817906122689</v>
      </c>
      <c r="K135" s="11">
        <f t="shared" si="2"/>
        <v>0.19852217835731409</v>
      </c>
      <c r="L135" s="11">
        <f t="shared" si="2"/>
        <v>0.183486290011044</v>
      </c>
    </row>
    <row r="136" spans="1:12" x14ac:dyDescent="0.2">
      <c r="A136" s="13" t="str">
        <f t="shared" si="0"/>
        <v>2002 Q1</v>
      </c>
      <c r="B136" s="11">
        <f t="shared" si="1"/>
        <v>1.3981822622396138</v>
      </c>
      <c r="C136" s="11">
        <f t="shared" si="2"/>
        <v>0.29744221810396126</v>
      </c>
      <c r="D136" s="11">
        <f t="shared" si="2"/>
        <v>1.0492525020601127</v>
      </c>
      <c r="E136" s="11">
        <f t="shared" si="2"/>
        <v>0.23216829724386553</v>
      </c>
      <c r="F136" s="11">
        <f t="shared" si="2"/>
        <v>0.53498950626665165</v>
      </c>
      <c r="G136" s="11">
        <f t="shared" si="2"/>
        <v>2.1460402591532315</v>
      </c>
      <c r="H136" s="11">
        <f t="shared" si="2"/>
        <v>-2.3365875891155929</v>
      </c>
      <c r="I136" s="11">
        <f t="shared" si="2"/>
        <v>-1.7535667542234881</v>
      </c>
      <c r="J136" s="11">
        <f t="shared" si="2"/>
        <v>0.67198908900459375</v>
      </c>
      <c r="K136" s="11">
        <f t="shared" si="2"/>
        <v>-1.4650650504852081</v>
      </c>
      <c r="L136" s="11">
        <f t="shared" si="2"/>
        <v>0.2615406224739269</v>
      </c>
    </row>
    <row r="137" spans="1:12" x14ac:dyDescent="0.2">
      <c r="A137" s="13" t="str">
        <f t="shared" si="0"/>
        <v>2002 Q2</v>
      </c>
      <c r="B137" s="11">
        <f t="shared" si="1"/>
        <v>1.9113315903249144</v>
      </c>
      <c r="C137" s="11">
        <f t="shared" si="2"/>
        <v>-1.496138021402202</v>
      </c>
      <c r="D137" s="11">
        <f t="shared" si="2"/>
        <v>0.65023578395945281</v>
      </c>
      <c r="E137" s="11">
        <f t="shared" si="2"/>
        <v>0.77002433866077868</v>
      </c>
      <c r="F137" s="11">
        <f t="shared" si="2"/>
        <v>0.82891016588022071</v>
      </c>
      <c r="G137" s="11">
        <f t="shared" si="2"/>
        <v>-0.73200814865058472</v>
      </c>
      <c r="H137" s="11">
        <f t="shared" si="2"/>
        <v>0.95802366992350907</v>
      </c>
      <c r="I137" s="11">
        <f t="shared" si="2"/>
        <v>2.6866994971119276</v>
      </c>
      <c r="J137" s="11">
        <f t="shared" si="2"/>
        <v>1.5471987157410334</v>
      </c>
      <c r="K137" s="11">
        <f t="shared" si="2"/>
        <v>0.52411605898925728</v>
      </c>
      <c r="L137" s="11">
        <f t="shared" si="2"/>
        <v>0.49505051598562044</v>
      </c>
    </row>
    <row r="138" spans="1:12" x14ac:dyDescent="0.2">
      <c r="A138" s="13" t="str">
        <f t="shared" si="0"/>
        <v>2002 Q3</v>
      </c>
      <c r="B138" s="11">
        <f t="shared" si="1"/>
        <v>-2.0055083356312036</v>
      </c>
      <c r="C138" s="11">
        <f t="shared" si="2"/>
        <v>0.99990834095777825</v>
      </c>
      <c r="D138" s="11">
        <f t="shared" si="2"/>
        <v>3.4627974858927271</v>
      </c>
      <c r="E138" s="11">
        <f t="shared" si="2"/>
        <v>1.4343077645049855</v>
      </c>
      <c r="F138" s="11">
        <f t="shared" si="2"/>
        <v>2.0945367237757861</v>
      </c>
      <c r="G138" s="11">
        <f t="shared" si="2"/>
        <v>8.1599351732935921E-2</v>
      </c>
      <c r="H138" s="11">
        <f t="shared" si="2"/>
        <v>1.7925860397215894</v>
      </c>
      <c r="I138" s="11">
        <f t="shared" si="2"/>
        <v>0.40552339053019576</v>
      </c>
      <c r="J138" s="11">
        <f t="shared" si="2"/>
        <v>9.2692730257950287E-2</v>
      </c>
      <c r="K138" s="11">
        <f t="shared" si="2"/>
        <v>1.3697331127990715</v>
      </c>
      <c r="L138" s="11">
        <f t="shared" si="2"/>
        <v>1.0342690774455283</v>
      </c>
    </row>
    <row r="139" spans="1:12" x14ac:dyDescent="0.2">
      <c r="A139" s="13" t="str">
        <f t="shared" si="0"/>
        <v>2002 Q4</v>
      </c>
      <c r="B139" s="11">
        <f t="shared" si="1"/>
        <v>2.1516228692593073</v>
      </c>
      <c r="C139" s="11">
        <f t="shared" si="2"/>
        <v>-1.6249103754749048</v>
      </c>
      <c r="D139" s="11">
        <f t="shared" si="2"/>
        <v>1.5474415067012532</v>
      </c>
      <c r="E139" s="11">
        <f t="shared" si="2"/>
        <v>0.92825553631728452</v>
      </c>
      <c r="F139" s="11">
        <f t="shared" si="2"/>
        <v>-1.2199723801751126</v>
      </c>
      <c r="G139" s="11">
        <f t="shared" si="2"/>
        <v>2.592529063977262</v>
      </c>
      <c r="H139" s="11">
        <f t="shared" si="2"/>
        <v>3.5580351040674101</v>
      </c>
      <c r="I139" s="11">
        <f t="shared" si="2"/>
        <v>0.57648122756734943</v>
      </c>
      <c r="J139" s="11">
        <f t="shared" si="2"/>
        <v>1.0293890585031346E-2</v>
      </c>
      <c r="K139" s="11">
        <f t="shared" si="2"/>
        <v>-0.20866516823915796</v>
      </c>
      <c r="L139" s="11">
        <f t="shared" si="2"/>
        <v>0.67935914685319165</v>
      </c>
    </row>
    <row r="140" spans="1:12" x14ac:dyDescent="0.2">
      <c r="A140" s="13" t="str">
        <f t="shared" si="0"/>
        <v>2003 Q1</v>
      </c>
      <c r="B140" s="11">
        <f t="shared" si="1"/>
        <v>-2.3638453894686844</v>
      </c>
      <c r="C140" s="11">
        <f t="shared" si="2"/>
        <v>-0.22271724128241416</v>
      </c>
      <c r="D140" s="11">
        <f t="shared" si="2"/>
        <v>-2.267156728549832</v>
      </c>
      <c r="E140" s="11">
        <f t="shared" si="2"/>
        <v>-1.0417414573301904</v>
      </c>
      <c r="F140" s="11">
        <f t="shared" si="2"/>
        <v>2.2612725773260185</v>
      </c>
      <c r="G140" s="11">
        <f t="shared" si="2"/>
        <v>3.5600949354509659</v>
      </c>
      <c r="H140" s="11">
        <f t="shared" si="2"/>
        <v>1.9870382034477021</v>
      </c>
      <c r="I140" s="11">
        <f t="shared" si="2"/>
        <v>2.8708298262046137</v>
      </c>
      <c r="J140" s="11">
        <f t="shared" si="2"/>
        <v>-0.806122596025307</v>
      </c>
      <c r="K140" s="11">
        <f t="shared" si="2"/>
        <v>1.4407583863272355</v>
      </c>
      <c r="L140" s="11">
        <f t="shared" si="2"/>
        <v>0.78890853239532122</v>
      </c>
    </row>
    <row r="141" spans="1:12" x14ac:dyDescent="0.2">
      <c r="A141" s="13" t="str">
        <f t="shared" ref="A141:A169" si="3">A39</f>
        <v>2003 Q2</v>
      </c>
      <c r="B141" s="11">
        <f t="shared" si="1"/>
        <v>-0.93281308803699126</v>
      </c>
      <c r="C141" s="11">
        <f t="shared" ref="C141:L156" si="4">LN(C39/C38)*100</f>
        <v>0.29347792151571772</v>
      </c>
      <c r="D141" s="11">
        <f t="shared" si="4"/>
        <v>2.62517903981992</v>
      </c>
      <c r="E141" s="11">
        <f t="shared" si="4"/>
        <v>1.8624374340476881</v>
      </c>
      <c r="F141" s="11">
        <f t="shared" si="4"/>
        <v>1.960150098818086</v>
      </c>
      <c r="G141" s="11">
        <f t="shared" si="4"/>
        <v>1.6280313935301924</v>
      </c>
      <c r="H141" s="11">
        <f t="shared" si="4"/>
        <v>2.152561039687916</v>
      </c>
      <c r="I141" s="11">
        <f t="shared" si="4"/>
        <v>0.44584877867757478</v>
      </c>
      <c r="J141" s="11">
        <f t="shared" si="4"/>
        <v>1.0631260785293444</v>
      </c>
      <c r="K141" s="11">
        <f t="shared" si="4"/>
        <v>0.68038493476682227</v>
      </c>
      <c r="L141" s="11">
        <f t="shared" si="4"/>
        <v>1.0213820588003126</v>
      </c>
    </row>
    <row r="142" spans="1:12" x14ac:dyDescent="0.2">
      <c r="A142" s="13" t="str">
        <f t="shared" si="3"/>
        <v>2003 Q3</v>
      </c>
      <c r="B142" s="11">
        <f t="shared" si="1"/>
        <v>0.89346314852164987</v>
      </c>
      <c r="C142" s="11">
        <f t="shared" si="4"/>
        <v>0.82520343486589676</v>
      </c>
      <c r="D142" s="11">
        <f t="shared" si="4"/>
        <v>2.5144686008256358</v>
      </c>
      <c r="E142" s="11">
        <f t="shared" si="4"/>
        <v>1.0593841378385604</v>
      </c>
      <c r="F142" s="11">
        <f t="shared" si="4"/>
        <v>-0.46371050833825822</v>
      </c>
      <c r="G142" s="11">
        <f t="shared" si="4"/>
        <v>-1.367594632000241</v>
      </c>
      <c r="H142" s="11">
        <f t="shared" si="4"/>
        <v>2.6426603907405135</v>
      </c>
      <c r="I142" s="11">
        <f t="shared" si="4"/>
        <v>2.3810648693718393</v>
      </c>
      <c r="J142" s="11">
        <f t="shared" si="4"/>
        <v>0.86890401008811491</v>
      </c>
      <c r="K142" s="11">
        <f t="shared" si="4"/>
        <v>0.44031645000081659</v>
      </c>
      <c r="L142" s="11">
        <f t="shared" si="4"/>
        <v>1.2343526836071415</v>
      </c>
    </row>
    <row r="143" spans="1:12" x14ac:dyDescent="0.2">
      <c r="A143" s="13" t="str">
        <f t="shared" si="3"/>
        <v>2003 Q4</v>
      </c>
      <c r="B143" s="11">
        <f t="shared" si="1"/>
        <v>-0.66340473917128784</v>
      </c>
      <c r="C143" s="11">
        <f t="shared" si="4"/>
        <v>1.0071381933895243</v>
      </c>
      <c r="D143" s="11">
        <f t="shared" si="4"/>
        <v>2.6545000656510007</v>
      </c>
      <c r="E143" s="11">
        <f t="shared" si="4"/>
        <v>-7.3547441412862805E-2</v>
      </c>
      <c r="F143" s="11">
        <f t="shared" si="4"/>
        <v>0.26236140175503753</v>
      </c>
      <c r="G143" s="11">
        <f t="shared" si="4"/>
        <v>2.3139028578569305</v>
      </c>
      <c r="H143" s="11">
        <f t="shared" si="4"/>
        <v>-1.5519710749858111</v>
      </c>
      <c r="I143" s="11">
        <f t="shared" si="4"/>
        <v>2.9427000734422939</v>
      </c>
      <c r="J143" s="11">
        <f t="shared" si="4"/>
        <v>0.61894571294425316</v>
      </c>
      <c r="K143" s="11">
        <f t="shared" si="4"/>
        <v>-2.6384463022550082</v>
      </c>
      <c r="L143" s="11">
        <f t="shared" si="4"/>
        <v>0.86366977325915639</v>
      </c>
    </row>
    <row r="144" spans="1:12" x14ac:dyDescent="0.2">
      <c r="A144" s="13" t="str">
        <f t="shared" si="3"/>
        <v>2004 Q1</v>
      </c>
      <c r="B144" s="11">
        <f t="shared" si="1"/>
        <v>-1.5411332289209645</v>
      </c>
      <c r="C144" s="11">
        <f t="shared" si="4"/>
        <v>0.79059607366669082</v>
      </c>
      <c r="D144" s="11">
        <f t="shared" si="4"/>
        <v>3.2348396495521841</v>
      </c>
      <c r="E144" s="11">
        <f t="shared" si="4"/>
        <v>1.7624278729575151</v>
      </c>
      <c r="F144" s="11">
        <f t="shared" si="4"/>
        <v>1.4010036019091656</v>
      </c>
      <c r="G144" s="11">
        <f t="shared" si="4"/>
        <v>-0.76536728384882136</v>
      </c>
      <c r="H144" s="11">
        <f t="shared" si="4"/>
        <v>2.1216320582282542</v>
      </c>
      <c r="I144" s="11">
        <f t="shared" si="4"/>
        <v>-1.8088806743524082</v>
      </c>
      <c r="J144" s="11">
        <f t="shared" si="4"/>
        <v>-1.4981171905705404</v>
      </c>
      <c r="K144" s="11">
        <f t="shared" si="4"/>
        <v>2.5312306813915755</v>
      </c>
      <c r="L144" s="11">
        <f t="shared" si="4"/>
        <v>0.62458105190158641</v>
      </c>
    </row>
    <row r="145" spans="1:12" x14ac:dyDescent="0.2">
      <c r="A145" s="13" t="str">
        <f t="shared" si="3"/>
        <v>2004 Q2</v>
      </c>
      <c r="B145" s="11">
        <f t="shared" si="1"/>
        <v>0.43359631124591697</v>
      </c>
      <c r="C145" s="11">
        <f t="shared" si="4"/>
        <v>0.14754342911653737</v>
      </c>
      <c r="D145" s="11">
        <f t="shared" si="4"/>
        <v>-1.7818766283031944</v>
      </c>
      <c r="E145" s="11">
        <f t="shared" si="4"/>
        <v>0.37279821902200738</v>
      </c>
      <c r="F145" s="11">
        <f t="shared" si="4"/>
        <v>-1.5926615008955776</v>
      </c>
      <c r="G145" s="11">
        <f t="shared" si="4"/>
        <v>0.8400889491352127</v>
      </c>
      <c r="H145" s="11">
        <f t="shared" si="4"/>
        <v>-0.17303180685947819</v>
      </c>
      <c r="I145" s="11">
        <f t="shared" si="4"/>
        <v>1.1741817876683194</v>
      </c>
      <c r="J145" s="11">
        <f t="shared" si="4"/>
        <v>-0.19528245067144892</v>
      </c>
      <c r="K145" s="11">
        <f t="shared" si="4"/>
        <v>1.1094630550989921</v>
      </c>
      <c r="L145" s="11">
        <f t="shared" si="4"/>
        <v>9.7620508057566335E-2</v>
      </c>
    </row>
    <row r="146" spans="1:12" x14ac:dyDescent="0.2">
      <c r="A146" s="13" t="str">
        <f t="shared" si="3"/>
        <v>2004 Q3</v>
      </c>
      <c r="B146" s="11">
        <f t="shared" si="1"/>
        <v>-1.827347095624078</v>
      </c>
      <c r="C146" s="11">
        <f t="shared" si="4"/>
        <v>-1.325833213698999</v>
      </c>
      <c r="D146" s="11">
        <f t="shared" si="4"/>
        <v>-0.66069140757410627</v>
      </c>
      <c r="E146" s="11">
        <f t="shared" si="4"/>
        <v>-0.18021269970057929</v>
      </c>
      <c r="F146" s="11">
        <f t="shared" si="4"/>
        <v>-0.11112796011547837</v>
      </c>
      <c r="G146" s="11">
        <f t="shared" si="4"/>
        <v>3.3926449284267268</v>
      </c>
      <c r="H146" s="11">
        <f t="shared" si="4"/>
        <v>4.1554037248841666</v>
      </c>
      <c r="I146" s="11">
        <f t="shared" si="4"/>
        <v>1.6140701285699273</v>
      </c>
      <c r="J146" s="11">
        <f t="shared" si="4"/>
        <v>1.4706147389695488</v>
      </c>
      <c r="K146" s="11">
        <f t="shared" si="4"/>
        <v>-6.7924968678216793</v>
      </c>
      <c r="L146" s="11">
        <f t="shared" si="4"/>
        <v>0.47454003998482536</v>
      </c>
    </row>
    <row r="147" spans="1:12" x14ac:dyDescent="0.2">
      <c r="A147" s="13" t="str">
        <f t="shared" si="3"/>
        <v>2004 Q4</v>
      </c>
      <c r="B147" s="11">
        <f t="shared" si="1"/>
        <v>-1.2563288779946149</v>
      </c>
      <c r="C147" s="11">
        <f t="shared" si="4"/>
        <v>1.4044341216560983</v>
      </c>
      <c r="D147" s="11">
        <f t="shared" si="4"/>
        <v>-1.025866963047491</v>
      </c>
      <c r="E147" s="11">
        <f t="shared" si="4"/>
        <v>-0.4700786092507821</v>
      </c>
      <c r="F147" s="11">
        <f t="shared" si="4"/>
        <v>4.1577798992846384</v>
      </c>
      <c r="G147" s="11">
        <f t="shared" si="4"/>
        <v>-0.14450869566805741</v>
      </c>
      <c r="H147" s="11">
        <f t="shared" si="4"/>
        <v>2.3108177376425112</v>
      </c>
      <c r="I147" s="11">
        <f t="shared" si="4"/>
        <v>1.3311632297885005</v>
      </c>
      <c r="J147" s="11">
        <f t="shared" si="4"/>
        <v>2.3841658183817618</v>
      </c>
      <c r="K147" s="11">
        <f t="shared" si="4"/>
        <v>-2.0302354727985827</v>
      </c>
      <c r="L147" s="11">
        <f t="shared" si="4"/>
        <v>0.77388536169580602</v>
      </c>
    </row>
    <row r="148" spans="1:12" x14ac:dyDescent="0.2">
      <c r="A148" s="13" t="str">
        <f t="shared" si="3"/>
        <v>2005 Q1</v>
      </c>
      <c r="B148" s="11">
        <f t="shared" si="1"/>
        <v>1.6391122586046909</v>
      </c>
      <c r="C148" s="11">
        <f t="shared" si="4"/>
        <v>-0.80860316329304605</v>
      </c>
      <c r="D148" s="11">
        <f t="shared" si="4"/>
        <v>0.68859851518354975</v>
      </c>
      <c r="E148" s="11">
        <f t="shared" si="4"/>
        <v>-0.39949208750461535</v>
      </c>
      <c r="F148" s="11">
        <f t="shared" si="4"/>
        <v>0.95537517983871456</v>
      </c>
      <c r="G148" s="11">
        <f t="shared" si="4"/>
        <v>0.86393625907076399</v>
      </c>
      <c r="H148" s="11">
        <f t="shared" si="4"/>
        <v>0.37037079374844317</v>
      </c>
      <c r="I148" s="11">
        <f t="shared" si="4"/>
        <v>2.3254888222275625</v>
      </c>
      <c r="J148" s="11">
        <f t="shared" si="4"/>
        <v>3.7212240308022406</v>
      </c>
      <c r="K148" s="11">
        <f t="shared" si="4"/>
        <v>4.6193405893751329</v>
      </c>
      <c r="L148" s="11">
        <f t="shared" si="4"/>
        <v>0.89934055408253855</v>
      </c>
    </row>
    <row r="149" spans="1:12" x14ac:dyDescent="0.2">
      <c r="A149" s="13" t="str">
        <f t="shared" si="3"/>
        <v>2005 Q2</v>
      </c>
      <c r="B149" s="11">
        <f t="shared" si="1"/>
        <v>0.71278448548745676</v>
      </c>
      <c r="C149" s="11">
        <f t="shared" si="4"/>
        <v>0.91657863390619754</v>
      </c>
      <c r="D149" s="11">
        <f t="shared" si="4"/>
        <v>-0.73112908467100368</v>
      </c>
      <c r="E149" s="11">
        <f t="shared" si="4"/>
        <v>0.13334143438787521</v>
      </c>
      <c r="F149" s="11">
        <f t="shared" si="4"/>
        <v>-1.2953298562281161</v>
      </c>
      <c r="G149" s="11">
        <f t="shared" si="4"/>
        <v>1.1687704311263685</v>
      </c>
      <c r="H149" s="11">
        <f t="shared" si="4"/>
        <v>5.4079381912357896</v>
      </c>
      <c r="I149" s="11">
        <f t="shared" si="4"/>
        <v>2.2726365848420715</v>
      </c>
      <c r="J149" s="11">
        <f t="shared" si="4"/>
        <v>1.3075797443993087</v>
      </c>
      <c r="K149" s="11">
        <f t="shared" si="4"/>
        <v>5.3216648247407665</v>
      </c>
      <c r="L149" s="11">
        <f t="shared" si="4"/>
        <v>1.2574305653925217</v>
      </c>
    </row>
    <row r="150" spans="1:12" x14ac:dyDescent="0.2">
      <c r="A150" s="13" t="str">
        <f t="shared" si="3"/>
        <v>2005 Q3</v>
      </c>
      <c r="B150" s="11">
        <f t="shared" si="1"/>
        <v>-2.8489156598795038</v>
      </c>
      <c r="C150" s="11">
        <f t="shared" si="4"/>
        <v>-0.4326031719594744</v>
      </c>
      <c r="D150" s="11">
        <f t="shared" si="4"/>
        <v>-1.9979182283412715</v>
      </c>
      <c r="E150" s="11">
        <f t="shared" si="4"/>
        <v>0.2419843891035296</v>
      </c>
      <c r="F150" s="11">
        <f t="shared" si="4"/>
        <v>7.7805878268651887E-2</v>
      </c>
      <c r="G150" s="11">
        <f t="shared" si="4"/>
        <v>4.1224350860387293</v>
      </c>
      <c r="H150" s="11">
        <f t="shared" si="4"/>
        <v>3.6957691919338611</v>
      </c>
      <c r="I150" s="11">
        <f t="shared" si="4"/>
        <v>3.2435275753153738</v>
      </c>
      <c r="J150" s="11">
        <f t="shared" si="4"/>
        <v>3.2689609185653135</v>
      </c>
      <c r="K150" s="11">
        <f t="shared" si="4"/>
        <v>-4.836012656073633</v>
      </c>
      <c r="L150" s="11">
        <f t="shared" si="4"/>
        <v>0.99701723198500714</v>
      </c>
    </row>
    <row r="151" spans="1:12" x14ac:dyDescent="0.2">
      <c r="A151" s="13" t="str">
        <f t="shared" si="3"/>
        <v>2005 Q4</v>
      </c>
      <c r="B151" s="11">
        <f t="shared" si="1"/>
        <v>0.69513686072827907</v>
      </c>
      <c r="C151" s="11">
        <f t="shared" si="4"/>
        <v>8.8639391237212053E-2</v>
      </c>
      <c r="D151" s="11">
        <f t="shared" si="4"/>
        <v>-0.23897469552427744</v>
      </c>
      <c r="E151" s="11">
        <f t="shared" si="4"/>
        <v>1.6182552721729977</v>
      </c>
      <c r="F151" s="11">
        <f t="shared" si="4"/>
        <v>1.8780346835315778</v>
      </c>
      <c r="G151" s="11">
        <f t="shared" si="4"/>
        <v>2.7494523430959359</v>
      </c>
      <c r="H151" s="11">
        <f t="shared" si="4"/>
        <v>2.2629882747338375</v>
      </c>
      <c r="I151" s="11">
        <f t="shared" si="4"/>
        <v>5.2126545105337945</v>
      </c>
      <c r="J151" s="11">
        <f t="shared" si="4"/>
        <v>-1.9968457371757353</v>
      </c>
      <c r="K151" s="11">
        <f t="shared" si="4"/>
        <v>8.7855181497184631</v>
      </c>
      <c r="L151" s="11">
        <f t="shared" si="4"/>
        <v>1.7699577099400856</v>
      </c>
    </row>
    <row r="152" spans="1:12" x14ac:dyDescent="0.2">
      <c r="A152" s="13" t="str">
        <f t="shared" si="3"/>
        <v>2006 Q1</v>
      </c>
      <c r="B152" s="11">
        <f t="shared" si="1"/>
        <v>-8.2470825992079499E-3</v>
      </c>
      <c r="C152" s="11">
        <f t="shared" si="4"/>
        <v>1.057589175905804</v>
      </c>
      <c r="D152" s="11">
        <f t="shared" si="4"/>
        <v>1.0063386339305869</v>
      </c>
      <c r="E152" s="11">
        <f t="shared" si="4"/>
        <v>1.604186323697641</v>
      </c>
      <c r="F152" s="11">
        <f t="shared" si="4"/>
        <v>-2.218883238677583</v>
      </c>
      <c r="G152" s="11">
        <f t="shared" si="4"/>
        <v>-1.8425087322043225</v>
      </c>
      <c r="H152" s="11">
        <f t="shared" si="4"/>
        <v>2.6657392913346265</v>
      </c>
      <c r="I152" s="11">
        <f t="shared" si="4"/>
        <v>-0.83239224469449824</v>
      </c>
      <c r="J152" s="11">
        <f t="shared" si="4"/>
        <v>0.99880604689424179</v>
      </c>
      <c r="K152" s="11">
        <f t="shared" si="4"/>
        <v>-6.0485966645320088</v>
      </c>
      <c r="L152" s="11">
        <f t="shared" si="4"/>
        <v>0.45761434393783484</v>
      </c>
    </row>
    <row r="153" spans="1:12" x14ac:dyDescent="0.2">
      <c r="A153" s="13" t="str">
        <f t="shared" si="3"/>
        <v>2006 Q2</v>
      </c>
      <c r="B153" s="11">
        <f t="shared" si="1"/>
        <v>-3.9705779232420628</v>
      </c>
      <c r="C153" s="11">
        <f t="shared" si="4"/>
        <v>1.0850716807436402</v>
      </c>
      <c r="D153" s="11">
        <f t="shared" si="4"/>
        <v>0.67600450577193616</v>
      </c>
      <c r="E153" s="11">
        <f t="shared" si="4"/>
        <v>0.6066280852256809</v>
      </c>
      <c r="F153" s="11">
        <f t="shared" si="4"/>
        <v>2.8655806898407166</v>
      </c>
      <c r="G153" s="11">
        <f t="shared" si="4"/>
        <v>-0.44567566510029133</v>
      </c>
      <c r="H153" s="11">
        <f t="shared" si="4"/>
        <v>-0.61433296588365716</v>
      </c>
      <c r="I153" s="11">
        <f t="shared" si="4"/>
        <v>0.36407807206558424</v>
      </c>
      <c r="J153" s="11">
        <f t="shared" si="4"/>
        <v>-1.473954842260853</v>
      </c>
      <c r="K153" s="11">
        <f t="shared" si="4"/>
        <v>-0.47250947018766454</v>
      </c>
      <c r="L153" s="11">
        <f t="shared" si="4"/>
        <v>0.15967156677028299</v>
      </c>
    </row>
    <row r="154" spans="1:12" x14ac:dyDescent="0.2">
      <c r="A154" s="13" t="str">
        <f t="shared" si="3"/>
        <v>2006 Q3</v>
      </c>
      <c r="B154" s="11">
        <f t="shared" si="1"/>
        <v>0</v>
      </c>
      <c r="C154" s="11">
        <f t="shared" si="4"/>
        <v>0.64352140629812438</v>
      </c>
      <c r="D154" s="11">
        <f t="shared" si="4"/>
        <v>0.33096704529563414</v>
      </c>
      <c r="E154" s="11">
        <f t="shared" si="4"/>
        <v>-0.15131237246510471</v>
      </c>
      <c r="F154" s="11">
        <f t="shared" si="4"/>
        <v>-1.4032973348791029</v>
      </c>
      <c r="G154" s="11">
        <f t="shared" si="4"/>
        <v>0.51302934178950432</v>
      </c>
      <c r="H154" s="11">
        <f t="shared" si="4"/>
        <v>-0.91334103554916601</v>
      </c>
      <c r="I154" s="11">
        <f t="shared" si="4"/>
        <v>0.79934065606848337</v>
      </c>
      <c r="J154" s="11">
        <f t="shared" si="4"/>
        <v>-0.99484630924917705</v>
      </c>
      <c r="K154" s="11">
        <f t="shared" si="4"/>
        <v>-0.30185447671869026</v>
      </c>
      <c r="L154" s="11">
        <f t="shared" si="4"/>
        <v>7.9740278759617755E-2</v>
      </c>
    </row>
    <row r="155" spans="1:12" x14ac:dyDescent="0.2">
      <c r="A155" s="13" t="str">
        <f t="shared" si="3"/>
        <v>2006 Q4</v>
      </c>
      <c r="B155" s="11">
        <f t="shared" si="1"/>
        <v>-1.5218624892595027</v>
      </c>
      <c r="C155" s="11">
        <f t="shared" si="4"/>
        <v>0.40129998437389802</v>
      </c>
      <c r="D155" s="11">
        <f t="shared" si="4"/>
        <v>1.8166955061503856</v>
      </c>
      <c r="E155" s="11">
        <f t="shared" si="4"/>
        <v>0.76584268487985174</v>
      </c>
      <c r="F155" s="11">
        <f t="shared" si="4"/>
        <v>-0.37563251488003357</v>
      </c>
      <c r="G155" s="11">
        <f t="shared" si="4"/>
        <v>0.93821891812324898</v>
      </c>
      <c r="H155" s="11">
        <f t="shared" si="4"/>
        <v>-0.88061187546585418</v>
      </c>
      <c r="I155" s="11">
        <f t="shared" si="4"/>
        <v>2.3310386620208305</v>
      </c>
      <c r="J155" s="11">
        <f t="shared" si="4"/>
        <v>-0.7954587398461751</v>
      </c>
      <c r="K155" s="11">
        <f t="shared" si="4"/>
        <v>1.5852945538728043</v>
      </c>
      <c r="L155" s="11">
        <f t="shared" si="4"/>
        <v>0.70350908556742731</v>
      </c>
    </row>
    <row r="156" spans="1:12" x14ac:dyDescent="0.2">
      <c r="A156" s="13" t="str">
        <f t="shared" si="3"/>
        <v>2007 Q1</v>
      </c>
      <c r="B156" s="11">
        <f t="shared" si="1"/>
        <v>0.78111836147332869</v>
      </c>
      <c r="C156" s="11">
        <f t="shared" si="4"/>
        <v>-0.38215389968972435</v>
      </c>
      <c r="D156" s="11">
        <f t="shared" si="4"/>
        <v>1.2481959433021188</v>
      </c>
      <c r="E156" s="11">
        <f t="shared" si="4"/>
        <v>2.1046184573422444</v>
      </c>
      <c r="F156" s="11">
        <f t="shared" si="4"/>
        <v>0.26020349090557254</v>
      </c>
      <c r="G156" s="11">
        <f t="shared" si="4"/>
        <v>2.5030947206531229</v>
      </c>
      <c r="H156" s="11">
        <f t="shared" si="4"/>
        <v>2.6689899250897402</v>
      </c>
      <c r="I156" s="11">
        <f t="shared" si="4"/>
        <v>3.4615512575085416</v>
      </c>
      <c r="J156" s="11">
        <f t="shared" si="4"/>
        <v>-8.5604228369297153E-2</v>
      </c>
      <c r="K156" s="11">
        <f t="shared" si="4"/>
        <v>-3.6139386679692844</v>
      </c>
      <c r="L156" s="11">
        <f t="shared" si="4"/>
        <v>1.6707233937178663</v>
      </c>
    </row>
    <row r="157" spans="1:12" x14ac:dyDescent="0.2">
      <c r="A157" s="13" t="str">
        <f t="shared" si="3"/>
        <v>2007 Q2</v>
      </c>
      <c r="B157" s="11">
        <f t="shared" si="1"/>
        <v>1.728907334873216E-2</v>
      </c>
      <c r="C157" s="11">
        <f t="shared" ref="C157:L169" si="5">LN(C55/C54)*100</f>
        <v>6.6982443535934327E-2</v>
      </c>
      <c r="D157" s="11">
        <f t="shared" si="5"/>
        <v>-0.47663544799658653</v>
      </c>
      <c r="E157" s="11">
        <f t="shared" si="5"/>
        <v>0.65433446458433941</v>
      </c>
      <c r="F157" s="11">
        <f t="shared" si="5"/>
        <v>1.6797493630988047</v>
      </c>
      <c r="G157" s="11">
        <f t="shared" si="5"/>
        <v>3.5530894059297631</v>
      </c>
      <c r="H157" s="11">
        <f t="shared" si="5"/>
        <v>3.1153939064975837</v>
      </c>
      <c r="I157" s="11">
        <f t="shared" si="5"/>
        <v>2.0069440711806799</v>
      </c>
      <c r="J157" s="11">
        <f t="shared" si="5"/>
        <v>-0.26679386954191942</v>
      </c>
      <c r="K157" s="11">
        <f t="shared" si="5"/>
        <v>0.31901462619758819</v>
      </c>
      <c r="L157" s="11">
        <f t="shared" si="5"/>
        <v>1.2157532590773248</v>
      </c>
    </row>
    <row r="158" spans="1:12" x14ac:dyDescent="0.2">
      <c r="A158" s="13" t="str">
        <f t="shared" si="3"/>
        <v>2007 Q3</v>
      </c>
      <c r="B158" s="11">
        <f t="shared" si="1"/>
        <v>-0.12974096876779925</v>
      </c>
      <c r="C158" s="11">
        <f t="shared" si="5"/>
        <v>-0.14358878645687903</v>
      </c>
      <c r="D158" s="11">
        <f t="shared" si="5"/>
        <v>-1.4858492465435569</v>
      </c>
      <c r="E158" s="11">
        <f t="shared" si="5"/>
        <v>1.0403360230465062</v>
      </c>
      <c r="F158" s="11">
        <f t="shared" si="5"/>
        <v>1.1480318052165868</v>
      </c>
      <c r="G158" s="11">
        <f t="shared" si="5"/>
        <v>1.0740705228522103</v>
      </c>
      <c r="H158" s="11">
        <f t="shared" si="5"/>
        <v>4.1450800856984191</v>
      </c>
      <c r="I158" s="11">
        <f t="shared" si="5"/>
        <v>2.754542088459516</v>
      </c>
      <c r="J158" s="11">
        <f t="shared" si="5"/>
        <v>-1.2384356429495547</v>
      </c>
      <c r="K158" s="11">
        <f t="shared" si="5"/>
        <v>4.0149610365825303</v>
      </c>
      <c r="L158" s="11">
        <f t="shared" si="5"/>
        <v>1.1251415871897943</v>
      </c>
    </row>
    <row r="159" spans="1:12" x14ac:dyDescent="0.2">
      <c r="A159" s="13" t="str">
        <f t="shared" si="3"/>
        <v>2007 Q4</v>
      </c>
      <c r="B159" s="11">
        <f t="shared" si="1"/>
        <v>0.90467165920805026</v>
      </c>
      <c r="C159" s="11">
        <f t="shared" si="5"/>
        <v>8.6178010791385914E-2</v>
      </c>
      <c r="D159" s="11">
        <f t="shared" si="5"/>
        <v>1.1737715980663805</v>
      </c>
      <c r="E159" s="11">
        <f t="shared" si="5"/>
        <v>3.3379694329394326E-2</v>
      </c>
      <c r="F159" s="11">
        <f t="shared" si="5"/>
        <v>0.42946569603472617</v>
      </c>
      <c r="G159" s="11">
        <f t="shared" si="5"/>
        <v>-1.6912398097496415</v>
      </c>
      <c r="H159" s="11">
        <f t="shared" si="5"/>
        <v>3.2435275753153956</v>
      </c>
      <c r="I159" s="11">
        <f t="shared" si="5"/>
        <v>1.4226518293661348</v>
      </c>
      <c r="J159" s="11">
        <f t="shared" si="5"/>
        <v>0.87521597388669559</v>
      </c>
      <c r="K159" s="11">
        <f t="shared" si="5"/>
        <v>3.9208539137905292</v>
      </c>
      <c r="L159" s="11">
        <f t="shared" si="5"/>
        <v>0.77905609345021676</v>
      </c>
    </row>
    <row r="160" spans="1:12" x14ac:dyDescent="0.2">
      <c r="A160" s="13" t="str">
        <f t="shared" si="3"/>
        <v>2008 Q1</v>
      </c>
      <c r="B160" s="11">
        <f t="shared" si="1"/>
        <v>-1.2688444366087632</v>
      </c>
      <c r="C160" s="11">
        <f t="shared" si="5"/>
        <v>3.8277512429078106E-2</v>
      </c>
      <c r="D160" s="11">
        <f t="shared" si="5"/>
        <v>1.0571142073283413</v>
      </c>
      <c r="E160" s="11">
        <f t="shared" si="5"/>
        <v>-0.18929909333003606</v>
      </c>
      <c r="F160" s="11">
        <f t="shared" si="5"/>
        <v>-0.36399312202682027</v>
      </c>
      <c r="G160" s="11">
        <f t="shared" si="5"/>
        <v>1.3552723438543357</v>
      </c>
      <c r="H160" s="11">
        <f t="shared" si="5"/>
        <v>-4.2920299724780095</v>
      </c>
      <c r="I160" s="11">
        <f t="shared" si="5"/>
        <v>2.3183335455657068</v>
      </c>
      <c r="J160" s="11">
        <f t="shared" si="5"/>
        <v>2.3657424277108037</v>
      </c>
      <c r="K160" s="11">
        <f t="shared" si="5"/>
        <v>-1.6365303360892647</v>
      </c>
      <c r="L160" s="11">
        <f t="shared" si="5"/>
        <v>0.3765267209968845</v>
      </c>
    </row>
    <row r="161" spans="1:12" x14ac:dyDescent="0.2">
      <c r="A161" s="13" t="str">
        <f t="shared" si="3"/>
        <v>2008 Q2</v>
      </c>
      <c r="B161" s="11">
        <f t="shared" si="1"/>
        <v>0.476624672819772</v>
      </c>
      <c r="C161" s="11">
        <f t="shared" si="5"/>
        <v>-1.6009600305641525</v>
      </c>
      <c r="D161" s="11">
        <f t="shared" si="5"/>
        <v>-1.0987982429464942</v>
      </c>
      <c r="E161" s="11">
        <f t="shared" si="5"/>
        <v>-1.0307059653883159</v>
      </c>
      <c r="F161" s="11">
        <f t="shared" si="5"/>
        <v>-0.15907924563744999</v>
      </c>
      <c r="G161" s="11">
        <f t="shared" si="5"/>
        <v>1.0415469234051093</v>
      </c>
      <c r="H161" s="11">
        <f t="shared" si="5"/>
        <v>-1.5171920078735464</v>
      </c>
      <c r="I161" s="11">
        <f t="shared" si="5"/>
        <v>-1.5748356968139168</v>
      </c>
      <c r="J161" s="11">
        <f t="shared" si="5"/>
        <v>-2.4136328553298112</v>
      </c>
      <c r="K161" s="11">
        <f t="shared" si="5"/>
        <v>1.7683294122981006</v>
      </c>
      <c r="L161" s="11">
        <f t="shared" si="5"/>
        <v>-0.9602490572762914</v>
      </c>
    </row>
    <row r="162" spans="1:12" x14ac:dyDescent="0.2">
      <c r="A162" s="13" t="str">
        <f t="shared" si="3"/>
        <v>2008 Q3</v>
      </c>
      <c r="B162" s="11">
        <f t="shared" si="1"/>
        <v>-0.65050751962214126</v>
      </c>
      <c r="C162" s="11">
        <f t="shared" si="5"/>
        <v>-1.399993495886571</v>
      </c>
      <c r="D162" s="11">
        <f t="shared" si="5"/>
        <v>-2.8867984000852127</v>
      </c>
      <c r="E162" s="11">
        <f t="shared" si="5"/>
        <v>-3.6467749281324235</v>
      </c>
      <c r="F162" s="11">
        <f t="shared" si="5"/>
        <v>-4.0907844493577281</v>
      </c>
      <c r="G162" s="11">
        <f t="shared" si="5"/>
        <v>-1.4286844659317575</v>
      </c>
      <c r="H162" s="11">
        <f t="shared" si="5"/>
        <v>0.65711393061362755</v>
      </c>
      <c r="I162" s="11">
        <f t="shared" si="5"/>
        <v>-2.0850795480190367</v>
      </c>
      <c r="J162" s="11">
        <f t="shared" si="5"/>
        <v>-0.6825308880246439</v>
      </c>
      <c r="K162" s="11">
        <f t="shared" si="5"/>
        <v>-3.5999968141836014</v>
      </c>
      <c r="L162" s="11">
        <f t="shared" si="5"/>
        <v>-2.0592184361001</v>
      </c>
    </row>
    <row r="163" spans="1:12" x14ac:dyDescent="0.2">
      <c r="A163" s="13" t="str">
        <f t="shared" si="3"/>
        <v>2008 Q4</v>
      </c>
      <c r="B163" s="11">
        <f t="shared" si="1"/>
        <v>-3.5156584732485876</v>
      </c>
      <c r="C163" s="11">
        <f t="shared" si="5"/>
        <v>-4.1569916195945043</v>
      </c>
      <c r="D163" s="11">
        <f t="shared" si="5"/>
        <v>-6.1389317082402544</v>
      </c>
      <c r="E163" s="11">
        <f t="shared" si="5"/>
        <v>-3.7969452391663818</v>
      </c>
      <c r="F163" s="11">
        <f t="shared" si="5"/>
        <v>-5.1344643587797956</v>
      </c>
      <c r="G163" s="11">
        <f t="shared" si="5"/>
        <v>0.38713754252664978</v>
      </c>
      <c r="H163" s="11">
        <f t="shared" si="5"/>
        <v>3.3967994651022191</v>
      </c>
      <c r="I163" s="11">
        <f t="shared" si="5"/>
        <v>-2.0605218329975772</v>
      </c>
      <c r="J163" s="11">
        <f t="shared" si="5"/>
        <v>-1.8595677743208712</v>
      </c>
      <c r="K163" s="11">
        <f t="shared" si="5"/>
        <v>-3.4948787919518081</v>
      </c>
      <c r="L163" s="11">
        <f t="shared" si="5"/>
        <v>-2.5215657721164098</v>
      </c>
    </row>
    <row r="164" spans="1:12" x14ac:dyDescent="0.2">
      <c r="A164" s="13" t="str">
        <f t="shared" si="3"/>
        <v>2009 Q1</v>
      </c>
      <c r="B164" s="11">
        <f t="shared" si="1"/>
        <v>-3.8964774750129432</v>
      </c>
      <c r="C164" s="11">
        <f t="shared" si="5"/>
        <v>-5.1996738587440579</v>
      </c>
      <c r="D164" s="11">
        <f t="shared" si="5"/>
        <v>-7.3721939511623038</v>
      </c>
      <c r="E164" s="11">
        <f t="shared" si="5"/>
        <v>-1.2082895522923682</v>
      </c>
      <c r="F164" s="11">
        <f t="shared" si="5"/>
        <v>-3.959461482149977</v>
      </c>
      <c r="G164" s="11">
        <f t="shared" si="5"/>
        <v>-2.9343195422797894</v>
      </c>
      <c r="H164" s="11">
        <f t="shared" si="5"/>
        <v>1.5838670808796709</v>
      </c>
      <c r="I164" s="11">
        <f t="shared" si="5"/>
        <v>-3.4648251605980236</v>
      </c>
      <c r="J164" s="11">
        <f t="shared" si="5"/>
        <v>0.54880576787750412</v>
      </c>
      <c r="K164" s="11">
        <f t="shared" si="5"/>
        <v>-1.3468585751229152</v>
      </c>
      <c r="L164" s="11">
        <f t="shared" si="5"/>
        <v>-2.58679710822239</v>
      </c>
    </row>
    <row r="165" spans="1:12" x14ac:dyDescent="0.2">
      <c r="A165" s="13" t="str">
        <f t="shared" si="3"/>
        <v>2009 Q2</v>
      </c>
      <c r="B165" s="11">
        <f t="shared" si="1"/>
        <v>0.31811404072182087</v>
      </c>
      <c r="C165" s="11">
        <f t="shared" si="5"/>
        <v>0.32425449940813283</v>
      </c>
      <c r="D165" s="11">
        <f t="shared" si="5"/>
        <v>-1.2729579294119284</v>
      </c>
      <c r="E165" s="11">
        <f t="shared" si="5"/>
        <v>-0.18435450437315981</v>
      </c>
      <c r="F165" s="11">
        <f t="shared" si="5"/>
        <v>-4.983783320187567</v>
      </c>
      <c r="G165" s="11">
        <f t="shared" si="5"/>
        <v>-1.7087794421264579</v>
      </c>
      <c r="H165" s="11">
        <f t="shared" si="5"/>
        <v>-2.4315640394942695</v>
      </c>
      <c r="I165" s="11">
        <f t="shared" si="5"/>
        <v>-2.8551035168955064E-2</v>
      </c>
      <c r="J165" s="11">
        <f t="shared" si="5"/>
        <v>-4.8878245266581424E-2</v>
      </c>
      <c r="K165" s="11">
        <f t="shared" si="5"/>
        <v>-2.2182261584741085</v>
      </c>
      <c r="L165" s="11">
        <f t="shared" si="5"/>
        <v>-0.75992649565499581</v>
      </c>
    </row>
    <row r="166" spans="1:12" x14ac:dyDescent="0.2">
      <c r="A166" s="13" t="str">
        <f t="shared" si="3"/>
        <v>2009 Q3</v>
      </c>
      <c r="B166" s="11">
        <f t="shared" si="1"/>
        <v>-1.4395506626632688</v>
      </c>
      <c r="C166" s="11">
        <f t="shared" si="5"/>
        <v>-0.34590889533511354</v>
      </c>
      <c r="D166" s="11">
        <f t="shared" si="5"/>
        <v>1.7629748354369492</v>
      </c>
      <c r="E166" s="11">
        <f t="shared" si="5"/>
        <v>0.12294075804689579</v>
      </c>
      <c r="F166" s="11">
        <f t="shared" si="5"/>
        <v>2.3091612171637275</v>
      </c>
      <c r="G166" s="11">
        <f t="shared" si="5"/>
        <v>0.23474189183048913</v>
      </c>
      <c r="H166" s="11">
        <f t="shared" si="5"/>
        <v>-1.9811880600766045</v>
      </c>
      <c r="I166" s="11">
        <f t="shared" si="5"/>
        <v>-0.42924661701461836</v>
      </c>
      <c r="J166" s="11">
        <f t="shared" si="5"/>
        <v>0.94400000324916455</v>
      </c>
      <c r="K166" s="11">
        <f t="shared" si="5"/>
        <v>-1.556230646204608</v>
      </c>
      <c r="L166" s="11">
        <f t="shared" si="5"/>
        <v>-0.16443508520716735</v>
      </c>
    </row>
    <row r="167" spans="1:12" x14ac:dyDescent="0.2">
      <c r="A167" s="13" t="str">
        <f t="shared" si="3"/>
        <v>2009 Q4</v>
      </c>
      <c r="B167" s="11">
        <f t="shared" si="1"/>
        <v>-0.96177478026467711</v>
      </c>
      <c r="C167" s="11">
        <f t="shared" si="5"/>
        <v>1.5792346255062915</v>
      </c>
      <c r="D167" s="11">
        <f t="shared" si="5"/>
        <v>-1.2295740793537311</v>
      </c>
      <c r="E167" s="11">
        <f t="shared" si="5"/>
        <v>1.6208995421168948</v>
      </c>
      <c r="F167" s="11">
        <f t="shared" si="5"/>
        <v>1.5679763746494415</v>
      </c>
      <c r="G167" s="11">
        <f t="shared" si="5"/>
        <v>3.1919648922482011</v>
      </c>
      <c r="H167" s="11">
        <f t="shared" si="5"/>
        <v>-2.1850971952747678</v>
      </c>
      <c r="I167" s="11">
        <f t="shared" si="5"/>
        <v>0.11464604293847873</v>
      </c>
      <c r="J167" s="11">
        <f t="shared" si="5"/>
        <v>-0.87557714734673253</v>
      </c>
      <c r="K167" s="11">
        <f t="shared" si="5"/>
        <v>-2.7742479086436882</v>
      </c>
      <c r="L167" s="11">
        <f t="shared" si="5"/>
        <v>0.36374343420230149</v>
      </c>
    </row>
    <row r="168" spans="1:12" x14ac:dyDescent="0.2">
      <c r="A168" s="13" t="str">
        <f t="shared" si="3"/>
        <v>2010 Q1</v>
      </c>
      <c r="B168" s="11">
        <f t="shared" si="1"/>
        <v>2.2236805923212817</v>
      </c>
      <c r="C168" s="11">
        <f t="shared" si="5"/>
        <v>1.1656378667250979</v>
      </c>
      <c r="D168" s="11">
        <f t="shared" si="5"/>
        <v>4.6767417912255809</v>
      </c>
      <c r="E168" s="11">
        <f t="shared" si="5"/>
        <v>-0.84982907962057874</v>
      </c>
      <c r="F168" s="11">
        <f t="shared" si="5"/>
        <v>-3.0606239116824128</v>
      </c>
      <c r="G168" s="11">
        <f t="shared" si="5"/>
        <v>2.2702733821510255</v>
      </c>
      <c r="H168" s="11">
        <f t="shared" si="5"/>
        <v>-3.6346206794808946</v>
      </c>
      <c r="I168" s="11">
        <f t="shared" si="5"/>
        <v>3.3796514172421723</v>
      </c>
      <c r="J168" s="11">
        <f t="shared" si="5"/>
        <v>-0.20540917869382294</v>
      </c>
      <c r="K168" s="11">
        <f t="shared" si="5"/>
        <v>3.5951395323739317</v>
      </c>
      <c r="L168" s="11">
        <f t="shared" si="5"/>
        <v>0.92102079218596078</v>
      </c>
    </row>
    <row r="169" spans="1:12" x14ac:dyDescent="0.2">
      <c r="A169" s="13" t="str">
        <f t="shared" si="3"/>
        <v>2010 Q2</v>
      </c>
      <c r="B169" s="11">
        <f t="shared" si="1"/>
        <v>-0.27175202967605783</v>
      </c>
      <c r="C169" s="11">
        <f t="shared" si="5"/>
        <v>1.8578970891685767</v>
      </c>
      <c r="D169" s="11">
        <f t="shared" si="5"/>
        <v>4.7946495849753683</v>
      </c>
      <c r="E169" s="11">
        <f t="shared" si="5"/>
        <v>0.66832984654239902</v>
      </c>
      <c r="F169" s="11">
        <f t="shared" si="5"/>
        <v>2.1053409197832482</v>
      </c>
      <c r="G169" s="11">
        <f t="shared" si="5"/>
        <v>2.4663953756795254E-2</v>
      </c>
      <c r="H169" s="11">
        <f t="shared" si="5"/>
        <v>-1.0458663313536043</v>
      </c>
      <c r="I169" s="11">
        <f t="shared" si="5"/>
        <v>2.0285783345979356</v>
      </c>
      <c r="J169" s="11">
        <f t="shared" si="5"/>
        <v>2.1791574625259482</v>
      </c>
      <c r="K169" s="11">
        <f t="shared" si="5"/>
        <v>0.9380189702490922</v>
      </c>
      <c r="L169" s="11">
        <f t="shared" si="5"/>
        <v>1.2340852081752709</v>
      </c>
    </row>
    <row r="170" spans="1:12" x14ac:dyDescent="0.2">
      <c r="A170" s="13" t="str">
        <f t="shared" ref="A170:A208" si="6">A68</f>
        <v>2010 Q3</v>
      </c>
      <c r="B170" s="11">
        <f t="shared" ref="B170:L197" si="7">LN(B68/B67)*100</f>
        <v>-1.4936938706014904</v>
      </c>
      <c r="C170" s="11">
        <f t="shared" si="7"/>
        <v>1.1822291382836612</v>
      </c>
      <c r="D170" s="11">
        <f t="shared" si="7"/>
        <v>1.8508723257574244</v>
      </c>
      <c r="E170" s="11">
        <f t="shared" si="7"/>
        <v>0.6999787209599726</v>
      </c>
      <c r="F170" s="11">
        <f t="shared" si="7"/>
        <v>1.3542268602818535</v>
      </c>
      <c r="G170" s="11">
        <f t="shared" si="7"/>
        <v>1.7236536994884744</v>
      </c>
      <c r="H170" s="11">
        <f t="shared" si="7"/>
        <v>0.99583380917117603</v>
      </c>
      <c r="I170" s="11">
        <f t="shared" si="7"/>
        <v>1.2807724789908579</v>
      </c>
      <c r="J170" s="11">
        <f t="shared" si="7"/>
        <v>-0.49942477990942852</v>
      </c>
      <c r="K170" s="11">
        <f t="shared" si="7"/>
        <v>-1.3248226379566375</v>
      </c>
      <c r="L170" s="11">
        <f t="shared" si="7"/>
        <v>0.91283153248326365</v>
      </c>
    </row>
    <row r="171" spans="1:12" x14ac:dyDescent="0.2">
      <c r="A171" s="13" t="str">
        <f t="shared" si="6"/>
        <v>2010 Q4</v>
      </c>
      <c r="B171" s="11">
        <f t="shared" si="7"/>
        <v>0.63612842093197619</v>
      </c>
      <c r="C171" s="11">
        <f t="shared" si="7"/>
        <v>0.82439019635068855</v>
      </c>
      <c r="D171" s="11">
        <f t="shared" si="7"/>
        <v>-2.7098287823202822</v>
      </c>
      <c r="E171" s="11">
        <f t="shared" si="7"/>
        <v>-0.25287508207015269</v>
      </c>
      <c r="F171" s="11">
        <f t="shared" si="7"/>
        <v>-0.3017568837879156</v>
      </c>
      <c r="G171" s="11">
        <f t="shared" si="7"/>
        <v>0.78469648735602182</v>
      </c>
      <c r="H171" s="11">
        <f t="shared" si="7"/>
        <v>-2.1038502275589717</v>
      </c>
      <c r="I171" s="11">
        <f t="shared" si="7"/>
        <v>1.1057196515150087</v>
      </c>
      <c r="J171" s="11">
        <f t="shared" si="7"/>
        <v>-0.78295310797048923</v>
      </c>
      <c r="K171" s="11">
        <f t="shared" si="7"/>
        <v>-1.3195074126458117</v>
      </c>
      <c r="L171" s="11">
        <f t="shared" si="7"/>
        <v>-0.32993943122857833</v>
      </c>
    </row>
    <row r="172" spans="1:12" x14ac:dyDescent="0.2">
      <c r="A172" s="13" t="str">
        <f t="shared" si="6"/>
        <v>2011 Q1</v>
      </c>
      <c r="B172" s="11">
        <f t="shared" si="7"/>
        <v>-1.2475758212960009</v>
      </c>
      <c r="C172" s="11">
        <f t="shared" si="7"/>
        <v>0.64659752455347141</v>
      </c>
      <c r="D172" s="11">
        <f t="shared" si="7"/>
        <v>1.7217552427136522</v>
      </c>
      <c r="E172" s="11">
        <f t="shared" si="7"/>
        <v>0.81652711101838327</v>
      </c>
      <c r="F172" s="11">
        <f t="shared" si="7"/>
        <v>1.9770881768328319</v>
      </c>
      <c r="G172" s="11">
        <f t="shared" si="7"/>
        <v>-0.9302392662313449</v>
      </c>
      <c r="H172" s="11">
        <f t="shared" si="7"/>
        <v>-0.61519726477717518</v>
      </c>
      <c r="I172" s="11">
        <f t="shared" si="7"/>
        <v>2.4084933839780516</v>
      </c>
      <c r="J172" s="11">
        <f t="shared" si="7"/>
        <v>-3.1645402715350435</v>
      </c>
      <c r="K172" s="11">
        <f t="shared" si="7"/>
        <v>6.2674345278527737</v>
      </c>
      <c r="L172" s="11">
        <f t="shared" si="7"/>
        <v>0.90755018828672496</v>
      </c>
    </row>
    <row r="173" spans="1:12" x14ac:dyDescent="0.2">
      <c r="A173" s="13" t="str">
        <f t="shared" si="6"/>
        <v>2011 Q2</v>
      </c>
      <c r="B173" s="11">
        <f t="shared" si="7"/>
        <v>-3.332342627244151</v>
      </c>
      <c r="C173" s="11">
        <f t="shared" si="7"/>
        <v>0.331775300563799</v>
      </c>
      <c r="D173" s="11">
        <f t="shared" si="7"/>
        <v>0.21175822903215943</v>
      </c>
      <c r="E173" s="11">
        <f t="shared" si="7"/>
        <v>0.52481036485517429</v>
      </c>
      <c r="F173" s="11">
        <f t="shared" si="7"/>
        <v>1.1049836186584936</v>
      </c>
      <c r="G173" s="11">
        <f t="shared" si="7"/>
        <v>0.50847567181100206</v>
      </c>
      <c r="H173" s="11">
        <f t="shared" si="7"/>
        <v>0.18495689612984897</v>
      </c>
      <c r="I173" s="11">
        <f t="shared" si="7"/>
        <v>1.080535339439725</v>
      </c>
      <c r="J173" s="11">
        <f t="shared" si="7"/>
        <v>-0.93585588693682786</v>
      </c>
      <c r="K173" s="11">
        <f t="shared" si="7"/>
        <v>-2.5156486707054397</v>
      </c>
      <c r="L173" s="11">
        <f t="shared" si="7"/>
        <v>0.18052583036528888</v>
      </c>
    </row>
    <row r="174" spans="1:12" x14ac:dyDescent="0.2">
      <c r="A174" s="13" t="str">
        <f t="shared" si="6"/>
        <v>2011 Q3</v>
      </c>
      <c r="B174" s="11">
        <f t="shared" si="7"/>
        <v>-0.72590186000037815</v>
      </c>
      <c r="C174" s="11">
        <f t="shared" si="7"/>
        <v>-0.35191831604130391</v>
      </c>
      <c r="D174" s="11">
        <f t="shared" si="7"/>
        <v>-1.1083236877982345</v>
      </c>
      <c r="E174" s="11">
        <f t="shared" si="7"/>
        <v>0.24951002072912273</v>
      </c>
      <c r="F174" s="11">
        <f t="shared" si="7"/>
        <v>-0.90412726908733099</v>
      </c>
      <c r="G174" s="11">
        <f t="shared" si="7"/>
        <v>2.2094408047168854</v>
      </c>
      <c r="H174" s="11">
        <f t="shared" si="7"/>
        <v>2.1128261818403984</v>
      </c>
      <c r="I174" s="11">
        <f t="shared" si="7"/>
        <v>0.70122044198315192</v>
      </c>
      <c r="J174" s="11">
        <f t="shared" si="7"/>
        <v>2.4566843642558918</v>
      </c>
      <c r="K174" s="11">
        <f t="shared" si="7"/>
        <v>-1.5245222962350138</v>
      </c>
      <c r="L174" s="11">
        <f t="shared" si="7"/>
        <v>0.41622198566713847</v>
      </c>
    </row>
    <row r="175" spans="1:12" x14ac:dyDescent="0.2">
      <c r="A175" s="13" t="str">
        <f t="shared" si="6"/>
        <v>2011 Q4</v>
      </c>
      <c r="B175" s="11">
        <f t="shared" si="7"/>
        <v>-0.70105444862174127</v>
      </c>
      <c r="C175" s="11">
        <f t="shared" si="7"/>
        <v>-0.27232857619284395</v>
      </c>
      <c r="D175" s="11">
        <f t="shared" si="7"/>
        <v>3.3766672615280179E-2</v>
      </c>
      <c r="E175" s="11">
        <f t="shared" si="7"/>
        <v>-0.42811339022839079</v>
      </c>
      <c r="F175" s="11">
        <f t="shared" si="7"/>
        <v>4.2234189203451414E-2</v>
      </c>
      <c r="G175" s="11">
        <f t="shared" si="7"/>
        <v>-0.75883693515416362</v>
      </c>
      <c r="H175" s="11">
        <f t="shared" si="7"/>
        <v>1.2982007765518384</v>
      </c>
      <c r="I175" s="11">
        <f t="shared" si="7"/>
        <v>0.54482238029195873</v>
      </c>
      <c r="J175" s="11">
        <f t="shared" si="7"/>
        <v>1.3716292242673351</v>
      </c>
      <c r="K175" s="11">
        <f t="shared" si="7"/>
        <v>-0.72554450464039222</v>
      </c>
      <c r="L175" s="11">
        <f t="shared" si="7"/>
        <v>0.10098177576212033</v>
      </c>
    </row>
    <row r="176" spans="1:12" x14ac:dyDescent="0.2">
      <c r="A176" s="13" t="str">
        <f t="shared" si="6"/>
        <v>2012 Q1</v>
      </c>
      <c r="B176" s="11">
        <f t="shared" si="7"/>
        <v>-3.3936208315030401</v>
      </c>
      <c r="C176" s="11">
        <f t="shared" si="7"/>
        <v>0.33274545447810938</v>
      </c>
      <c r="D176" s="11">
        <f t="shared" si="7"/>
        <v>-4.3470107175725996</v>
      </c>
      <c r="E176" s="11">
        <f t="shared" si="7"/>
        <v>0.62964270981419068</v>
      </c>
      <c r="F176" s="11">
        <f t="shared" si="7"/>
        <v>-1.0719126247848254</v>
      </c>
      <c r="G176" s="11">
        <f t="shared" si="7"/>
        <v>3.9211557782053728</v>
      </c>
      <c r="H176" s="11">
        <f t="shared" si="7"/>
        <v>-1.711153974562784</v>
      </c>
      <c r="I176" s="11">
        <f t="shared" si="7"/>
        <v>3.2691992216607595</v>
      </c>
      <c r="J176" s="11">
        <f t="shared" si="7"/>
        <v>0.72713491156086496</v>
      </c>
      <c r="K176" s="11">
        <f t="shared" si="7"/>
        <v>2.4390082296871753</v>
      </c>
      <c r="L176" s="11">
        <f t="shared" si="7"/>
        <v>0.48106598340965367</v>
      </c>
    </row>
    <row r="177" spans="1:12" x14ac:dyDescent="0.2">
      <c r="A177" s="13" t="str">
        <f t="shared" si="6"/>
        <v>2012 Q2</v>
      </c>
      <c r="B177" s="11">
        <f t="shared" si="7"/>
        <v>-0.15607931996352328</v>
      </c>
      <c r="C177" s="11">
        <f t="shared" si="7"/>
        <v>-1.4397490915188533</v>
      </c>
      <c r="D177" s="11">
        <f t="shared" si="7"/>
        <v>-2.9703382509410701</v>
      </c>
      <c r="E177" s="11">
        <f t="shared" si="7"/>
        <v>0.18930436320576527</v>
      </c>
      <c r="F177" s="11">
        <f t="shared" si="7"/>
        <v>0.20252631769273624</v>
      </c>
      <c r="G177" s="11">
        <f t="shared" si="7"/>
        <v>-2.8556786688234368</v>
      </c>
      <c r="H177" s="11">
        <f t="shared" si="7"/>
        <v>3.7635655868150342</v>
      </c>
      <c r="I177" s="11">
        <f t="shared" si="7"/>
        <v>-0.52725276948073685</v>
      </c>
      <c r="J177" s="11">
        <f t="shared" si="7"/>
        <v>-0.25147513010872879</v>
      </c>
      <c r="K177" s="11">
        <f t="shared" si="7"/>
        <v>-0.5678986366704909</v>
      </c>
      <c r="L177" s="11">
        <f t="shared" si="7"/>
        <v>-0.39138993211362177</v>
      </c>
    </row>
    <row r="178" spans="1:12" x14ac:dyDescent="0.2">
      <c r="A178" s="13" t="str">
        <f t="shared" si="6"/>
        <v>2012 Q3</v>
      </c>
      <c r="B178" s="11">
        <f t="shared" si="7"/>
        <v>-1.0468011426657533</v>
      </c>
      <c r="C178" s="11">
        <f t="shared" si="7"/>
        <v>0.53979863211186307</v>
      </c>
      <c r="D178" s="11">
        <f t="shared" si="7"/>
        <v>-1.5619597602879474</v>
      </c>
      <c r="E178" s="11">
        <f t="shared" si="7"/>
        <v>2.0242895635253646</v>
      </c>
      <c r="F178" s="11">
        <f t="shared" si="7"/>
        <v>0.37200446790626018</v>
      </c>
      <c r="G178" s="11">
        <f t="shared" si="7"/>
        <v>0.51679701584425974</v>
      </c>
      <c r="H178" s="11">
        <f t="shared" si="7"/>
        <v>0.42677077383304096</v>
      </c>
      <c r="I178" s="11">
        <f t="shared" si="7"/>
        <v>2.4050715913692731</v>
      </c>
      <c r="J178" s="11">
        <f t="shared" si="7"/>
        <v>1.9088393110987594</v>
      </c>
      <c r="K178" s="11">
        <f t="shared" si="7"/>
        <v>6.1707885500089681</v>
      </c>
      <c r="L178" s="11">
        <f t="shared" si="7"/>
        <v>1.3134650092640314</v>
      </c>
    </row>
    <row r="179" spans="1:12" x14ac:dyDescent="0.2">
      <c r="A179" s="13" t="str">
        <f t="shared" si="6"/>
        <v>2012 Q4</v>
      </c>
      <c r="B179" s="11">
        <f t="shared" si="7"/>
        <v>-2.9907173975596382</v>
      </c>
      <c r="C179" s="11">
        <f t="shared" si="7"/>
        <v>-1.5147152768679715</v>
      </c>
      <c r="D179" s="11">
        <f t="shared" si="7"/>
        <v>0.7840294970092494</v>
      </c>
      <c r="E179" s="11">
        <f t="shared" si="7"/>
        <v>-0.37135936840430567</v>
      </c>
      <c r="F179" s="11">
        <f t="shared" si="7"/>
        <v>0.80304742631902759</v>
      </c>
      <c r="G179" s="11">
        <f t="shared" si="7"/>
        <v>1.0372448917971213</v>
      </c>
      <c r="H179" s="11">
        <f t="shared" si="7"/>
        <v>-1.8166336089095774</v>
      </c>
      <c r="I179" s="11">
        <f t="shared" si="7"/>
        <v>1.6072731261414615</v>
      </c>
      <c r="J179" s="11">
        <f t="shared" si="7"/>
        <v>1.0397069083755346</v>
      </c>
      <c r="K179" s="11">
        <f t="shared" si="7"/>
        <v>-4.3121223649427334</v>
      </c>
      <c r="L179" s="11">
        <f t="shared" si="7"/>
        <v>-0.40999558789631857</v>
      </c>
    </row>
    <row r="180" spans="1:12" x14ac:dyDescent="0.2">
      <c r="A180" s="13" t="str">
        <f t="shared" si="6"/>
        <v>2013 Q1</v>
      </c>
      <c r="B180" s="11">
        <f t="shared" si="7"/>
        <v>1.8902936384582545</v>
      </c>
      <c r="C180" s="11">
        <f t="shared" si="7"/>
        <v>-0.72449085265797186</v>
      </c>
      <c r="D180" s="11">
        <f t="shared" si="7"/>
        <v>-0.79632886360738642</v>
      </c>
      <c r="E180" s="11">
        <f t="shared" si="7"/>
        <v>1.2248824277136023</v>
      </c>
      <c r="F180" s="11">
        <f t="shared" si="7"/>
        <v>0.36766678320459067</v>
      </c>
      <c r="G180" s="11">
        <f t="shared" si="7"/>
        <v>2.0427609561345554</v>
      </c>
      <c r="H180" s="11">
        <f t="shared" si="7"/>
        <v>1.8359890720494629</v>
      </c>
      <c r="I180" s="11">
        <f t="shared" si="7"/>
        <v>0.65921368800205071</v>
      </c>
      <c r="J180" s="11">
        <f t="shared" si="7"/>
        <v>-0.52795446475629049</v>
      </c>
      <c r="K180" s="11">
        <f t="shared" si="7"/>
        <v>-0.16455491618442128</v>
      </c>
      <c r="L180" s="11">
        <f t="shared" si="7"/>
        <v>0.57573232546421893</v>
      </c>
    </row>
    <row r="181" spans="1:12" x14ac:dyDescent="0.2">
      <c r="A181" s="13" t="str">
        <f t="shared" si="6"/>
        <v>2013 Q2</v>
      </c>
      <c r="B181" s="11">
        <f t="shared" si="7"/>
        <v>0.38228781823491542</v>
      </c>
      <c r="C181" s="11">
        <f t="shared" si="7"/>
        <v>0.38359903966297182</v>
      </c>
      <c r="D181" s="11">
        <f t="shared" si="7"/>
        <v>1.7436276648326712</v>
      </c>
      <c r="E181" s="11">
        <f t="shared" si="7"/>
        <v>1.0965272632290679</v>
      </c>
      <c r="F181" s="11">
        <f t="shared" si="7"/>
        <v>-0.47296320232582445</v>
      </c>
      <c r="G181" s="11">
        <f t="shared" si="7"/>
        <v>-0.61531643546417025</v>
      </c>
      <c r="H181" s="11">
        <f t="shared" si="7"/>
        <v>-1.7965724377196588</v>
      </c>
      <c r="I181" s="11">
        <f t="shared" si="7"/>
        <v>1.1432695687627208</v>
      </c>
      <c r="J181" s="11">
        <f t="shared" si="7"/>
        <v>-0.82578420000103425</v>
      </c>
      <c r="K181" s="11">
        <f t="shared" si="7"/>
        <v>0.37260317080595162</v>
      </c>
      <c r="L181" s="11">
        <f t="shared" si="7"/>
        <v>0.46260683887822429</v>
      </c>
    </row>
    <row r="182" spans="1:12" x14ac:dyDescent="0.2">
      <c r="A182" s="13" t="str">
        <f t="shared" si="6"/>
        <v>2013 Q3</v>
      </c>
      <c r="B182" s="11">
        <f t="shared" si="7"/>
        <v>0.54962615902263401</v>
      </c>
      <c r="C182" s="11">
        <f t="shared" si="7"/>
        <v>0.91672887974188066</v>
      </c>
      <c r="D182" s="11">
        <f t="shared" si="7"/>
        <v>3.5270532401642658</v>
      </c>
      <c r="E182" s="11">
        <f t="shared" si="7"/>
        <v>0.93844320349475407</v>
      </c>
      <c r="F182" s="11">
        <f t="shared" si="7"/>
        <v>-0.24260335721541676</v>
      </c>
      <c r="G182" s="11">
        <f t="shared" si="7"/>
        <v>-4.1660537030131399</v>
      </c>
      <c r="H182" s="11">
        <f t="shared" si="7"/>
        <v>-0.76151285272521951</v>
      </c>
      <c r="I182" s="11">
        <f t="shared" si="7"/>
        <v>1.9982290961733651</v>
      </c>
      <c r="J182" s="11">
        <f t="shared" si="7"/>
        <v>-2.9991606524483094</v>
      </c>
      <c r="K182" s="11">
        <f t="shared" si="7"/>
        <v>-0.94516584487255517</v>
      </c>
      <c r="L182" s="11">
        <f t="shared" si="7"/>
        <v>0.41671296182752993</v>
      </c>
    </row>
    <row r="183" spans="1:12" x14ac:dyDescent="0.2">
      <c r="A183" s="13" t="str">
        <f t="shared" si="6"/>
        <v>2013 Q4</v>
      </c>
      <c r="B183" s="11">
        <f t="shared" si="7"/>
        <v>0.44173399553114545</v>
      </c>
      <c r="C183" s="11">
        <f t="shared" si="7"/>
        <v>0.35822155905471009</v>
      </c>
      <c r="D183" s="11">
        <f t="shared" si="7"/>
        <v>1.2408114201664102</v>
      </c>
      <c r="E183" s="11">
        <f t="shared" si="7"/>
        <v>0.20236094595269924</v>
      </c>
      <c r="F183" s="11">
        <f t="shared" si="7"/>
        <v>0.75749967683458941</v>
      </c>
      <c r="G183" s="11">
        <f t="shared" si="7"/>
        <v>4.8608568854091967</v>
      </c>
      <c r="H183" s="11">
        <f t="shared" si="7"/>
        <v>-1.8840120337963944</v>
      </c>
      <c r="I183" s="11">
        <f t="shared" si="7"/>
        <v>0.75890945877762384</v>
      </c>
      <c r="J183" s="11">
        <f t="shared" si="7"/>
        <v>1.2201820574511373</v>
      </c>
      <c r="K183" s="11">
        <f t="shared" si="7"/>
        <v>2.5080368136902802</v>
      </c>
      <c r="L183" s="11">
        <f t="shared" si="7"/>
        <v>0.91503906434340299</v>
      </c>
    </row>
    <row r="184" spans="1:12" x14ac:dyDescent="0.2">
      <c r="A184" s="13" t="str">
        <f t="shared" si="6"/>
        <v>2014 Q1</v>
      </c>
      <c r="B184" s="11">
        <f t="shared" si="7"/>
        <v>-0.31532504580059267</v>
      </c>
      <c r="C184" s="11">
        <f t="shared" si="7"/>
        <v>1.1983488585620721</v>
      </c>
      <c r="D184" s="11">
        <f t="shared" si="7"/>
        <v>3.2094380175486519</v>
      </c>
      <c r="E184" s="11">
        <f t="shared" si="7"/>
        <v>1.5711504874014788</v>
      </c>
      <c r="F184" s="11">
        <f t="shared" si="7"/>
        <v>1.9204410211885303</v>
      </c>
      <c r="G184" s="11">
        <f t="shared" si="7"/>
        <v>-1.3369335851160693</v>
      </c>
      <c r="H184" s="11">
        <f t="shared" si="7"/>
        <v>-5.0594486280371165E-2</v>
      </c>
      <c r="I184" s="11">
        <f t="shared" si="7"/>
        <v>2.187587235672424</v>
      </c>
      <c r="J184" s="11">
        <f t="shared" si="7"/>
        <v>1.0999724955634778</v>
      </c>
      <c r="K184" s="11">
        <f t="shared" si="7"/>
        <v>3.2525776238080617</v>
      </c>
      <c r="L184" s="11">
        <f t="shared" si="7"/>
        <v>1.2178843209172021</v>
      </c>
    </row>
    <row r="185" spans="1:12" x14ac:dyDescent="0.2">
      <c r="A185" s="13" t="str">
        <f t="shared" si="6"/>
        <v>2014 Q2</v>
      </c>
      <c r="B185" s="11">
        <f t="shared" si="7"/>
        <v>-0.52776141075565186</v>
      </c>
      <c r="C185" s="11">
        <f t="shared" si="7"/>
        <v>0.61390018192731977</v>
      </c>
      <c r="D185" s="11">
        <f t="shared" si="7"/>
        <v>2.7085218408210743</v>
      </c>
      <c r="E185" s="11">
        <f t="shared" si="7"/>
        <v>1.3397960132380082</v>
      </c>
      <c r="F185" s="11">
        <f t="shared" si="7"/>
        <v>1.5608580080742989</v>
      </c>
      <c r="G185" s="11">
        <f t="shared" si="7"/>
        <v>2.3083633411299078</v>
      </c>
      <c r="H185" s="11">
        <f t="shared" si="7"/>
        <v>1.904819497069463</v>
      </c>
      <c r="I185" s="11">
        <f t="shared" si="7"/>
        <v>1.8485623462396676</v>
      </c>
      <c r="J185" s="11">
        <f t="shared" si="7"/>
        <v>-1.0320805381523181</v>
      </c>
      <c r="K185" s="11">
        <f t="shared" si="7"/>
        <v>0.55096558109694793</v>
      </c>
      <c r="L185" s="11">
        <f t="shared" si="7"/>
        <v>1.3090167227998089</v>
      </c>
    </row>
    <row r="186" spans="1:12" x14ac:dyDescent="0.2">
      <c r="A186" s="13" t="str">
        <f t="shared" si="6"/>
        <v>2014 Q3</v>
      </c>
      <c r="B186" s="11">
        <f t="shared" si="7"/>
        <v>0.34863486794377374</v>
      </c>
      <c r="C186" s="11">
        <f t="shared" si="7"/>
        <v>0.65003479052456825</v>
      </c>
      <c r="D186" s="11">
        <f t="shared" si="7"/>
        <v>1.9789847825121911</v>
      </c>
      <c r="E186" s="11">
        <f t="shared" si="7"/>
        <v>0.95538670458222164</v>
      </c>
      <c r="F186" s="11">
        <f t="shared" si="7"/>
        <v>2.4102371796982451</v>
      </c>
      <c r="G186" s="11">
        <f t="shared" si="7"/>
        <v>0.70568761072149</v>
      </c>
      <c r="H186" s="11">
        <f t="shared" si="7"/>
        <v>-1.0180744685373535</v>
      </c>
      <c r="I186" s="11">
        <f t="shared" si="7"/>
        <v>1.6552398547395244</v>
      </c>
      <c r="J186" s="11">
        <f t="shared" si="7"/>
        <v>-0.36911163811300629</v>
      </c>
      <c r="K186" s="11">
        <f t="shared" si="7"/>
        <v>0.70248222767730006</v>
      </c>
      <c r="L186" s="11">
        <f t="shared" si="7"/>
        <v>0.95754927463813144</v>
      </c>
    </row>
    <row r="187" spans="1:12" x14ac:dyDescent="0.2">
      <c r="A187" s="13" t="str">
        <f t="shared" si="6"/>
        <v>2014 Q4</v>
      </c>
      <c r="B187" s="11">
        <f t="shared" si="7"/>
        <v>0.46296378987421966</v>
      </c>
      <c r="C187" s="11">
        <f t="shared" si="7"/>
        <v>0.11954574047737312</v>
      </c>
      <c r="D187" s="11">
        <f t="shared" si="7"/>
        <v>0.6686858223075649</v>
      </c>
      <c r="E187" s="11">
        <f t="shared" si="7"/>
        <v>1.480078498691763</v>
      </c>
      <c r="F187" s="11">
        <f t="shared" si="7"/>
        <v>1.76302313762705</v>
      </c>
      <c r="G187" s="11">
        <f t="shared" si="7"/>
        <v>1.2644356572050564</v>
      </c>
      <c r="H187" s="11">
        <f t="shared" si="7"/>
        <v>1.6713480973740531</v>
      </c>
      <c r="I187" s="11">
        <f t="shared" si="7"/>
        <v>1.5968192092681652</v>
      </c>
      <c r="J187" s="11">
        <f t="shared" si="7"/>
        <v>-0.51709954727601981</v>
      </c>
      <c r="K187" s="11">
        <f t="shared" si="7"/>
        <v>0.82018093565725281</v>
      </c>
      <c r="L187" s="11">
        <f t="shared" si="7"/>
        <v>1.083231089841276</v>
      </c>
    </row>
    <row r="188" spans="1:12" x14ac:dyDescent="0.2">
      <c r="A188" s="13" t="str">
        <f t="shared" si="6"/>
        <v>2015 Q1</v>
      </c>
      <c r="B188" s="11">
        <f t="shared" si="7"/>
        <v>2.0263591460263144</v>
      </c>
      <c r="C188" s="11">
        <f t="shared" si="7"/>
        <v>-9.9566884136511741E-3</v>
      </c>
      <c r="D188" s="11">
        <f t="shared" si="7"/>
        <v>1.1778451448969072</v>
      </c>
      <c r="E188" s="11">
        <f t="shared" si="7"/>
        <v>1.1432325212234073</v>
      </c>
      <c r="F188" s="11">
        <f t="shared" si="7"/>
        <v>-1.1227845556821008</v>
      </c>
      <c r="G188" s="11">
        <f t="shared" si="7"/>
        <v>2.7610449557234564</v>
      </c>
      <c r="H188" s="11">
        <f t="shared" si="7"/>
        <v>-1.7516371422331163</v>
      </c>
      <c r="I188" s="11">
        <f t="shared" si="7"/>
        <v>0.69001841995581459</v>
      </c>
      <c r="J188" s="11">
        <f t="shared" si="7"/>
        <v>-1.3095249409359375</v>
      </c>
      <c r="K188" s="11">
        <f t="shared" si="7"/>
        <v>1.147162471076753</v>
      </c>
      <c r="L188" s="11">
        <f t="shared" si="7"/>
        <v>0.77395773573331483</v>
      </c>
    </row>
    <row r="189" spans="1:12" x14ac:dyDescent="0.2">
      <c r="A189" s="13" t="str">
        <f t="shared" si="6"/>
        <v>2015 Q2</v>
      </c>
      <c r="B189" s="11">
        <f t="shared" si="7"/>
        <v>2.4890806020280896</v>
      </c>
      <c r="C189" s="11">
        <f t="shared" si="7"/>
        <v>-0.3291281084072844</v>
      </c>
      <c r="D189" s="11">
        <f t="shared" si="7"/>
        <v>0.89509340327828435</v>
      </c>
      <c r="E189" s="11">
        <f t="shared" si="7"/>
        <v>1.1823313247156395</v>
      </c>
      <c r="F189" s="11">
        <f t="shared" si="7"/>
        <v>0.31369499305174553</v>
      </c>
      <c r="G189" s="11">
        <f t="shared" si="7"/>
        <v>2.0481429058547591</v>
      </c>
      <c r="H189" s="11">
        <f t="shared" si="7"/>
        <v>-5.0553766595143834</v>
      </c>
      <c r="I189" s="11">
        <f t="shared" si="7"/>
        <v>1.3247968545540185</v>
      </c>
      <c r="J189" s="11">
        <f t="shared" si="7"/>
        <v>-0.19841276350467041</v>
      </c>
      <c r="K189" s="11">
        <f t="shared" si="7"/>
        <v>1.0343015336235928</v>
      </c>
      <c r="L189" s="11">
        <f t="shared" si="7"/>
        <v>0.53311588229147044</v>
      </c>
    </row>
    <row r="190" spans="1:12" x14ac:dyDescent="0.2">
      <c r="A190" s="13" t="str">
        <f t="shared" si="6"/>
        <v>2015 Q3</v>
      </c>
      <c r="B190" s="11">
        <f t="shared" si="7"/>
        <v>0.1403790464159772</v>
      </c>
      <c r="C190" s="11">
        <f t="shared" si="7"/>
        <v>-0.62130673859708407</v>
      </c>
      <c r="D190" s="11">
        <f t="shared" si="7"/>
        <v>-0.91600515575934804</v>
      </c>
      <c r="E190" s="11">
        <f t="shared" si="7"/>
        <v>0.48767930636034629</v>
      </c>
      <c r="F190" s="11">
        <f t="shared" si="7"/>
        <v>-0.44141520494134467</v>
      </c>
      <c r="G190" s="11">
        <f t="shared" si="7"/>
        <v>0.1469507979359978</v>
      </c>
      <c r="H190" s="11">
        <f t="shared" si="7"/>
        <v>-1.4252528007677143</v>
      </c>
      <c r="I190" s="11">
        <f t="shared" si="7"/>
        <v>1.1348074549026879</v>
      </c>
      <c r="J190" s="11">
        <f t="shared" si="7"/>
        <v>1.38069254461032</v>
      </c>
      <c r="K190" s="11">
        <f t="shared" si="7"/>
        <v>-0.51079283776265916</v>
      </c>
      <c r="L190" s="11">
        <f t="shared" si="7"/>
        <v>-0.15349197180835905</v>
      </c>
    </row>
    <row r="191" spans="1:12" x14ac:dyDescent="0.2">
      <c r="A191" s="13" t="str">
        <f t="shared" si="6"/>
        <v>2015 Q4</v>
      </c>
      <c r="B191" s="11">
        <f t="shared" si="7"/>
        <v>-1.6671262594948153</v>
      </c>
      <c r="C191" s="11">
        <f t="shared" si="7"/>
        <v>-0.35244988903978419</v>
      </c>
      <c r="D191" s="11">
        <f t="shared" si="7"/>
        <v>1.463668627434342</v>
      </c>
      <c r="E191" s="11">
        <f t="shared" si="7"/>
        <v>1.0400134929583189</v>
      </c>
      <c r="F191" s="11">
        <f t="shared" si="7"/>
        <v>-2.196579892684809</v>
      </c>
      <c r="G191" s="11">
        <f t="shared" si="7"/>
        <v>-8.3945440396527141E-2</v>
      </c>
      <c r="H191" s="11">
        <f t="shared" si="7"/>
        <v>4.5545689061005596</v>
      </c>
      <c r="I191" s="11">
        <f t="shared" si="7"/>
        <v>0.30450693444086269</v>
      </c>
      <c r="J191" s="11">
        <f t="shared" si="7"/>
        <v>-0.22552345686447972</v>
      </c>
      <c r="K191" s="11">
        <f t="shared" si="7"/>
        <v>1.0189898360411054</v>
      </c>
      <c r="L191" s="11">
        <f t="shared" si="7"/>
        <v>-2.048340851079062E-2</v>
      </c>
    </row>
    <row r="192" spans="1:12" x14ac:dyDescent="0.2">
      <c r="A192" s="13" t="str">
        <f t="shared" si="6"/>
        <v>2016 Q1</v>
      </c>
      <c r="B192" s="11">
        <f t="shared" si="7"/>
        <v>0.25438833357376811</v>
      </c>
      <c r="C192" s="11">
        <f t="shared" si="7"/>
        <v>-9.0831110851999186E-2</v>
      </c>
      <c r="D192" s="11">
        <f t="shared" si="7"/>
        <v>1.1271766025962535</v>
      </c>
      <c r="E192" s="11">
        <f t="shared" si="7"/>
        <v>1.1407742371715335</v>
      </c>
      <c r="F192" s="11">
        <f t="shared" si="7"/>
        <v>0.70098424431665918</v>
      </c>
      <c r="G192" s="11">
        <f t="shared" si="7"/>
        <v>2.8357483297857438</v>
      </c>
      <c r="H192" s="11">
        <f t="shared" si="7"/>
        <v>0.68343204759294607</v>
      </c>
      <c r="I192" s="11">
        <f t="shared" si="7"/>
        <v>0.33389012655146305</v>
      </c>
      <c r="J192" s="11">
        <f t="shared" ref="C192:L197" si="8">LN(J90/J89)*100</f>
        <v>-0.34416671958429057</v>
      </c>
      <c r="K192" s="11">
        <f t="shared" si="8"/>
        <v>-1.3609736736659479</v>
      </c>
      <c r="L192" s="11">
        <f t="shared" si="8"/>
        <v>1.3631950671019764</v>
      </c>
    </row>
    <row r="193" spans="1:12" x14ac:dyDescent="0.2">
      <c r="A193" s="13" t="str">
        <f t="shared" si="6"/>
        <v>2016 Q2</v>
      </c>
      <c r="B193" s="11">
        <f t="shared" si="7"/>
        <v>2.5980697980257634</v>
      </c>
      <c r="C193" s="11">
        <f t="shared" si="8"/>
        <v>1.7118391890506381</v>
      </c>
      <c r="D193" s="11">
        <f t="shared" si="8"/>
        <v>1.6272025108215442</v>
      </c>
      <c r="E193" s="11">
        <f t="shared" si="8"/>
        <v>0.49502550954334701</v>
      </c>
      <c r="F193" s="11">
        <f t="shared" si="8"/>
        <v>0.13960911721097136</v>
      </c>
      <c r="G193" s="11">
        <f t="shared" si="8"/>
        <v>0.49875415110389681</v>
      </c>
      <c r="H193" s="11">
        <f t="shared" si="8"/>
        <v>2.0329335300754845E-2</v>
      </c>
      <c r="I193" s="11">
        <f t="shared" si="8"/>
        <v>0.48367688006140214</v>
      </c>
      <c r="J193" s="11">
        <f t="shared" si="8"/>
        <v>-0.56304786472856017</v>
      </c>
      <c r="K193" s="11">
        <f t="shared" si="8"/>
        <v>6.0435134796740279E-2</v>
      </c>
      <c r="L193" s="11">
        <f t="shared" si="8"/>
        <v>0.94530068363275643</v>
      </c>
    </row>
    <row r="194" spans="1:12" x14ac:dyDescent="0.2">
      <c r="A194" s="13" t="str">
        <f t="shared" si="6"/>
        <v>2016 Q3</v>
      </c>
      <c r="B194" s="11">
        <f t="shared" si="7"/>
        <v>-0.15855716333415737</v>
      </c>
      <c r="C194" s="11">
        <f t="shared" si="8"/>
        <v>-1.0576829792179732</v>
      </c>
      <c r="D194" s="11">
        <f t="shared" si="8"/>
        <v>0.67939116352749029</v>
      </c>
      <c r="E194" s="11">
        <f t="shared" si="8"/>
        <v>0.91288189756484994</v>
      </c>
      <c r="F194" s="11">
        <f t="shared" si="8"/>
        <v>-0.78031608423542653</v>
      </c>
      <c r="G194" s="11">
        <f t="shared" si="8"/>
        <v>2.7242546019198817</v>
      </c>
      <c r="H194" s="11">
        <f t="shared" si="8"/>
        <v>3.7894652746443462</v>
      </c>
      <c r="I194" s="11">
        <f t="shared" si="8"/>
        <v>0.57134420945384901</v>
      </c>
      <c r="J194" s="11">
        <f t="shared" si="8"/>
        <v>-1.4970339458865243</v>
      </c>
      <c r="K194" s="11">
        <f t="shared" si="8"/>
        <v>0.4921912402150978</v>
      </c>
      <c r="L194" s="11">
        <f t="shared" si="8"/>
        <v>0.1899905576247648</v>
      </c>
    </row>
    <row r="195" spans="1:12" x14ac:dyDescent="0.2">
      <c r="A195" s="13" t="str">
        <f t="shared" si="6"/>
        <v>2016 Q4</v>
      </c>
      <c r="B195" s="11">
        <f t="shared" si="7"/>
        <v>-1.0568393479708256</v>
      </c>
      <c r="C195" s="11">
        <f t="shared" si="8"/>
        <v>0.82913416407787832</v>
      </c>
      <c r="D195" s="11">
        <f t="shared" si="8"/>
        <v>1.2369659475950867</v>
      </c>
      <c r="E195" s="11">
        <f t="shared" si="8"/>
        <v>1.7226443209457523</v>
      </c>
      <c r="F195" s="11">
        <f t="shared" si="8"/>
        <v>0.3008425855050551</v>
      </c>
      <c r="G195" s="11">
        <f t="shared" si="8"/>
        <v>1.0712106756771098</v>
      </c>
      <c r="H195" s="11">
        <f t="shared" si="8"/>
        <v>-1.1218381774487647</v>
      </c>
      <c r="I195" s="11">
        <f t="shared" si="8"/>
        <v>1.4093127261249212</v>
      </c>
      <c r="J195" s="11">
        <f t="shared" si="8"/>
        <v>-1.3973495895752328</v>
      </c>
      <c r="K195" s="11">
        <f t="shared" si="8"/>
        <v>1.8170583832256819</v>
      </c>
      <c r="L195" s="11">
        <f t="shared" si="8"/>
        <v>0.91488307187317031</v>
      </c>
    </row>
    <row r="196" spans="1:12" x14ac:dyDescent="0.2">
      <c r="A196" s="13" t="str">
        <f t="shared" si="6"/>
        <v>2017 Q1</v>
      </c>
      <c r="B196" s="11">
        <f t="shared" si="7"/>
        <v>1.6304168698489125</v>
      </c>
      <c r="C196" s="11">
        <f t="shared" si="8"/>
        <v>0.93079194631524254</v>
      </c>
      <c r="D196" s="11">
        <f t="shared" si="8"/>
        <v>4.123103752267026</v>
      </c>
      <c r="E196" s="11">
        <f t="shared" si="8"/>
        <v>-0.31458932747785573</v>
      </c>
      <c r="F196" s="11">
        <f t="shared" si="8"/>
        <v>2.7455803209899257</v>
      </c>
      <c r="G196" s="11">
        <f t="shared" si="8"/>
        <v>-0.77523571612410547</v>
      </c>
      <c r="H196" s="11">
        <f t="shared" si="8"/>
        <v>-1.1645978438057514</v>
      </c>
      <c r="I196" s="11">
        <f t="shared" si="8"/>
        <v>0.43268825496106417</v>
      </c>
      <c r="J196" s="11">
        <f t="shared" si="8"/>
        <v>4.8270478009314628</v>
      </c>
      <c r="K196" s="11">
        <f t="shared" si="8"/>
        <v>0.26531730790041536</v>
      </c>
      <c r="L196" s="11">
        <f t="shared" si="8"/>
        <v>1.11238042237246</v>
      </c>
    </row>
    <row r="197" spans="1:12" x14ac:dyDescent="0.2">
      <c r="A197" s="13" t="str">
        <f t="shared" si="6"/>
        <v>2017 Q2</v>
      </c>
      <c r="B197" s="11">
        <f t="shared" si="7"/>
        <v>-0.34573057601423846</v>
      </c>
      <c r="C197" s="11">
        <f t="shared" si="8"/>
        <v>-0.13808070050694857</v>
      </c>
      <c r="D197" s="11">
        <f t="shared" si="8"/>
        <v>0.26390213242547761</v>
      </c>
      <c r="E197" s="11">
        <f t="shared" si="8"/>
        <v>0.42250124259491034</v>
      </c>
      <c r="F197" s="11">
        <f t="shared" si="8"/>
        <v>-0.9789603390586894</v>
      </c>
      <c r="G197" s="11">
        <f t="shared" si="8"/>
        <v>3.1991871385746133</v>
      </c>
      <c r="H197" s="11">
        <f t="shared" si="8"/>
        <v>-0.25061413548075917</v>
      </c>
      <c r="I197" s="11">
        <f t="shared" si="8"/>
        <v>0.28416069290017787</v>
      </c>
      <c r="J197" s="11">
        <f t="shared" si="8"/>
        <v>0.29106453070375848</v>
      </c>
      <c r="K197" s="11">
        <f t="shared" si="8"/>
        <v>1.3645435896913571</v>
      </c>
      <c r="L197" s="11">
        <f t="shared" si="8"/>
        <v>0.32253363248477218</v>
      </c>
    </row>
    <row r="198" spans="1:12" x14ac:dyDescent="0.2">
      <c r="A198" s="13" t="str">
        <f t="shared" si="6"/>
        <v>2017 Q3</v>
      </c>
      <c r="B198" s="11">
        <f t="shared" ref="B198:L206" si="9">LN(B96/B95)*100</f>
        <v>1.0042419732717123</v>
      </c>
      <c r="C198" s="11">
        <f t="shared" si="9"/>
        <v>0.9430325289511462</v>
      </c>
      <c r="D198" s="11">
        <f t="shared" si="9"/>
        <v>0.12228965354498926</v>
      </c>
      <c r="E198" s="11">
        <f t="shared" si="9"/>
        <v>0.9854218967209144</v>
      </c>
      <c r="F198" s="11">
        <f t="shared" si="9"/>
        <v>0.10815595174563754</v>
      </c>
      <c r="G198" s="11">
        <f t="shared" si="9"/>
        <v>0.9117738157875579</v>
      </c>
      <c r="H198" s="11">
        <f t="shared" si="9"/>
        <v>-0.71518814035494094</v>
      </c>
      <c r="I198" s="11">
        <f t="shared" si="9"/>
        <v>1.9764255046985584</v>
      </c>
      <c r="J198" s="11">
        <f t="shared" si="9"/>
        <v>-1.1399743464727312</v>
      </c>
      <c r="K198" s="11">
        <f t="shared" si="9"/>
        <v>0</v>
      </c>
      <c r="L198" s="11">
        <f t="shared" si="9"/>
        <v>0.51584133071231997</v>
      </c>
    </row>
    <row r="199" spans="1:12" x14ac:dyDescent="0.2">
      <c r="A199" s="13" t="str">
        <f t="shared" si="6"/>
        <v>2017 Q4</v>
      </c>
      <c r="B199" s="11">
        <f t="shared" si="9"/>
        <v>-2.6504107372426033</v>
      </c>
      <c r="C199" s="11">
        <f t="shared" si="9"/>
        <v>1.5040795892376737</v>
      </c>
      <c r="D199" s="11">
        <f t="shared" si="9"/>
        <v>0.74927764613321401</v>
      </c>
      <c r="E199" s="11">
        <f t="shared" si="9"/>
        <v>0.17460475868681583</v>
      </c>
      <c r="F199" s="11">
        <f t="shared" si="9"/>
        <v>0.69529732198143923</v>
      </c>
      <c r="G199" s="11">
        <f t="shared" si="9"/>
        <v>1.3709134892092805</v>
      </c>
      <c r="H199" s="11">
        <f t="shared" si="9"/>
        <v>-0.81202232629269155</v>
      </c>
      <c r="I199" s="11">
        <f t="shared" si="9"/>
        <v>1.39089600596023</v>
      </c>
      <c r="J199" s="11">
        <f t="shared" si="9"/>
        <v>-2.1693684183390562</v>
      </c>
      <c r="K199" s="11">
        <f t="shared" si="9"/>
        <v>2.7780890207855462</v>
      </c>
      <c r="L199" s="11">
        <f t="shared" si="9"/>
        <v>0.67724717060407813</v>
      </c>
    </row>
    <row r="200" spans="1:12" x14ac:dyDescent="0.2">
      <c r="A200" s="13" t="str">
        <f t="shared" si="6"/>
        <v>2018 Q1</v>
      </c>
      <c r="B200" s="11">
        <f t="shared" si="9"/>
        <v>1.5372632534792705</v>
      </c>
      <c r="C200" s="11">
        <f t="shared" si="9"/>
        <v>-0.24106853196171316</v>
      </c>
      <c r="D200" s="11">
        <f t="shared" si="9"/>
        <v>-1.7887880461672359</v>
      </c>
      <c r="E200" s="11">
        <f t="shared" si="9"/>
        <v>-0.14548278595271855</v>
      </c>
      <c r="F200" s="11">
        <f t="shared" si="9"/>
        <v>-0.54800019710242942</v>
      </c>
      <c r="G200" s="11">
        <f t="shared" si="9"/>
        <v>0.13047532139899232</v>
      </c>
      <c r="H200" s="11">
        <f t="shared" si="9"/>
        <v>1.0644329807745077</v>
      </c>
      <c r="I200" s="11">
        <f t="shared" si="9"/>
        <v>-3.785011400222555E-2</v>
      </c>
      <c r="J200" s="11">
        <f t="shared" si="9"/>
        <v>2.9502411026502804</v>
      </c>
      <c r="K200" s="11">
        <f t="shared" si="9"/>
        <v>-1.8242786200326631</v>
      </c>
      <c r="L200" s="11">
        <f t="shared" si="9"/>
        <v>0.16378441929048235</v>
      </c>
    </row>
    <row r="201" spans="1:12" x14ac:dyDescent="0.2">
      <c r="A201" s="13" t="str">
        <f t="shared" si="6"/>
        <v>2018 Q2</v>
      </c>
      <c r="B201" s="11">
        <f t="shared" si="9"/>
        <v>-7.9278569210247452E-2</v>
      </c>
      <c r="C201" s="11">
        <f t="shared" si="9"/>
        <v>-0.40630799826013436</v>
      </c>
      <c r="D201" s="11">
        <f t="shared" si="9"/>
        <v>0.77593122079467214</v>
      </c>
      <c r="E201" s="11">
        <f t="shared" si="9"/>
        <v>1.8463838309665335</v>
      </c>
      <c r="F201" s="11">
        <f t="shared" si="9"/>
        <v>1.6254190155143262</v>
      </c>
      <c r="G201" s="11">
        <f t="shared" si="9"/>
        <v>1.5342260272246273</v>
      </c>
      <c r="H201" s="11">
        <f t="shared" si="9"/>
        <v>-0.55614684020536342</v>
      </c>
      <c r="I201" s="11">
        <f t="shared" si="9"/>
        <v>0.83879668084564718</v>
      </c>
      <c r="J201" s="11">
        <f t="shared" si="9"/>
        <v>-4.8626307790143361E-2</v>
      </c>
      <c r="K201" s="11">
        <f t="shared" si="9"/>
        <v>0.56413593223228409</v>
      </c>
      <c r="L201" s="11">
        <f t="shared" si="9"/>
        <v>0.70027625611218802</v>
      </c>
    </row>
    <row r="202" spans="1:12" x14ac:dyDescent="0.2">
      <c r="A202" s="13" t="str">
        <f t="shared" si="6"/>
        <v>2018 Q3</v>
      </c>
      <c r="B202" s="11">
        <f t="shared" si="9"/>
        <v>1.8368965972377755</v>
      </c>
      <c r="C202" s="11">
        <f t="shared" si="9"/>
        <v>9.688984383591781E-2</v>
      </c>
      <c r="D202" s="11">
        <f t="shared" si="9"/>
        <v>1.0595007928211555</v>
      </c>
      <c r="E202" s="11">
        <f t="shared" si="9"/>
        <v>1.766112864498208</v>
      </c>
      <c r="F202" s="11">
        <f t="shared" si="9"/>
        <v>1.6089218929887596</v>
      </c>
      <c r="G202" s="11">
        <f t="shared" si="9"/>
        <v>2.4193632356864692</v>
      </c>
      <c r="H202" s="11">
        <f t="shared" si="9"/>
        <v>-1.0294133609106344</v>
      </c>
      <c r="I202" s="11">
        <f t="shared" si="9"/>
        <v>1.2683187831016012</v>
      </c>
      <c r="J202" s="11">
        <f t="shared" si="9"/>
        <v>-0.53645580981535868</v>
      </c>
      <c r="K202" s="11">
        <f t="shared" si="9"/>
        <v>-1.3245226750020567</v>
      </c>
      <c r="L202" s="11">
        <f t="shared" si="9"/>
        <v>0.70489908945285351</v>
      </c>
    </row>
    <row r="203" spans="1:12" x14ac:dyDescent="0.2">
      <c r="A203" s="13" t="str">
        <f t="shared" si="6"/>
        <v>2018 Q4</v>
      </c>
      <c r="B203" s="11">
        <f t="shared" si="9"/>
        <v>-3.0236469999978692</v>
      </c>
      <c r="C203" s="11">
        <f t="shared" si="9"/>
        <v>-0.82657153641568804</v>
      </c>
      <c r="D203" s="11">
        <f t="shared" si="9"/>
        <v>0</v>
      </c>
      <c r="E203" s="11">
        <f t="shared" si="9"/>
        <v>0.5042498311747533</v>
      </c>
      <c r="F203" s="11">
        <f t="shared" si="9"/>
        <v>0.86081030998486696</v>
      </c>
      <c r="G203" s="11">
        <f t="shared" si="9"/>
        <v>1.2720893863220295</v>
      </c>
      <c r="H203" s="11">
        <f t="shared" si="9"/>
        <v>-0.79198151170159914</v>
      </c>
      <c r="I203" s="11">
        <f t="shared" si="9"/>
        <v>1.2432816591929392</v>
      </c>
      <c r="J203" s="11">
        <f t="shared" si="9"/>
        <v>-3.2098944989634171</v>
      </c>
      <c r="K203" s="11">
        <f t="shared" si="9"/>
        <v>2.3395672008884372</v>
      </c>
      <c r="L203" s="11">
        <f t="shared" si="9"/>
        <v>0.2464923508185099</v>
      </c>
    </row>
    <row r="204" spans="1:12" x14ac:dyDescent="0.2">
      <c r="A204" s="13" t="str">
        <f t="shared" si="6"/>
        <v>2019 Q1</v>
      </c>
      <c r="B204" s="11">
        <f t="shared" si="9"/>
        <v>0.3605050970275181</v>
      </c>
      <c r="C204" s="11">
        <f t="shared" si="9"/>
        <v>1.4925650216675792</v>
      </c>
      <c r="D204" s="11">
        <f t="shared" si="9"/>
        <v>1.6098044001810479</v>
      </c>
      <c r="E204" s="11">
        <f t="shared" si="9"/>
        <v>0.54804837374448201</v>
      </c>
      <c r="F204" s="11">
        <f t="shared" si="9"/>
        <v>0.18819992380917813</v>
      </c>
      <c r="G204" s="11">
        <f t="shared" si="9"/>
        <v>2.0040049344445059</v>
      </c>
      <c r="H204" s="11">
        <f t="shared" si="9"/>
        <v>-1.7395365985605704</v>
      </c>
      <c r="I204" s="11">
        <f t="shared" si="9"/>
        <v>-0.7810027294371269</v>
      </c>
      <c r="J204" s="11">
        <f t="shared" si="9"/>
        <v>2.4244216338546893</v>
      </c>
      <c r="K204" s="11">
        <f t="shared" si="9"/>
        <v>-3.819056908729844</v>
      </c>
      <c r="L204" s="11">
        <f t="shared" si="9"/>
        <v>0.45347267127971008</v>
      </c>
    </row>
    <row r="205" spans="1:12" x14ac:dyDescent="0.2">
      <c r="A205" s="13" t="s">
        <v>271</v>
      </c>
      <c r="B205" s="11">
        <f t="shared" si="9"/>
        <v>1.7439998107003898</v>
      </c>
      <c r="C205" s="11">
        <f t="shared" si="9"/>
        <v>-2.9086571287792324</v>
      </c>
      <c r="D205" s="11">
        <f t="shared" si="9"/>
        <v>-0.56141144188341241</v>
      </c>
      <c r="E205" s="11">
        <f t="shared" si="9"/>
        <v>0.14810703438636533</v>
      </c>
      <c r="F205" s="11">
        <f t="shared" si="9"/>
        <v>0.15030533595326168</v>
      </c>
      <c r="G205" s="11">
        <f t="shared" si="9"/>
        <v>1.1028890009689938</v>
      </c>
      <c r="H205" s="11">
        <f t="shared" si="9"/>
        <v>-0.49507658922194808</v>
      </c>
      <c r="I205" s="11">
        <f t="shared" si="9"/>
        <v>0.20272767724591043</v>
      </c>
      <c r="J205" s="11">
        <f t="shared" si="9"/>
        <v>-0.5733507205079732</v>
      </c>
      <c r="K205" s="11">
        <f t="shared" si="9"/>
        <v>-0.99532726107801117</v>
      </c>
      <c r="L205" s="11">
        <f t="shared" si="9"/>
        <v>-0.28317934724969368</v>
      </c>
    </row>
    <row r="206" spans="1:12" x14ac:dyDescent="0.2">
      <c r="A206" s="13" t="str">
        <f t="shared" si="6"/>
        <v>2019 Q3</v>
      </c>
      <c r="B206" s="11">
        <f t="shared" si="9"/>
        <v>-0.24588160900287029</v>
      </c>
      <c r="C206" s="11">
        <f t="shared" si="9"/>
        <v>-0.27769530887061256</v>
      </c>
      <c r="D206" s="11">
        <f t="shared" si="9"/>
        <v>0.51551251052269431</v>
      </c>
      <c r="E206" s="11">
        <f t="shared" si="9"/>
        <v>0.73726257829150499</v>
      </c>
      <c r="F206" s="11">
        <f t="shared" si="9"/>
        <v>1.8772292151985202E-2</v>
      </c>
      <c r="G206" s="11">
        <f t="shared" si="9"/>
        <v>0.70870808522525008</v>
      </c>
      <c r="H206" s="11">
        <f t="shared" si="9"/>
        <v>0.86216494522593412</v>
      </c>
      <c r="I206" s="11">
        <f t="shared" si="9"/>
        <v>1.4893600715878057</v>
      </c>
      <c r="J206" s="11">
        <f t="shared" si="9"/>
        <v>0.68171977697336128</v>
      </c>
      <c r="K206" s="11">
        <f t="shared" si="9"/>
        <v>1.5917019083391641</v>
      </c>
      <c r="L206" s="11">
        <f t="shared" si="9"/>
        <v>0.46211238929295656</v>
      </c>
    </row>
    <row r="207" spans="1:12" x14ac:dyDescent="0.2">
      <c r="A207" s="13" t="str">
        <f t="shared" si="6"/>
        <v>2019 Q4</v>
      </c>
      <c r="B207" s="11">
        <f t="shared" ref="B207:L207" si="10">LN(B105/B104)*100</f>
        <v>-1.8586232987250582</v>
      </c>
      <c r="C207" s="11">
        <f t="shared" si="10"/>
        <v>-1.018176094815866</v>
      </c>
      <c r="D207" s="11">
        <f t="shared" si="10"/>
        <v>-1.0244194612698281</v>
      </c>
      <c r="E207" s="11">
        <f t="shared" si="10"/>
        <v>-0.20220595124994717</v>
      </c>
      <c r="F207" s="11">
        <f t="shared" si="10"/>
        <v>-0.87666112658389417</v>
      </c>
      <c r="G207" s="11">
        <f t="shared" si="10"/>
        <v>-0.36653495410911591</v>
      </c>
      <c r="H207" s="11">
        <f t="shared" si="10"/>
        <v>-0.65119440284096974</v>
      </c>
      <c r="I207" s="11">
        <f t="shared" si="10"/>
        <v>-0.91108501939659547</v>
      </c>
      <c r="J207" s="11">
        <f t="shared" si="10"/>
        <v>-2.532790690320077</v>
      </c>
      <c r="K207" s="11">
        <f t="shared" si="10"/>
        <v>3.2226822614686692</v>
      </c>
      <c r="L207" s="11">
        <f t="shared" si="10"/>
        <v>-0.15065916220738607</v>
      </c>
    </row>
    <row r="208" spans="1:12" x14ac:dyDescent="0.2">
      <c r="A208" s="13" t="str">
        <f t="shared" si="6"/>
        <v>2020 Q1</v>
      </c>
      <c r="B208" s="11">
        <f t="shared" ref="B208:L208" si="11">LN(B106/B105)*100</f>
        <v>0.3605050970275181</v>
      </c>
      <c r="C208" s="11">
        <f t="shared" si="11"/>
        <v>-1.0590648183384794</v>
      </c>
      <c r="D208" s="11">
        <f t="shared" si="11"/>
        <v>-1.6838564362829593</v>
      </c>
      <c r="E208" s="11">
        <f t="shared" si="11"/>
        <v>-5.3188450675017354</v>
      </c>
      <c r="F208" s="11">
        <f t="shared" si="11"/>
        <v>-4.433126923655144</v>
      </c>
      <c r="G208" s="11">
        <f t="shared" si="11"/>
        <v>-2.2453447609377233</v>
      </c>
      <c r="H208" s="11">
        <f t="shared" si="11"/>
        <v>0.44159466146589621</v>
      </c>
      <c r="I208" s="11">
        <f t="shared" si="11"/>
        <v>-0.7810027294371269</v>
      </c>
      <c r="J208" s="11">
        <f t="shared" si="11"/>
        <v>2.4244216338546893</v>
      </c>
      <c r="K208" s="11">
        <f t="shared" si="11"/>
        <v>-3.819056908729844</v>
      </c>
      <c r="L208" s="11">
        <f t="shared" si="11"/>
        <v>-2.210455853775068</v>
      </c>
    </row>
    <row r="210" spans="1:12" x14ac:dyDescent="0.2">
      <c r="A210" s="9" t="s">
        <v>166</v>
      </c>
    </row>
    <row r="211" spans="1:12" x14ac:dyDescent="0.2">
      <c r="A211" s="13" t="str">
        <f t="shared" ref="A211:A242" si="12">A10</f>
        <v>1996 Q1</v>
      </c>
      <c r="B211" s="15">
        <f t="shared" ref="B211:L211" si="13">LN(B10/B6)*100</f>
        <v>3.3751522772773193</v>
      </c>
      <c r="C211" s="15">
        <f t="shared" si="13"/>
        <v>1.7270539852387436</v>
      </c>
      <c r="D211" s="15">
        <f t="shared" si="13"/>
        <v>1.1735032654792275</v>
      </c>
      <c r="E211" s="15">
        <f t="shared" si="13"/>
        <v>1.1890746521521773</v>
      </c>
      <c r="F211" s="15">
        <f t="shared" si="13"/>
        <v>5.5278975432484003</v>
      </c>
      <c r="G211" s="15">
        <f t="shared" si="13"/>
        <v>2.8153053402161254</v>
      </c>
      <c r="H211" s="15">
        <f t="shared" si="13"/>
        <v>2.3072247915215174</v>
      </c>
      <c r="I211" s="15">
        <f t="shared" si="13"/>
        <v>2.352406068481371</v>
      </c>
      <c r="J211" s="15">
        <f t="shared" si="13"/>
        <v>1.0814288609194185</v>
      </c>
      <c r="K211" s="15">
        <f t="shared" si="13"/>
        <v>3.2105892059862313</v>
      </c>
      <c r="L211" s="15">
        <f t="shared" si="13"/>
        <v>2.045324540631329</v>
      </c>
    </row>
    <row r="212" spans="1:12" x14ac:dyDescent="0.2">
      <c r="A212" s="13" t="str">
        <f t="shared" si="12"/>
        <v>1996 Q2</v>
      </c>
      <c r="B212" s="15">
        <f t="shared" ref="B212:L212" si="14">LN(B11/B7)*100</f>
        <v>2.1044254865865049</v>
      </c>
      <c r="C212" s="15">
        <f t="shared" si="14"/>
        <v>1.0093363622005941E-2</v>
      </c>
      <c r="D212" s="15">
        <f t="shared" si="14"/>
        <v>0.7418235104970422</v>
      </c>
      <c r="E212" s="15">
        <f t="shared" si="14"/>
        <v>2.6846254467959971</v>
      </c>
      <c r="F212" s="15">
        <f t="shared" si="14"/>
        <v>4.9981349539585187</v>
      </c>
      <c r="G212" s="15">
        <f t="shared" si="14"/>
        <v>1.9113851521302045</v>
      </c>
      <c r="H212" s="15">
        <f t="shared" si="14"/>
        <v>3.4630839922707142</v>
      </c>
      <c r="I212" s="15">
        <f t="shared" si="14"/>
        <v>4.7325310491810466</v>
      </c>
      <c r="J212" s="15">
        <f t="shared" si="14"/>
        <v>0.6463068468465919</v>
      </c>
      <c r="K212" s="15">
        <f t="shared" si="14"/>
        <v>0.38212681321487596</v>
      </c>
      <c r="L212" s="15">
        <f t="shared" si="14"/>
        <v>2.0215673197805537</v>
      </c>
    </row>
    <row r="213" spans="1:12" x14ac:dyDescent="0.2">
      <c r="A213" s="13" t="str">
        <f t="shared" si="12"/>
        <v>1996 Q3</v>
      </c>
      <c r="B213" s="15">
        <f t="shared" ref="B213:L213" si="15">LN(B12/B8)*100</f>
        <v>2.2629487914962101</v>
      </c>
      <c r="C213" s="15">
        <f t="shared" si="15"/>
        <v>0.31147977958710393</v>
      </c>
      <c r="D213" s="15">
        <f t="shared" si="15"/>
        <v>2.3869985773633302</v>
      </c>
      <c r="E213" s="15">
        <f t="shared" si="15"/>
        <v>1.1467341186058158</v>
      </c>
      <c r="F213" s="15">
        <f t="shared" si="15"/>
        <v>3.8663144139672685</v>
      </c>
      <c r="G213" s="15">
        <f t="shared" si="15"/>
        <v>1.799055966171623</v>
      </c>
      <c r="H213" s="15">
        <f t="shared" si="15"/>
        <v>5.2404729046406455</v>
      </c>
      <c r="I213" s="15">
        <f t="shared" si="15"/>
        <v>4.3983887017193819</v>
      </c>
      <c r="J213" s="15">
        <f t="shared" si="15"/>
        <v>0.51786754784514977</v>
      </c>
      <c r="K213" s="15">
        <f t="shared" si="15"/>
        <v>0.11058549999616218</v>
      </c>
      <c r="L213" s="15">
        <f t="shared" si="15"/>
        <v>2.1284157978646601</v>
      </c>
    </row>
    <row r="214" spans="1:12" x14ac:dyDescent="0.2">
      <c r="A214" s="13" t="str">
        <f t="shared" si="12"/>
        <v>1996 Q4</v>
      </c>
      <c r="B214" s="15">
        <f t="shared" ref="B214:L214" si="16">LN(B13/B9)*100</f>
        <v>1.7738824337381629</v>
      </c>
      <c r="C214" s="15">
        <f t="shared" si="16"/>
        <v>1.2178229966793637</v>
      </c>
      <c r="D214" s="15">
        <f t="shared" si="16"/>
        <v>1.9932472131783747</v>
      </c>
      <c r="E214" s="15">
        <f t="shared" si="16"/>
        <v>1.950993008934828</v>
      </c>
      <c r="F214" s="15">
        <f t="shared" si="16"/>
        <v>6.3667440943118532</v>
      </c>
      <c r="G214" s="15">
        <f t="shared" si="16"/>
        <v>3.5795243946488786</v>
      </c>
      <c r="H214" s="15">
        <f t="shared" si="16"/>
        <v>5.801709094191831</v>
      </c>
      <c r="I214" s="15">
        <f t="shared" si="16"/>
        <v>4.8192474352644963</v>
      </c>
      <c r="J214" s="15">
        <f t="shared" si="16"/>
        <v>1.7699577099401076</v>
      </c>
      <c r="K214" s="15">
        <f t="shared" si="16"/>
        <v>2.0772260233888642</v>
      </c>
      <c r="L214" s="15">
        <f t="shared" si="16"/>
        <v>2.9162129911109105</v>
      </c>
    </row>
    <row r="215" spans="1:12" x14ac:dyDescent="0.2">
      <c r="A215" s="13" t="str">
        <f t="shared" si="12"/>
        <v>1997 Q1</v>
      </c>
      <c r="B215" s="15">
        <f t="shared" ref="B215:L215" si="17">LN(B14/B10)*100</f>
        <v>0.2981643815627727</v>
      </c>
      <c r="C215" s="15">
        <f t="shared" si="17"/>
        <v>1.756781819692002</v>
      </c>
      <c r="D215" s="15">
        <f t="shared" si="17"/>
        <v>1.5914059797065414</v>
      </c>
      <c r="E215" s="15">
        <f t="shared" si="17"/>
        <v>0.89726276750300682</v>
      </c>
      <c r="F215" s="15">
        <f t="shared" si="17"/>
        <v>9.1613800785834538</v>
      </c>
      <c r="G215" s="15">
        <f t="shared" si="17"/>
        <v>4.2442639392830479</v>
      </c>
      <c r="H215" s="15">
        <f t="shared" si="17"/>
        <v>8.365777921233196</v>
      </c>
      <c r="I215" s="15">
        <f t="shared" si="17"/>
        <v>6.7423649552970293</v>
      </c>
      <c r="J215" s="15">
        <f t="shared" si="17"/>
        <v>2.4013824440829965</v>
      </c>
      <c r="K215" s="15">
        <f t="shared" si="17"/>
        <v>2.7119890187062867</v>
      </c>
      <c r="L215" s="15">
        <f t="shared" si="17"/>
        <v>3.1693898470995325</v>
      </c>
    </row>
    <row r="216" spans="1:12" x14ac:dyDescent="0.2">
      <c r="A216" s="13" t="str">
        <f t="shared" si="12"/>
        <v>1997 Q2</v>
      </c>
      <c r="B216" s="15">
        <f t="shared" ref="B216:L216" si="18">LN(B15/B11)*100</f>
        <v>0.95063448744679213</v>
      </c>
      <c r="C216" s="15">
        <f t="shared" si="18"/>
        <v>2.028142848214888</v>
      </c>
      <c r="D216" s="15">
        <f t="shared" si="18"/>
        <v>2.8621701378226594</v>
      </c>
      <c r="E216" s="15">
        <f t="shared" si="18"/>
        <v>3.0696264120404604</v>
      </c>
      <c r="F216" s="15">
        <f t="shared" si="18"/>
        <v>10.165467792366996</v>
      </c>
      <c r="G216" s="15">
        <f t="shared" si="18"/>
        <v>5.9053299938616552</v>
      </c>
      <c r="H216" s="15">
        <f t="shared" si="18"/>
        <v>8.7011376989629898</v>
      </c>
      <c r="I216" s="15">
        <f t="shared" si="18"/>
        <v>5.3232775293953161</v>
      </c>
      <c r="J216" s="15">
        <f t="shared" si="18"/>
        <v>-0.67768595907521401</v>
      </c>
      <c r="K216" s="15">
        <f t="shared" si="18"/>
        <v>4.5456905995315795</v>
      </c>
      <c r="L216" s="15">
        <f t="shared" si="18"/>
        <v>3.649243217323745</v>
      </c>
    </row>
    <row r="217" spans="1:12" x14ac:dyDescent="0.2">
      <c r="A217" s="13" t="str">
        <f t="shared" si="12"/>
        <v>1997 Q3</v>
      </c>
      <c r="B217" s="15">
        <f t="shared" ref="B217:L217" si="19">LN(B16/B12)*100</f>
        <v>1.377234391821037</v>
      </c>
      <c r="C217" s="15">
        <f t="shared" si="19"/>
        <v>1.6516145008620666</v>
      </c>
      <c r="D217" s="15">
        <f t="shared" si="19"/>
        <v>-0.24654524913022402</v>
      </c>
      <c r="E217" s="15">
        <f t="shared" si="19"/>
        <v>4.3898677518320772</v>
      </c>
      <c r="F217" s="15">
        <f t="shared" si="19"/>
        <v>9.8701471997432915</v>
      </c>
      <c r="G217" s="15">
        <f t="shared" si="19"/>
        <v>3.8298062003712863</v>
      </c>
      <c r="H217" s="15">
        <f t="shared" si="19"/>
        <v>5.5325355697133292</v>
      </c>
      <c r="I217" s="15">
        <f t="shared" si="19"/>
        <v>8.109811674247986</v>
      </c>
      <c r="J217" s="15">
        <f t="shared" si="19"/>
        <v>0.60765416905764713</v>
      </c>
      <c r="K217" s="15">
        <f t="shared" si="19"/>
        <v>1.4871068787993158</v>
      </c>
      <c r="L217" s="15">
        <f t="shared" si="19"/>
        <v>3.4598045407900928</v>
      </c>
    </row>
    <row r="218" spans="1:12" x14ac:dyDescent="0.2">
      <c r="A218" s="13" t="str">
        <f t="shared" si="12"/>
        <v>1997 Q4</v>
      </c>
      <c r="B218" s="15">
        <f t="shared" ref="B218:L218" si="20">LN(B17/B13)*100</f>
        <v>0.20266853753510708</v>
      </c>
      <c r="C218" s="15">
        <f t="shared" si="20"/>
        <v>1.2521731269038752</v>
      </c>
      <c r="D218" s="15">
        <f t="shared" si="20"/>
        <v>2.2467085328470167</v>
      </c>
      <c r="E218" s="15">
        <f t="shared" si="20"/>
        <v>4.9960439317622383</v>
      </c>
      <c r="F218" s="15">
        <f t="shared" si="20"/>
        <v>12.249233615470938</v>
      </c>
      <c r="G218" s="15">
        <f t="shared" si="20"/>
        <v>10.055967996564043</v>
      </c>
      <c r="H218" s="15">
        <f t="shared" si="20"/>
        <v>4.4564731882405981</v>
      </c>
      <c r="I218" s="15">
        <f t="shared" si="20"/>
        <v>6.9287429954604827</v>
      </c>
      <c r="J218" s="15">
        <f t="shared" si="20"/>
        <v>0.30553033238815325</v>
      </c>
      <c r="K218" s="15">
        <f t="shared" si="20"/>
        <v>5.0583301824888292</v>
      </c>
      <c r="L218" s="15">
        <f t="shared" si="20"/>
        <v>4.1459092373798327</v>
      </c>
    </row>
    <row r="219" spans="1:12" x14ac:dyDescent="0.2">
      <c r="A219" s="13" t="str">
        <f t="shared" si="12"/>
        <v>1998 Q1</v>
      </c>
      <c r="B219" s="15">
        <f t="shared" ref="B219:L219" si="21">LN(B18/B14)*100</f>
        <v>2.8593739421040238</v>
      </c>
      <c r="C219" s="15">
        <f t="shared" si="21"/>
        <v>0.88158079035912051</v>
      </c>
      <c r="D219" s="15">
        <f t="shared" si="21"/>
        <v>4.5903009991074839</v>
      </c>
      <c r="E219" s="15">
        <f t="shared" si="21"/>
        <v>2.5588674796342739</v>
      </c>
      <c r="F219" s="15">
        <f t="shared" si="21"/>
        <v>7.2302402464523299</v>
      </c>
      <c r="G219" s="15">
        <f t="shared" si="21"/>
        <v>5.1562316493822475</v>
      </c>
      <c r="H219" s="15">
        <f t="shared" si="21"/>
        <v>19.788495872594009</v>
      </c>
      <c r="I219" s="15">
        <f t="shared" si="21"/>
        <v>4.8344802245329186</v>
      </c>
      <c r="J219" s="15">
        <f t="shared" si="21"/>
        <v>-6.3569685279453756</v>
      </c>
      <c r="K219" s="15">
        <f t="shared" si="21"/>
        <v>0.29013560004512373</v>
      </c>
      <c r="L219" s="15">
        <f t="shared" si="21"/>
        <v>4.0556322166843586</v>
      </c>
    </row>
    <row r="220" spans="1:12" x14ac:dyDescent="0.2">
      <c r="A220" s="13" t="str">
        <f t="shared" si="12"/>
        <v>1998 Q2</v>
      </c>
      <c r="B220" s="15">
        <f t="shared" ref="B220:L220" si="22">LN(B19/B15)*100</f>
        <v>4.0508273306718205</v>
      </c>
      <c r="C220" s="15">
        <f t="shared" si="22"/>
        <v>0.88618145911197943</v>
      </c>
      <c r="D220" s="15">
        <f t="shared" si="22"/>
        <v>7.6923080716138154E-2</v>
      </c>
      <c r="E220" s="15">
        <f t="shared" si="22"/>
        <v>0.74938491382030425</v>
      </c>
      <c r="F220" s="15">
        <f t="shared" si="22"/>
        <v>6.132474643709787</v>
      </c>
      <c r="G220" s="15">
        <f t="shared" si="22"/>
        <v>8.4668083591656167</v>
      </c>
      <c r="H220" s="15">
        <f t="shared" si="22"/>
        <v>21.848153820839844</v>
      </c>
      <c r="I220" s="15">
        <f t="shared" si="22"/>
        <v>8.2640036772144931</v>
      </c>
      <c r="J220" s="15">
        <f t="shared" si="22"/>
        <v>0.63611455959894925</v>
      </c>
      <c r="K220" s="15">
        <f t="shared" si="22"/>
        <v>-1.2421050448731683</v>
      </c>
      <c r="L220" s="15">
        <f t="shared" si="22"/>
        <v>4.7549695551101285</v>
      </c>
    </row>
    <row r="221" spans="1:12" x14ac:dyDescent="0.2">
      <c r="A221" s="13" t="str">
        <f t="shared" si="12"/>
        <v>1998 Q3</v>
      </c>
      <c r="B221" s="15">
        <f t="shared" ref="B221:L221" si="23">LN(B20/B16)*100</f>
        <v>2.6906710320208997</v>
      </c>
      <c r="C221" s="15">
        <f t="shared" si="23"/>
        <v>0.24639050556899486</v>
      </c>
      <c r="D221" s="15">
        <f t="shared" si="23"/>
        <v>1.2395252309243547</v>
      </c>
      <c r="E221" s="15">
        <f t="shared" si="23"/>
        <v>1.2374158586809125</v>
      </c>
      <c r="F221" s="15">
        <f t="shared" si="23"/>
        <v>5.3135961474635209</v>
      </c>
      <c r="G221" s="15">
        <f t="shared" si="23"/>
        <v>13.071678444095184</v>
      </c>
      <c r="H221" s="15">
        <f t="shared" si="23"/>
        <v>22.001962024307886</v>
      </c>
      <c r="I221" s="15">
        <f t="shared" si="23"/>
        <v>6.0223602075160825</v>
      </c>
      <c r="J221" s="15">
        <f t="shared" si="23"/>
        <v>-2.1798662613010924</v>
      </c>
      <c r="K221" s="15">
        <f t="shared" si="23"/>
        <v>6.5445550678213689</v>
      </c>
      <c r="L221" s="15">
        <f t="shared" si="23"/>
        <v>4.9895627655406738</v>
      </c>
    </row>
    <row r="222" spans="1:12" x14ac:dyDescent="0.2">
      <c r="A222" s="13" t="str">
        <f t="shared" si="12"/>
        <v>1998 Q4</v>
      </c>
      <c r="B222" s="15">
        <f t="shared" ref="B222:L222" si="24">LN(B21/B17)*100</f>
        <v>4.3497676072908007</v>
      </c>
      <c r="C222" s="15">
        <f t="shared" si="24"/>
        <v>-1.053937359735996</v>
      </c>
      <c r="D222" s="15">
        <f t="shared" si="24"/>
        <v>-1.2695994430803721E-2</v>
      </c>
      <c r="E222" s="15">
        <f t="shared" si="24"/>
        <v>2.4074345146236307</v>
      </c>
      <c r="F222" s="15">
        <f t="shared" si="24"/>
        <v>1.8618511327186524</v>
      </c>
      <c r="G222" s="15">
        <f t="shared" si="24"/>
        <v>12.191678014459546</v>
      </c>
      <c r="H222" s="15">
        <f t="shared" si="24"/>
        <v>19.479678428599552</v>
      </c>
      <c r="I222" s="15">
        <f t="shared" si="24"/>
        <v>8.2148736724915956</v>
      </c>
      <c r="J222" s="15">
        <f t="shared" si="24"/>
        <v>-3.919630832600522</v>
      </c>
      <c r="K222" s="15">
        <f t="shared" si="24"/>
        <v>1.4780869559118668</v>
      </c>
      <c r="L222" s="15">
        <f t="shared" si="24"/>
        <v>4.655407360837847</v>
      </c>
    </row>
    <row r="223" spans="1:12" x14ac:dyDescent="0.2">
      <c r="A223" s="13" t="str">
        <f t="shared" si="12"/>
        <v>1999 Q1</v>
      </c>
      <c r="B223" s="15">
        <f t="shared" ref="B223:L223" si="25">LN(B22/B18)*100</f>
        <v>3.5088469285704598</v>
      </c>
      <c r="C223" s="15">
        <f t="shared" si="25"/>
        <v>-1.6519549706975309</v>
      </c>
      <c r="D223" s="15">
        <f t="shared" si="25"/>
        <v>-1.4815085785140587</v>
      </c>
      <c r="E223" s="15">
        <f t="shared" si="25"/>
        <v>4.2476348986391894</v>
      </c>
      <c r="F223" s="15">
        <f t="shared" si="25"/>
        <v>4.6149228149979651</v>
      </c>
      <c r="G223" s="15">
        <f t="shared" si="25"/>
        <v>17.128223646265059</v>
      </c>
      <c r="H223" s="15">
        <f t="shared" si="25"/>
        <v>1.6288535536185664</v>
      </c>
      <c r="I223" s="15">
        <f t="shared" si="25"/>
        <v>7.5345553527946638</v>
      </c>
      <c r="J223" s="15">
        <f t="shared" si="25"/>
        <v>1.7914746546169837</v>
      </c>
      <c r="K223" s="15">
        <f t="shared" si="25"/>
        <v>2.2912696872714919</v>
      </c>
      <c r="L223" s="15">
        <f t="shared" si="25"/>
        <v>3.9118037306543183</v>
      </c>
    </row>
    <row r="224" spans="1:12" x14ac:dyDescent="0.2">
      <c r="A224" s="13" t="str">
        <f t="shared" si="12"/>
        <v>1999 Q2</v>
      </c>
      <c r="B224" s="15">
        <f t="shared" ref="B224:L224" si="26">LN(B23/B19)*100</f>
        <v>2.9994992362199406</v>
      </c>
      <c r="C224" s="15">
        <f t="shared" si="26"/>
        <v>-0.9455403844797613</v>
      </c>
      <c r="D224" s="15">
        <f t="shared" si="26"/>
        <v>1.3366630173746157</v>
      </c>
      <c r="E224" s="15">
        <f t="shared" si="26"/>
        <v>1.800844367273339</v>
      </c>
      <c r="F224" s="15">
        <f t="shared" si="26"/>
        <v>5.2081665058869184</v>
      </c>
      <c r="G224" s="15">
        <f t="shared" si="26"/>
        <v>14.30291564833969</v>
      </c>
      <c r="H224" s="15">
        <f t="shared" si="26"/>
        <v>-0.40580670642202238</v>
      </c>
      <c r="I224" s="15">
        <f t="shared" si="26"/>
        <v>3.4669836900933872</v>
      </c>
      <c r="J224" s="15">
        <f t="shared" si="26"/>
        <v>-1.7723708664696001</v>
      </c>
      <c r="K224" s="15">
        <f t="shared" si="26"/>
        <v>2.0266983313908731</v>
      </c>
      <c r="L224" s="15">
        <f t="shared" si="26"/>
        <v>2.4664118908843342</v>
      </c>
    </row>
    <row r="225" spans="1:12" x14ac:dyDescent="0.2">
      <c r="A225" s="13" t="str">
        <f t="shared" si="12"/>
        <v>1999 Q3</v>
      </c>
      <c r="B225" s="15">
        <f t="shared" ref="B225:L225" si="27">LN(B24/B20)*100</f>
        <v>4.6835570838324907</v>
      </c>
      <c r="C225" s="15">
        <f t="shared" si="27"/>
        <v>1.4851274426398549</v>
      </c>
      <c r="D225" s="15">
        <f t="shared" si="27"/>
        <v>3.1327558704587881</v>
      </c>
      <c r="E225" s="15">
        <f t="shared" si="27"/>
        <v>-0.34604505429198501</v>
      </c>
      <c r="F225" s="15">
        <f t="shared" si="27"/>
        <v>7.1529182754956082</v>
      </c>
      <c r="G225" s="15">
        <f t="shared" si="27"/>
        <v>18.870474072053884</v>
      </c>
      <c r="H225" s="15">
        <f t="shared" si="27"/>
        <v>-2.9270382300113109</v>
      </c>
      <c r="I225" s="15">
        <f t="shared" si="27"/>
        <v>5.0066321473562336</v>
      </c>
      <c r="J225" s="15">
        <f t="shared" si="27"/>
        <v>2.0771335627239433</v>
      </c>
      <c r="K225" s="15">
        <f t="shared" si="27"/>
        <v>-4.852954536827637</v>
      </c>
      <c r="L225" s="15">
        <f t="shared" si="27"/>
        <v>3.2538211812284077</v>
      </c>
    </row>
    <row r="226" spans="1:12" x14ac:dyDescent="0.2">
      <c r="A226" s="13" t="str">
        <f t="shared" si="12"/>
        <v>1999 Q4</v>
      </c>
      <c r="B226" s="15">
        <f t="shared" ref="B226:L226" si="28">LN(B25/B21)*100</f>
        <v>3.912440711124527</v>
      </c>
      <c r="C226" s="15">
        <f t="shared" si="28"/>
        <v>2.3390017729427788</v>
      </c>
      <c r="D226" s="15">
        <f t="shared" si="28"/>
        <v>2.036013525013022</v>
      </c>
      <c r="E226" s="15">
        <f t="shared" si="28"/>
        <v>-0.92858785500513352</v>
      </c>
      <c r="F226" s="15">
        <f t="shared" si="28"/>
        <v>6.1007106791177126</v>
      </c>
      <c r="G226" s="15">
        <f t="shared" si="28"/>
        <v>15.231171051942821</v>
      </c>
      <c r="H226" s="15">
        <f t="shared" si="28"/>
        <v>4.4766376384975235</v>
      </c>
      <c r="I226" s="15">
        <f t="shared" si="28"/>
        <v>6.6756234455238772</v>
      </c>
      <c r="J226" s="15">
        <f t="shared" si="28"/>
        <v>4.9917560004740364</v>
      </c>
      <c r="K226" s="15">
        <f t="shared" si="28"/>
        <v>-3.214812137547681</v>
      </c>
      <c r="L226" s="15">
        <f t="shared" si="28"/>
        <v>4.0232491660120093</v>
      </c>
    </row>
    <row r="227" spans="1:12" x14ac:dyDescent="0.2">
      <c r="A227" s="13" t="str">
        <f t="shared" si="12"/>
        <v>2000 Q1</v>
      </c>
      <c r="B227" s="15">
        <f t="shared" ref="B227:L227" si="29">LN(B26/B22)*100</f>
        <v>2.4597219585721111</v>
      </c>
      <c r="C227" s="15">
        <f t="shared" si="29"/>
        <v>2.6707383421431468</v>
      </c>
      <c r="D227" s="15">
        <f t="shared" si="29"/>
        <v>3.2969335528076424</v>
      </c>
      <c r="E227" s="15">
        <f t="shared" si="29"/>
        <v>-0.31513350735418943</v>
      </c>
      <c r="F227" s="15">
        <f t="shared" si="29"/>
        <v>7.8763265800834121</v>
      </c>
      <c r="G227" s="15">
        <f t="shared" si="29"/>
        <v>19.204289116398176</v>
      </c>
      <c r="H227" s="15">
        <f t="shared" si="29"/>
        <v>4.3323136232434987</v>
      </c>
      <c r="I227" s="15">
        <f t="shared" si="29"/>
        <v>5.0723681541340984</v>
      </c>
      <c r="J227" s="15">
        <f t="shared" si="29"/>
        <v>3.387336837146885</v>
      </c>
      <c r="K227" s="15">
        <f t="shared" si="29"/>
        <v>3.0557126239354573</v>
      </c>
      <c r="L227" s="15">
        <f t="shared" si="29"/>
        <v>4.4761742052674283</v>
      </c>
    </row>
    <row r="228" spans="1:12" x14ac:dyDescent="0.2">
      <c r="A228" s="13" t="str">
        <f t="shared" si="12"/>
        <v>2000 Q2</v>
      </c>
      <c r="B228" s="15">
        <f t="shared" ref="B228:L228" si="30">LN(B27/B23)*100</f>
        <v>2.1531556312456233</v>
      </c>
      <c r="C228" s="15">
        <f t="shared" si="30"/>
        <v>2.6946861355523963</v>
      </c>
      <c r="D228" s="15">
        <f t="shared" si="30"/>
        <v>2.0774117122378608</v>
      </c>
      <c r="E228" s="15">
        <f t="shared" si="30"/>
        <v>-4.1513873148621691E-2</v>
      </c>
      <c r="F228" s="15">
        <f t="shared" si="30"/>
        <v>5.0590109732592383</v>
      </c>
      <c r="G228" s="15">
        <f t="shared" si="30"/>
        <v>23.849574407875913</v>
      </c>
      <c r="H228" s="15">
        <f t="shared" si="30"/>
        <v>4.7940793323312771</v>
      </c>
      <c r="I228" s="15">
        <f t="shared" si="30"/>
        <v>7.1336078004816432</v>
      </c>
      <c r="J228" s="15">
        <f t="shared" si="30"/>
        <v>3.6771903635390402</v>
      </c>
      <c r="K228" s="15">
        <f t="shared" si="30"/>
        <v>1.5164960416967843</v>
      </c>
      <c r="L228" s="15">
        <f t="shared" si="30"/>
        <v>5.1236304588709025</v>
      </c>
    </row>
    <row r="229" spans="1:12" x14ac:dyDescent="0.2">
      <c r="A229" s="13" t="str">
        <f t="shared" si="12"/>
        <v>2000 Q3</v>
      </c>
      <c r="B229" s="15">
        <f t="shared" ref="B229:L229" si="31">LN(B28/B24)*100</f>
        <v>0.14799239372026216</v>
      </c>
      <c r="C229" s="15">
        <f t="shared" si="31"/>
        <v>0.46444205401585253</v>
      </c>
      <c r="D229" s="15">
        <f t="shared" si="31"/>
        <v>-1.90840694530594</v>
      </c>
      <c r="E229" s="15">
        <f t="shared" si="31"/>
        <v>-0.72363243685166956</v>
      </c>
      <c r="F229" s="15">
        <f t="shared" si="31"/>
        <v>6.0263756654705709</v>
      </c>
      <c r="G229" s="15">
        <f t="shared" si="31"/>
        <v>18.439736012334979</v>
      </c>
      <c r="H229" s="15">
        <f t="shared" si="31"/>
        <v>5.8153256448899135</v>
      </c>
      <c r="I229" s="15">
        <f t="shared" si="31"/>
        <v>6.9879042198167731</v>
      </c>
      <c r="J229" s="15">
        <f t="shared" si="31"/>
        <v>0.90044607170936919</v>
      </c>
      <c r="K229" s="15">
        <f t="shared" si="31"/>
        <v>2.0721249986407924</v>
      </c>
      <c r="L229" s="15">
        <f t="shared" si="31"/>
        <v>3.5973126463648688</v>
      </c>
    </row>
    <row r="230" spans="1:12" x14ac:dyDescent="0.2">
      <c r="A230" s="13" t="str">
        <f t="shared" si="12"/>
        <v>2000 Q4</v>
      </c>
      <c r="B230" s="15">
        <f t="shared" ref="B230:L230" si="32">LN(B29/B25)*100</f>
        <v>-2.2861280793823124</v>
      </c>
      <c r="C230" s="15">
        <f t="shared" si="32"/>
        <v>1.2687598108598095</v>
      </c>
      <c r="D230" s="15">
        <f t="shared" si="32"/>
        <v>3.7315753900260235E-2</v>
      </c>
      <c r="E230" s="15">
        <f t="shared" si="32"/>
        <v>-2.0513539833103018</v>
      </c>
      <c r="F230" s="15">
        <f t="shared" si="32"/>
        <v>3.9695539861151667</v>
      </c>
      <c r="G230" s="15">
        <f t="shared" si="32"/>
        <v>16.907169943887585</v>
      </c>
      <c r="H230" s="15">
        <f t="shared" si="32"/>
        <v>-0.33152531871588525</v>
      </c>
      <c r="I230" s="15">
        <f t="shared" si="32"/>
        <v>3.5516408708081197</v>
      </c>
      <c r="J230" s="15">
        <f t="shared" si="32"/>
        <v>-0.53462577534868061</v>
      </c>
      <c r="K230" s="15">
        <f t="shared" si="32"/>
        <v>1.3871152229273531</v>
      </c>
      <c r="L230" s="15">
        <f t="shared" si="32"/>
        <v>2.1611442531195157</v>
      </c>
    </row>
    <row r="231" spans="1:12" x14ac:dyDescent="0.2">
      <c r="A231" s="13" t="str">
        <f t="shared" si="12"/>
        <v>2001 Q1</v>
      </c>
      <c r="B231" s="15">
        <f t="shared" ref="B231:L231" si="33">LN(B30/B26)*100</f>
        <v>-3.8258634241538489</v>
      </c>
      <c r="C231" s="15">
        <f t="shared" si="33"/>
        <v>0.61591956812202509</v>
      </c>
      <c r="D231" s="15">
        <f t="shared" si="33"/>
        <v>-1.9151756060061353</v>
      </c>
      <c r="E231" s="15">
        <f t="shared" si="33"/>
        <v>0.67017962660184116</v>
      </c>
      <c r="F231" s="15">
        <f t="shared" si="33"/>
        <v>-1.4609858912526685</v>
      </c>
      <c r="G231" s="15">
        <f t="shared" si="33"/>
        <v>14.852212061098422</v>
      </c>
      <c r="H231" s="15">
        <f t="shared" si="33"/>
        <v>1.8278810805079593</v>
      </c>
      <c r="I231" s="15">
        <f t="shared" si="33"/>
        <v>7.8359466956784223</v>
      </c>
      <c r="J231" s="15">
        <f t="shared" si="33"/>
        <v>1.671686768350128</v>
      </c>
      <c r="K231" s="15">
        <f t="shared" si="33"/>
        <v>-0.10303967938964106</v>
      </c>
      <c r="L231" s="15">
        <f t="shared" si="33"/>
        <v>2.6908659731895299</v>
      </c>
    </row>
    <row r="232" spans="1:12" x14ac:dyDescent="0.2">
      <c r="A232" s="13" t="str">
        <f t="shared" si="12"/>
        <v>2001 Q2</v>
      </c>
      <c r="B232" s="15">
        <f t="shared" ref="B232:L232" si="34">LN(B31/B27)*100</f>
        <v>-2.9746956457026017</v>
      </c>
      <c r="C232" s="15">
        <f t="shared" si="34"/>
        <v>-1.3382666756710806</v>
      </c>
      <c r="D232" s="15">
        <f t="shared" si="34"/>
        <v>1.6094702111305079</v>
      </c>
      <c r="E232" s="15">
        <f t="shared" si="34"/>
        <v>2.4608213721266186</v>
      </c>
      <c r="F232" s="15">
        <f t="shared" si="34"/>
        <v>1.4990844223196436</v>
      </c>
      <c r="G232" s="15">
        <f t="shared" si="34"/>
        <v>8.511285542847455</v>
      </c>
      <c r="H232" s="15">
        <f t="shared" si="34"/>
        <v>3.845784254329919</v>
      </c>
      <c r="I232" s="15">
        <f t="shared" si="34"/>
        <v>7.5854387267480536</v>
      </c>
      <c r="J232" s="15">
        <f t="shared" si="34"/>
        <v>-5.0515261697760412</v>
      </c>
      <c r="K232" s="15">
        <f t="shared" si="34"/>
        <v>5.9217923537616279</v>
      </c>
      <c r="L232" s="15">
        <f t="shared" si="34"/>
        <v>2.460017101008293</v>
      </c>
    </row>
    <row r="233" spans="1:12" x14ac:dyDescent="0.2">
      <c r="A233" s="13" t="str">
        <f t="shared" si="12"/>
        <v>2001 Q3</v>
      </c>
      <c r="B233" s="15">
        <f t="shared" ref="B233:L233" si="35">LN(B32/B28)*100</f>
        <v>-2.0603072099663935</v>
      </c>
      <c r="C233" s="15">
        <f t="shared" si="35"/>
        <v>-1.1163538738686241</v>
      </c>
      <c r="D233" s="15">
        <f t="shared" si="35"/>
        <v>3.6467235394254143</v>
      </c>
      <c r="E233" s="15">
        <f t="shared" si="35"/>
        <v>5.5286706739830302</v>
      </c>
      <c r="F233" s="15">
        <f t="shared" si="35"/>
        <v>4.1990342838278225E-2</v>
      </c>
      <c r="G233" s="15">
        <f t="shared" si="35"/>
        <v>5.3766101478784361</v>
      </c>
      <c r="H233" s="15">
        <f t="shared" si="35"/>
        <v>5.2708366247791698</v>
      </c>
      <c r="I233" s="15">
        <f t="shared" si="35"/>
        <v>6.3597847088011932</v>
      </c>
      <c r="J233" s="15">
        <f t="shared" si="35"/>
        <v>-4.5749056042989782</v>
      </c>
      <c r="K233" s="15">
        <f t="shared" si="35"/>
        <v>5.3981358564689295</v>
      </c>
      <c r="L233" s="15">
        <f t="shared" si="35"/>
        <v>2.7665017416241344</v>
      </c>
    </row>
    <row r="234" spans="1:12" x14ac:dyDescent="0.2">
      <c r="A234" s="13" t="str">
        <f t="shared" si="12"/>
        <v>2001 Q4</v>
      </c>
      <c r="B234" s="15">
        <f t="shared" ref="B234:L234" si="36">LN(B33/B29)*100</f>
        <v>-0.10335918232827704</v>
      </c>
      <c r="C234" s="15">
        <f t="shared" si="36"/>
        <v>-3.8854018216437982</v>
      </c>
      <c r="D234" s="15">
        <f t="shared" si="36"/>
        <v>3.686941035392556</v>
      </c>
      <c r="E234" s="15">
        <f t="shared" si="36"/>
        <v>8.1065527407303009</v>
      </c>
      <c r="F234" s="15">
        <f t="shared" si="36"/>
        <v>-0.34272283733940073</v>
      </c>
      <c r="G234" s="15">
        <f t="shared" si="36"/>
        <v>6.075917301077979</v>
      </c>
      <c r="H234" s="15">
        <f t="shared" si="36"/>
        <v>8.7526967320528897</v>
      </c>
      <c r="I234" s="15">
        <f t="shared" si="36"/>
        <v>3.2152005438417661</v>
      </c>
      <c r="J234" s="15">
        <f t="shared" si="36"/>
        <v>-4.077142434147885</v>
      </c>
      <c r="K234" s="15">
        <f t="shared" si="36"/>
        <v>5.7832687724416134</v>
      </c>
      <c r="L234" s="15">
        <f t="shared" si="36"/>
        <v>2.6537314185083836</v>
      </c>
    </row>
    <row r="235" spans="1:12" x14ac:dyDescent="0.2">
      <c r="A235" s="13" t="str">
        <f t="shared" si="12"/>
        <v>2002 Q1</v>
      </c>
      <c r="B235" s="15">
        <f t="shared" ref="B235:L235" si="37">LN(B34/B30)*100</f>
        <v>3.0989853947491639</v>
      </c>
      <c r="C235" s="15">
        <f t="shared" si="37"/>
        <v>-3.1380473910138154</v>
      </c>
      <c r="D235" s="15">
        <f t="shared" si="37"/>
        <v>5.047584459802958</v>
      </c>
      <c r="E235" s="15">
        <f t="shared" si="37"/>
        <v>5.6446297992550871</v>
      </c>
      <c r="F235" s="15">
        <f t="shared" si="37"/>
        <v>2.1355427614167852</v>
      </c>
      <c r="G235" s="15">
        <f t="shared" si="37"/>
        <v>4.8822579605665624</v>
      </c>
      <c r="H235" s="15">
        <f t="shared" si="37"/>
        <v>3.1346923193665472</v>
      </c>
      <c r="I235" s="15">
        <f t="shared" si="37"/>
        <v>-1.2640895165506709</v>
      </c>
      <c r="J235" s="15">
        <f t="shared" si="37"/>
        <v>-4.0704783800363336</v>
      </c>
      <c r="K235" s="15">
        <f t="shared" si="37"/>
        <v>2.4217546561232424</v>
      </c>
      <c r="L235" s="15">
        <f t="shared" si="37"/>
        <v>1.6326893287428665</v>
      </c>
    </row>
    <row r="236" spans="1:12" x14ac:dyDescent="0.2">
      <c r="A236" s="13" t="str">
        <f t="shared" si="12"/>
        <v>2002 Q2</v>
      </c>
      <c r="B236" s="15">
        <f t="shared" ref="B236:L236" si="38">LN(B35/B31)*100</f>
        <v>3.987969581878688</v>
      </c>
      <c r="C236" s="15">
        <f t="shared" si="38"/>
        <v>-2.8921496821372514</v>
      </c>
      <c r="D236" s="15">
        <f t="shared" si="38"/>
        <v>3.3674022238078862</v>
      </c>
      <c r="E236" s="15">
        <f t="shared" si="38"/>
        <v>5.4784828613560341</v>
      </c>
      <c r="F236" s="15">
        <f t="shared" si="38"/>
        <v>1.1388553720572456</v>
      </c>
      <c r="G236" s="15">
        <f t="shared" si="38"/>
        <v>3.2017332155105089</v>
      </c>
      <c r="H236" s="15">
        <f t="shared" si="38"/>
        <v>2.2833013496632368</v>
      </c>
      <c r="I236" s="15">
        <f t="shared" si="38"/>
        <v>-0.65574005461591633</v>
      </c>
      <c r="J236" s="15">
        <f t="shared" si="38"/>
        <v>4.0264018670424253</v>
      </c>
      <c r="K236" s="15">
        <f t="shared" si="38"/>
        <v>-2.6776536648567424</v>
      </c>
      <c r="L236" s="15">
        <f t="shared" si="38"/>
        <v>1.6113533943766116</v>
      </c>
    </row>
    <row r="237" spans="1:12" x14ac:dyDescent="0.2">
      <c r="A237" s="13" t="str">
        <f t="shared" si="12"/>
        <v>2002 Q3</v>
      </c>
      <c r="B237" s="15">
        <f t="shared" ref="B237:L237" si="39">LN(B36/B32)*100</f>
        <v>1.1847543997285332</v>
      </c>
      <c r="C237" s="15">
        <f t="shared" si="39"/>
        <v>-1.9020036294675924</v>
      </c>
      <c r="D237" s="15">
        <f t="shared" si="39"/>
        <v>7.1109102131853685</v>
      </c>
      <c r="E237" s="15">
        <f t="shared" si="39"/>
        <v>4.7486666265987871</v>
      </c>
      <c r="F237" s="15">
        <f t="shared" si="39"/>
        <v>1.261945098524772</v>
      </c>
      <c r="G237" s="15">
        <f t="shared" si="39"/>
        <v>3.7734053689567593</v>
      </c>
      <c r="H237" s="15">
        <f t="shared" si="39"/>
        <v>2.1155973450763637</v>
      </c>
      <c r="I237" s="15">
        <f t="shared" si="39"/>
        <v>-1.0162104515612058</v>
      </c>
      <c r="J237" s="15">
        <f t="shared" si="39"/>
        <v>3.520162325615841</v>
      </c>
      <c r="K237" s="15">
        <f t="shared" si="39"/>
        <v>0.62730629966042972</v>
      </c>
      <c r="L237" s="15">
        <f t="shared" si="39"/>
        <v>1.9743465059160974</v>
      </c>
    </row>
    <row r="238" spans="1:12" x14ac:dyDescent="0.2">
      <c r="A238" s="13" t="str">
        <f t="shared" si="12"/>
        <v>2002 Q4</v>
      </c>
      <c r="B238" s="15">
        <f t="shared" ref="B238:L238" si="40">LN(B37/B33)*100</f>
        <v>3.4556283861926302</v>
      </c>
      <c r="C238" s="15">
        <f t="shared" si="40"/>
        <v>-1.8236978378153694</v>
      </c>
      <c r="D238" s="15">
        <f t="shared" si="40"/>
        <v>6.7097272786135544</v>
      </c>
      <c r="E238" s="15">
        <f t="shared" si="40"/>
        <v>3.3647559367269415</v>
      </c>
      <c r="F238" s="15">
        <f t="shared" si="40"/>
        <v>2.2384640157475633</v>
      </c>
      <c r="G238" s="15">
        <f t="shared" si="40"/>
        <v>4.0881605262128335</v>
      </c>
      <c r="H238" s="15">
        <f t="shared" si="40"/>
        <v>3.9720572245969108</v>
      </c>
      <c r="I238" s="15">
        <f t="shared" si="40"/>
        <v>1.9151373609859721</v>
      </c>
      <c r="J238" s="15">
        <f t="shared" si="40"/>
        <v>2.3221744255886372</v>
      </c>
      <c r="K238" s="15">
        <f t="shared" si="40"/>
        <v>0.22011895306395907</v>
      </c>
      <c r="L238" s="15">
        <f t="shared" si="40"/>
        <v>2.4702193627582676</v>
      </c>
    </row>
    <row r="239" spans="1:12" x14ac:dyDescent="0.2">
      <c r="A239" s="13" t="str">
        <f t="shared" si="12"/>
        <v>2003 Q1</v>
      </c>
      <c r="B239" s="15">
        <f t="shared" ref="B239:L239" si="41">LN(B38/B34)*100</f>
        <v>-0.30639926551566538</v>
      </c>
      <c r="C239" s="15">
        <f t="shared" si="41"/>
        <v>-2.3438572972017582</v>
      </c>
      <c r="D239" s="15">
        <f t="shared" si="41"/>
        <v>3.3933180480036151</v>
      </c>
      <c r="E239" s="15">
        <f t="shared" si="41"/>
        <v>2.0908461821528679</v>
      </c>
      <c r="F239" s="15">
        <f t="shared" si="41"/>
        <v>3.9647470868069243</v>
      </c>
      <c r="G239" s="15">
        <f t="shared" si="41"/>
        <v>5.5022152025105822</v>
      </c>
      <c r="H239" s="15">
        <f t="shared" si="41"/>
        <v>8.2956830171601936</v>
      </c>
      <c r="I239" s="15">
        <f t="shared" si="41"/>
        <v>6.5395339414140832</v>
      </c>
      <c r="J239" s="15">
        <f t="shared" si="41"/>
        <v>0.84406274055872921</v>
      </c>
      <c r="K239" s="15">
        <f t="shared" si="41"/>
        <v>3.1259423898764007</v>
      </c>
      <c r="L239" s="15">
        <f t="shared" si="41"/>
        <v>2.9975872726796653</v>
      </c>
    </row>
    <row r="240" spans="1:12" x14ac:dyDescent="0.2">
      <c r="A240" s="13" t="str">
        <f t="shared" si="12"/>
        <v>2003 Q2</v>
      </c>
      <c r="B240" s="15">
        <f t="shared" ref="B240:L240" si="42">LN(B39/B35)*100</f>
        <v>-3.1505439438775746</v>
      </c>
      <c r="C240" s="15">
        <f t="shared" si="42"/>
        <v>-0.55424135428383448</v>
      </c>
      <c r="D240" s="15">
        <f t="shared" si="42"/>
        <v>5.3682613038640801</v>
      </c>
      <c r="E240" s="15">
        <f t="shared" si="42"/>
        <v>3.1832592775397908</v>
      </c>
      <c r="F240" s="15">
        <f t="shared" si="42"/>
        <v>5.0959870197447774</v>
      </c>
      <c r="G240" s="15">
        <f t="shared" si="42"/>
        <v>7.8622547446913602</v>
      </c>
      <c r="H240" s="15">
        <f t="shared" si="42"/>
        <v>9.4902203869245945</v>
      </c>
      <c r="I240" s="15">
        <f t="shared" si="42"/>
        <v>4.2986832229797258</v>
      </c>
      <c r="J240" s="15">
        <f t="shared" si="42"/>
        <v>0.35999010334701881</v>
      </c>
      <c r="K240" s="15">
        <f t="shared" si="42"/>
        <v>3.2822112656539506</v>
      </c>
      <c r="L240" s="15">
        <f t="shared" si="42"/>
        <v>3.5239188154943464</v>
      </c>
    </row>
    <row r="241" spans="1:12" x14ac:dyDescent="0.2">
      <c r="A241" s="13" t="str">
        <f t="shared" si="12"/>
        <v>2003 Q3</v>
      </c>
      <c r="B241" s="15">
        <f t="shared" ref="B241:L241" si="43">LN(B40/B36)*100</f>
        <v>-0.2515724597247247</v>
      </c>
      <c r="C241" s="15">
        <f t="shared" si="43"/>
        <v>-0.72894626037572297</v>
      </c>
      <c r="D241" s="15">
        <f t="shared" si="43"/>
        <v>4.4199324187969822</v>
      </c>
      <c r="E241" s="15">
        <f t="shared" si="43"/>
        <v>2.8083356508733526</v>
      </c>
      <c r="F241" s="15">
        <f t="shared" si="43"/>
        <v>2.5377397876307444</v>
      </c>
      <c r="G241" s="15">
        <f t="shared" si="43"/>
        <v>6.4130607609581824</v>
      </c>
      <c r="H241" s="15">
        <f t="shared" si="43"/>
        <v>10.340294737943532</v>
      </c>
      <c r="I241" s="15">
        <f t="shared" si="43"/>
        <v>6.2742247018213932</v>
      </c>
      <c r="J241" s="15">
        <f t="shared" si="43"/>
        <v>1.1362013831771749</v>
      </c>
      <c r="K241" s="15">
        <f t="shared" si="43"/>
        <v>2.3527946028557025</v>
      </c>
      <c r="L241" s="15">
        <f t="shared" si="43"/>
        <v>3.7240024216559706</v>
      </c>
    </row>
    <row r="242" spans="1:12" x14ac:dyDescent="0.2">
      <c r="A242" s="13" t="str">
        <f t="shared" si="12"/>
        <v>2003 Q4</v>
      </c>
      <c r="B242" s="15">
        <f t="shared" ref="B242:L242" si="44">LN(B41/B37)*100</f>
        <v>-3.0666000681553118</v>
      </c>
      <c r="C242" s="15">
        <f t="shared" si="44"/>
        <v>1.9031023084887231</v>
      </c>
      <c r="D242" s="15">
        <f t="shared" si="44"/>
        <v>5.5269909777467268</v>
      </c>
      <c r="E242" s="15">
        <f t="shared" si="44"/>
        <v>1.8065326731431921</v>
      </c>
      <c r="F242" s="15">
        <f t="shared" si="44"/>
        <v>4.0200735695608847</v>
      </c>
      <c r="G242" s="15">
        <f t="shared" si="44"/>
        <v>6.1344345548378403</v>
      </c>
      <c r="H242" s="15">
        <f t="shared" si="44"/>
        <v>5.230288558890309</v>
      </c>
      <c r="I242" s="15">
        <f t="shared" si="44"/>
        <v>8.6404435476963464</v>
      </c>
      <c r="J242" s="15">
        <f t="shared" si="44"/>
        <v>1.7448532055364123</v>
      </c>
      <c r="K242" s="15">
        <f t="shared" si="44"/>
        <v>-7.6986531160146365E-2</v>
      </c>
      <c r="L242" s="15">
        <f t="shared" si="44"/>
        <v>3.9083130480619164</v>
      </c>
    </row>
    <row r="243" spans="1:12" x14ac:dyDescent="0.2">
      <c r="A243" s="13" t="str">
        <f t="shared" ref="A243:A271" si="45">A42</f>
        <v>2004 Q1</v>
      </c>
      <c r="B243" s="15">
        <f t="shared" ref="B243:L243" si="46">LN(B42/B38)*100</f>
        <v>-2.2438879076075851</v>
      </c>
      <c r="C243" s="15">
        <f t="shared" si="46"/>
        <v>2.9164156234378393</v>
      </c>
      <c r="D243" s="15">
        <f t="shared" si="46"/>
        <v>11.028987355848743</v>
      </c>
      <c r="E243" s="15">
        <f t="shared" si="46"/>
        <v>4.6107020034308919</v>
      </c>
      <c r="F243" s="15">
        <f t="shared" si="46"/>
        <v>3.1598045941440325</v>
      </c>
      <c r="G243" s="15">
        <f t="shared" si="46"/>
        <v>1.8089723355380609</v>
      </c>
      <c r="H243" s="15">
        <f t="shared" si="46"/>
        <v>5.3648824136708582</v>
      </c>
      <c r="I243" s="15">
        <f t="shared" si="46"/>
        <v>3.9607330471393074</v>
      </c>
      <c r="J243" s="15">
        <f t="shared" si="46"/>
        <v>1.0528586109911733</v>
      </c>
      <c r="K243" s="15">
        <f t="shared" si="46"/>
        <v>1.0134857639042001</v>
      </c>
      <c r="L243" s="15">
        <f t="shared" si="46"/>
        <v>3.7439855675681919</v>
      </c>
    </row>
    <row r="244" spans="1:12" x14ac:dyDescent="0.2">
      <c r="A244" s="13" t="str">
        <f t="shared" si="45"/>
        <v>2004 Q2</v>
      </c>
      <c r="B244" s="15">
        <f t="shared" ref="B244:L244" si="47">LN(B43/B39)*100</f>
        <v>-0.87747850832468177</v>
      </c>
      <c r="C244" s="15">
        <f t="shared" si="47"/>
        <v>2.7704811310386512</v>
      </c>
      <c r="D244" s="15">
        <f t="shared" si="47"/>
        <v>6.6219316877256418</v>
      </c>
      <c r="E244" s="15">
        <f t="shared" si="47"/>
        <v>3.1210627884052036</v>
      </c>
      <c r="F244" s="15">
        <f t="shared" si="47"/>
        <v>-0.39300700556962115</v>
      </c>
      <c r="G244" s="15">
        <f t="shared" si="47"/>
        <v>1.0210298911430702</v>
      </c>
      <c r="H244" s="15">
        <f t="shared" si="47"/>
        <v>3.0392895671234665</v>
      </c>
      <c r="I244" s="15">
        <f t="shared" si="47"/>
        <v>4.6890660561300566</v>
      </c>
      <c r="J244" s="15">
        <f t="shared" si="47"/>
        <v>-0.20554991820959989</v>
      </c>
      <c r="K244" s="15">
        <f t="shared" si="47"/>
        <v>1.4425638842363844</v>
      </c>
      <c r="L244" s="15">
        <f t="shared" si="47"/>
        <v>2.8202240168254455</v>
      </c>
    </row>
    <row r="245" spans="1:12" x14ac:dyDescent="0.2">
      <c r="A245" s="13" t="str">
        <f t="shared" si="45"/>
        <v>2004 Q3</v>
      </c>
      <c r="B245" s="15">
        <f t="shared" ref="B245:L245" si="48">LN(B44/B40)*100</f>
        <v>-3.598288752470411</v>
      </c>
      <c r="C245" s="15">
        <f t="shared" si="48"/>
        <v>0.61944448247376438</v>
      </c>
      <c r="D245" s="15">
        <f t="shared" si="48"/>
        <v>3.4467716793258947</v>
      </c>
      <c r="E245" s="15">
        <f t="shared" si="48"/>
        <v>1.8814659508660625</v>
      </c>
      <c r="F245" s="15">
        <f t="shared" si="48"/>
        <v>-4.0424457346841115E-2</v>
      </c>
      <c r="G245" s="15">
        <f t="shared" si="48"/>
        <v>5.7812694515700418</v>
      </c>
      <c r="H245" s="15">
        <f t="shared" si="48"/>
        <v>4.5520329012671219</v>
      </c>
      <c r="I245" s="15">
        <f t="shared" si="48"/>
        <v>3.9220713153281328</v>
      </c>
      <c r="J245" s="15">
        <f t="shared" si="48"/>
        <v>0.39616081067181996</v>
      </c>
      <c r="K245" s="15">
        <f t="shared" si="48"/>
        <v>-5.7902494335861112</v>
      </c>
      <c r="L245" s="15">
        <f t="shared" si="48"/>
        <v>2.0604113732031375</v>
      </c>
    </row>
    <row r="246" spans="1:12" x14ac:dyDescent="0.2">
      <c r="A246" s="13" t="str">
        <f t="shared" si="45"/>
        <v>2004 Q4</v>
      </c>
      <c r="B246" s="15">
        <f t="shared" ref="B246:L246" si="49">LN(B45/B41)*100</f>
        <v>-4.1912128912937385</v>
      </c>
      <c r="C246" s="15">
        <f t="shared" si="49"/>
        <v>1.0167404107403299</v>
      </c>
      <c r="D246" s="15">
        <f t="shared" si="49"/>
        <v>-0.23359534937260076</v>
      </c>
      <c r="E246" s="15">
        <f t="shared" si="49"/>
        <v>1.484934783028159</v>
      </c>
      <c r="F246" s="15">
        <f t="shared" si="49"/>
        <v>3.8549940401827354</v>
      </c>
      <c r="G246" s="15">
        <f t="shared" si="49"/>
        <v>3.3228578980450645</v>
      </c>
      <c r="H246" s="15">
        <f t="shared" si="49"/>
        <v>8.4148217138954493</v>
      </c>
      <c r="I246" s="15">
        <f t="shared" si="49"/>
        <v>2.3105344716743406</v>
      </c>
      <c r="J246" s="15">
        <f t="shared" si="49"/>
        <v>2.1613809161093238</v>
      </c>
      <c r="K246" s="15">
        <f t="shared" si="49"/>
        <v>-5.1820386041296853</v>
      </c>
      <c r="L246" s="15">
        <f t="shared" si="49"/>
        <v>1.9706269616397925</v>
      </c>
    </row>
    <row r="247" spans="1:12" x14ac:dyDescent="0.2">
      <c r="A247" s="13" t="str">
        <f t="shared" si="45"/>
        <v>2005 Q1</v>
      </c>
      <c r="B247" s="15">
        <f t="shared" ref="B247:L247" si="50">LN(B46/B42)*100</f>
        <v>-1.0109674037681016</v>
      </c>
      <c r="C247" s="15">
        <f t="shared" si="50"/>
        <v>-0.58245882621941114</v>
      </c>
      <c r="D247" s="15">
        <f t="shared" si="50"/>
        <v>-2.7798364837412359</v>
      </c>
      <c r="E247" s="15">
        <f t="shared" si="50"/>
        <v>-0.67698517743396946</v>
      </c>
      <c r="F247" s="15">
        <f t="shared" si="50"/>
        <v>3.4093656181122802</v>
      </c>
      <c r="G247" s="15">
        <f t="shared" si="50"/>
        <v>4.9521614409646588</v>
      </c>
      <c r="H247" s="15">
        <f t="shared" si="50"/>
        <v>6.6635604494156286</v>
      </c>
      <c r="I247" s="15">
        <f t="shared" si="50"/>
        <v>6.4449039682543035</v>
      </c>
      <c r="J247" s="15">
        <f t="shared" si="50"/>
        <v>7.3807221374820999</v>
      </c>
      <c r="K247" s="15">
        <f t="shared" si="50"/>
        <v>-3.0939286961461332</v>
      </c>
      <c r="L247" s="15">
        <f t="shared" si="50"/>
        <v>2.2453864638207457</v>
      </c>
    </row>
    <row r="248" spans="1:12" x14ac:dyDescent="0.2">
      <c r="A248" s="13" t="str">
        <f t="shared" si="45"/>
        <v>2005 Q2</v>
      </c>
      <c r="B248" s="15">
        <f t="shared" ref="B248:L248" si="51">LN(B47/B43)*100</f>
        <v>-0.73177922952655439</v>
      </c>
      <c r="C248" s="15">
        <f t="shared" si="51"/>
        <v>0.18657637857024764</v>
      </c>
      <c r="D248" s="15">
        <f t="shared" si="51"/>
        <v>-1.7290889401090428</v>
      </c>
      <c r="E248" s="15">
        <f t="shared" si="51"/>
        <v>-0.91644196206809636</v>
      </c>
      <c r="F248" s="15">
        <f t="shared" si="51"/>
        <v>3.7066972627797456</v>
      </c>
      <c r="G248" s="15">
        <f t="shared" si="51"/>
        <v>5.2808429229558227</v>
      </c>
      <c r="H248" s="15">
        <f t="shared" si="51"/>
        <v>12.244530447510902</v>
      </c>
      <c r="I248" s="15">
        <f t="shared" si="51"/>
        <v>7.5433587654280378</v>
      </c>
      <c r="J248" s="15">
        <f t="shared" si="51"/>
        <v>8.8835843325528661</v>
      </c>
      <c r="K248" s="15">
        <f t="shared" si="51"/>
        <v>1.118273073495645</v>
      </c>
      <c r="L248" s="15">
        <f t="shared" si="51"/>
        <v>3.4051965211557005</v>
      </c>
    </row>
    <row r="249" spans="1:12" x14ac:dyDescent="0.2">
      <c r="A249" s="13" t="str">
        <f t="shared" si="45"/>
        <v>2005 Q3</v>
      </c>
      <c r="B249" s="15">
        <f t="shared" ref="B249:L249" si="52">LN(B48/B44)*100</f>
        <v>-1.7533477937819804</v>
      </c>
      <c r="C249" s="15">
        <f t="shared" si="52"/>
        <v>1.0798064203097815</v>
      </c>
      <c r="D249" s="15">
        <f t="shared" si="52"/>
        <v>-3.0663157608762015</v>
      </c>
      <c r="E249" s="15">
        <f t="shared" si="52"/>
        <v>-0.49424487326398581</v>
      </c>
      <c r="F249" s="15">
        <f t="shared" si="52"/>
        <v>3.8956311011638758</v>
      </c>
      <c r="G249" s="15">
        <f t="shared" si="52"/>
        <v>6.0106330805678096</v>
      </c>
      <c r="H249" s="15">
        <f t="shared" si="52"/>
        <v>11.784895914560581</v>
      </c>
      <c r="I249" s="15">
        <f t="shared" si="52"/>
        <v>9.1728162121734975</v>
      </c>
      <c r="J249" s="15">
        <f t="shared" si="52"/>
        <v>10.681930512148636</v>
      </c>
      <c r="K249" s="15">
        <f t="shared" si="52"/>
        <v>3.0747572852436975</v>
      </c>
      <c r="L249" s="15">
        <f t="shared" si="52"/>
        <v>3.9276737131558832</v>
      </c>
    </row>
    <row r="250" spans="1:12" x14ac:dyDescent="0.2">
      <c r="A250" s="13" t="str">
        <f t="shared" si="45"/>
        <v>2005 Q4</v>
      </c>
      <c r="B250" s="15">
        <f t="shared" ref="B250:L250" si="53">LN(B49/B45)*100</f>
        <v>0.19811794494093571</v>
      </c>
      <c r="C250" s="15">
        <f t="shared" si="53"/>
        <v>-0.2359883101090913</v>
      </c>
      <c r="D250" s="15">
        <f t="shared" si="53"/>
        <v>-2.2794234933529913</v>
      </c>
      <c r="E250" s="15">
        <f t="shared" si="53"/>
        <v>1.5940890081597916</v>
      </c>
      <c r="F250" s="15">
        <f t="shared" si="53"/>
        <v>1.6158858854108393</v>
      </c>
      <c r="G250" s="15">
        <f t="shared" si="53"/>
        <v>8.9045941193318043</v>
      </c>
      <c r="H250" s="15">
        <f t="shared" si="53"/>
        <v>11.737066451651936</v>
      </c>
      <c r="I250" s="15">
        <f t="shared" si="53"/>
        <v>13.054307492918793</v>
      </c>
      <c r="J250" s="15">
        <f t="shared" si="53"/>
        <v>6.3009189565911434</v>
      </c>
      <c r="K250" s="15">
        <f t="shared" si="53"/>
        <v>13.890510907760742</v>
      </c>
      <c r="L250" s="15">
        <f t="shared" si="53"/>
        <v>4.923746061400144</v>
      </c>
    </row>
    <row r="251" spans="1:12" x14ac:dyDescent="0.2">
      <c r="A251" s="13" t="str">
        <f t="shared" si="45"/>
        <v>2006 Q1</v>
      </c>
      <c r="B251" s="15">
        <f t="shared" ref="B251:L251" si="54">LN(B50/B46)*100</f>
        <v>-1.4492413962629589</v>
      </c>
      <c r="C251" s="15">
        <f t="shared" si="54"/>
        <v>1.6302040290897675</v>
      </c>
      <c r="D251" s="15">
        <f t="shared" si="54"/>
        <v>-1.9616833746059474</v>
      </c>
      <c r="E251" s="15">
        <f t="shared" si="54"/>
        <v>3.5977674193620559</v>
      </c>
      <c r="F251" s="15">
        <f t="shared" si="54"/>
        <v>-1.5583725331054463</v>
      </c>
      <c r="G251" s="15">
        <f t="shared" si="54"/>
        <v>6.1981491280567127</v>
      </c>
      <c r="H251" s="15">
        <f t="shared" si="54"/>
        <v>14.032434949238098</v>
      </c>
      <c r="I251" s="15">
        <f t="shared" si="54"/>
        <v>9.8964264259967454</v>
      </c>
      <c r="J251" s="15">
        <f t="shared" si="54"/>
        <v>3.5785009726831283</v>
      </c>
      <c r="K251" s="15">
        <f t="shared" si="54"/>
        <v>3.2225736538536012</v>
      </c>
      <c r="L251" s="15">
        <f t="shared" si="54"/>
        <v>4.482019851255437</v>
      </c>
    </row>
    <row r="252" spans="1:12" x14ac:dyDescent="0.2">
      <c r="A252" s="13" t="str">
        <f t="shared" si="45"/>
        <v>2006 Q2</v>
      </c>
      <c r="B252" s="15">
        <f t="shared" ref="B252:L252" si="55">LN(B51/B47)*100</f>
        <v>-6.13260380499249</v>
      </c>
      <c r="C252" s="15">
        <f t="shared" si="55"/>
        <v>1.7986970759272123</v>
      </c>
      <c r="D252" s="15">
        <f t="shared" si="55"/>
        <v>-0.55454978416300438</v>
      </c>
      <c r="E252" s="15">
        <f t="shared" si="55"/>
        <v>4.071054070199855</v>
      </c>
      <c r="F252" s="15">
        <f t="shared" si="55"/>
        <v>2.6025380129633784</v>
      </c>
      <c r="G252" s="15">
        <f t="shared" si="55"/>
        <v>4.5837030318300434</v>
      </c>
      <c r="H252" s="15">
        <f t="shared" si="55"/>
        <v>8.0101637921186768</v>
      </c>
      <c r="I252" s="15">
        <f t="shared" si="55"/>
        <v>7.9878679132202715</v>
      </c>
      <c r="J252" s="15">
        <f t="shared" si="55"/>
        <v>0.79696638602296654</v>
      </c>
      <c r="K252" s="15">
        <f t="shared" si="55"/>
        <v>-2.5716006410748444</v>
      </c>
      <c r="L252" s="15">
        <f t="shared" si="55"/>
        <v>3.3842608526331772</v>
      </c>
    </row>
    <row r="253" spans="1:12" x14ac:dyDescent="0.2">
      <c r="A253" s="13" t="str">
        <f t="shared" si="45"/>
        <v>2006 Q3</v>
      </c>
      <c r="B253" s="15">
        <f t="shared" ref="B253:L253" si="56">LN(B52/B48)*100</f>
        <v>-3.2836881451129849</v>
      </c>
      <c r="C253" s="15">
        <f t="shared" si="56"/>
        <v>2.8748216541848031</v>
      </c>
      <c r="D253" s="15">
        <f t="shared" si="56"/>
        <v>1.7743354894738974</v>
      </c>
      <c r="E253" s="15">
        <f t="shared" si="56"/>
        <v>3.6777573086312083</v>
      </c>
      <c r="F253" s="15">
        <f t="shared" si="56"/>
        <v>1.1214347998156229</v>
      </c>
      <c r="G253" s="15">
        <f t="shared" si="56"/>
        <v>0.97429728758081058</v>
      </c>
      <c r="H253" s="15">
        <f t="shared" si="56"/>
        <v>3.4010535646356552</v>
      </c>
      <c r="I253" s="15">
        <f t="shared" si="56"/>
        <v>5.54368099397335</v>
      </c>
      <c r="J253" s="15">
        <f t="shared" si="56"/>
        <v>-3.4668408417915102</v>
      </c>
      <c r="K253" s="15">
        <f t="shared" si="56"/>
        <v>1.9625575382801015</v>
      </c>
      <c r="L253" s="15">
        <f t="shared" si="56"/>
        <v>2.4669838994077971</v>
      </c>
    </row>
    <row r="254" spans="1:12" x14ac:dyDescent="0.2">
      <c r="A254" s="13" t="str">
        <f t="shared" si="45"/>
        <v>2006 Q4</v>
      </c>
      <c r="B254" s="15">
        <f t="shared" ref="B254:L254" si="57">LN(B53/B49)*100</f>
        <v>-5.5006874951007738</v>
      </c>
      <c r="C254" s="15">
        <f t="shared" si="57"/>
        <v>3.1874822473214839</v>
      </c>
      <c r="D254" s="15">
        <f t="shared" si="57"/>
        <v>3.8300056911485796</v>
      </c>
      <c r="E254" s="15">
        <f t="shared" si="57"/>
        <v>2.8253447213380651</v>
      </c>
      <c r="F254" s="15">
        <f t="shared" si="57"/>
        <v>-1.1322323985960021</v>
      </c>
      <c r="G254" s="15">
        <f t="shared" si="57"/>
        <v>-0.83693613739186912</v>
      </c>
      <c r="H254" s="15">
        <f t="shared" si="57"/>
        <v>0.25745341443595282</v>
      </c>
      <c r="I254" s="15">
        <f t="shared" si="57"/>
        <v>2.6620651454604101</v>
      </c>
      <c r="J254" s="15">
        <f t="shared" si="57"/>
        <v>-2.2654538444619692</v>
      </c>
      <c r="K254" s="15">
        <f t="shared" si="57"/>
        <v>-5.2376660575655833</v>
      </c>
      <c r="L254" s="15">
        <f t="shared" si="57"/>
        <v>1.4005352750351412</v>
      </c>
    </row>
    <row r="255" spans="1:12" x14ac:dyDescent="0.2">
      <c r="A255" s="13" t="str">
        <f t="shared" si="45"/>
        <v>2007 Q1</v>
      </c>
      <c r="B255" s="15">
        <f t="shared" ref="B255:L255" si="58">LN(B54/B50)*100</f>
        <v>-4.7113220510282421</v>
      </c>
      <c r="C255" s="15">
        <f t="shared" si="58"/>
        <v>1.7477391717259594</v>
      </c>
      <c r="D255" s="15">
        <f t="shared" si="58"/>
        <v>4.0718630005201106</v>
      </c>
      <c r="E255" s="15">
        <f t="shared" si="58"/>
        <v>3.3257768549826485</v>
      </c>
      <c r="F255" s="15">
        <f t="shared" si="58"/>
        <v>1.3468543309871472</v>
      </c>
      <c r="G255" s="15">
        <f t="shared" si="58"/>
        <v>3.5086673154655674</v>
      </c>
      <c r="H255" s="15">
        <f t="shared" si="58"/>
        <v>0.2607040481910663</v>
      </c>
      <c r="I255" s="15">
        <f t="shared" si="58"/>
        <v>6.9560086476634613</v>
      </c>
      <c r="J255" s="15">
        <f t="shared" si="58"/>
        <v>-3.3498641197255044</v>
      </c>
      <c r="K255" s="15">
        <f t="shared" si="58"/>
        <v>-2.8030080610028598</v>
      </c>
      <c r="L255" s="15">
        <f t="shared" si="58"/>
        <v>2.6136443248151719</v>
      </c>
    </row>
    <row r="256" spans="1:12" x14ac:dyDescent="0.2">
      <c r="A256" s="13" t="str">
        <f t="shared" si="45"/>
        <v>2007 Q2</v>
      </c>
      <c r="B256" s="15">
        <f t="shared" ref="B256:L256" si="59">LN(B55/B51)*100</f>
        <v>-0.72345505443744185</v>
      </c>
      <c r="C256" s="15">
        <f t="shared" si="59"/>
        <v>0.72964993451823379</v>
      </c>
      <c r="D256" s="15">
        <f t="shared" si="59"/>
        <v>2.9192230467515845</v>
      </c>
      <c r="E256" s="15">
        <f t="shared" si="59"/>
        <v>3.3734832343413172</v>
      </c>
      <c r="F256" s="15">
        <f t="shared" si="59"/>
        <v>0.16102300424524649</v>
      </c>
      <c r="G256" s="15">
        <f t="shared" si="59"/>
        <v>7.5074323864956298</v>
      </c>
      <c r="H256" s="15">
        <f t="shared" si="59"/>
        <v>3.9904309205723085</v>
      </c>
      <c r="I256" s="15">
        <f t="shared" si="59"/>
        <v>8.5988746467785511</v>
      </c>
      <c r="J256" s="15">
        <f t="shared" si="59"/>
        <v>-2.1427031470065763</v>
      </c>
      <c r="K256" s="15">
        <f t="shared" si="59"/>
        <v>-2.0114839646175988</v>
      </c>
      <c r="L256" s="15">
        <f t="shared" si="59"/>
        <v>3.6697260171222261</v>
      </c>
    </row>
    <row r="257" spans="1:12" x14ac:dyDescent="0.2">
      <c r="A257" s="13" t="str">
        <f t="shared" si="45"/>
        <v>2007 Q3</v>
      </c>
      <c r="B257" s="15">
        <f t="shared" ref="B257:L257" si="60">LN(B56/B52)*100</f>
        <v>-0.8531960232052388</v>
      </c>
      <c r="C257" s="15">
        <f t="shared" si="60"/>
        <v>-5.7460258236772255E-2</v>
      </c>
      <c r="D257" s="15">
        <f t="shared" si="60"/>
        <v>1.1024067549123728</v>
      </c>
      <c r="E257" s="15">
        <f t="shared" si="60"/>
        <v>4.5651316298529467</v>
      </c>
      <c r="F257" s="15">
        <f t="shared" si="60"/>
        <v>2.7123521443409153</v>
      </c>
      <c r="G257" s="15">
        <f t="shared" si="60"/>
        <v>8.0684735675583603</v>
      </c>
      <c r="H257" s="15">
        <f t="shared" si="60"/>
        <v>9.0488520418198988</v>
      </c>
      <c r="I257" s="15">
        <f t="shared" si="60"/>
        <v>10.55407607916958</v>
      </c>
      <c r="J257" s="15">
        <f t="shared" si="60"/>
        <v>-2.3862924807069597</v>
      </c>
      <c r="K257" s="15">
        <f t="shared" si="60"/>
        <v>2.3053315486836374</v>
      </c>
      <c r="L257" s="15">
        <f t="shared" si="60"/>
        <v>4.7151273255524107</v>
      </c>
    </row>
    <row r="258" spans="1:12" x14ac:dyDescent="0.2">
      <c r="A258" s="13" t="str">
        <f t="shared" si="45"/>
        <v>2007 Q4</v>
      </c>
      <c r="B258" s="15">
        <f t="shared" ref="B258:L258" si="61">LN(B57/B53)*100</f>
        <v>1.5733381252623146</v>
      </c>
      <c r="C258" s="15">
        <f t="shared" si="61"/>
        <v>-0.37258223181928124</v>
      </c>
      <c r="D258" s="15">
        <f t="shared" si="61"/>
        <v>0.45948284682836882</v>
      </c>
      <c r="E258" s="15">
        <f t="shared" si="61"/>
        <v>3.8326686393024834</v>
      </c>
      <c r="F258" s="15">
        <f t="shared" si="61"/>
        <v>3.5174503552556904</v>
      </c>
      <c r="G258" s="15">
        <f t="shared" si="61"/>
        <v>5.4390148396854601</v>
      </c>
      <c r="H258" s="15">
        <f t="shared" si="61"/>
        <v>13.17299149260116</v>
      </c>
      <c r="I258" s="15">
        <f t="shared" si="61"/>
        <v>9.6456892465148769</v>
      </c>
      <c r="J258" s="15">
        <f t="shared" si="61"/>
        <v>-0.71561776697409474</v>
      </c>
      <c r="K258" s="15">
        <f t="shared" si="61"/>
        <v>4.6408909086013628</v>
      </c>
      <c r="L258" s="15">
        <f t="shared" si="61"/>
        <v>4.7906743334352013</v>
      </c>
    </row>
    <row r="259" spans="1:12" x14ac:dyDescent="0.2">
      <c r="A259" s="13" t="str">
        <f t="shared" si="45"/>
        <v>2008 Q1</v>
      </c>
      <c r="B259" s="15">
        <f t="shared" ref="B259:L259" si="62">LN(B58/B54)*100</f>
        <v>-0.47662467281977428</v>
      </c>
      <c r="C259" s="15">
        <f t="shared" si="62"/>
        <v>4.7849180299499812E-2</v>
      </c>
      <c r="D259" s="15">
        <f t="shared" si="62"/>
        <v>0.26840111085457607</v>
      </c>
      <c r="E259" s="15">
        <f t="shared" si="62"/>
        <v>1.5387510886302156</v>
      </c>
      <c r="F259" s="15">
        <f t="shared" si="62"/>
        <v>2.8932537423232985</v>
      </c>
      <c r="G259" s="15">
        <f t="shared" si="62"/>
        <v>4.2911924628866753</v>
      </c>
      <c r="H259" s="15">
        <f t="shared" si="62"/>
        <v>6.2119715950334085</v>
      </c>
      <c r="I259" s="15">
        <f t="shared" si="62"/>
        <v>8.5024715345720381</v>
      </c>
      <c r="J259" s="15">
        <f t="shared" si="62"/>
        <v>1.7357288891060192</v>
      </c>
      <c r="K259" s="15">
        <f t="shared" si="62"/>
        <v>6.6182992404813774</v>
      </c>
      <c r="L259" s="15">
        <f t="shared" si="62"/>
        <v>3.4964776607142194</v>
      </c>
    </row>
    <row r="260" spans="1:12" x14ac:dyDescent="0.2">
      <c r="A260" s="13" t="str">
        <f t="shared" si="45"/>
        <v>2008 Q2</v>
      </c>
      <c r="B260" s="15">
        <f t="shared" ref="B260:L260" si="63">LN(B59/B55)*100</f>
        <v>-1.7289073348727799E-2</v>
      </c>
      <c r="C260" s="15">
        <f t="shared" si="63"/>
        <v>-1.6200932938005717</v>
      </c>
      <c r="D260" s="15">
        <f t="shared" si="63"/>
        <v>-0.35376168409533965</v>
      </c>
      <c r="E260" s="15">
        <f t="shared" si="63"/>
        <v>-0.14628934134243804</v>
      </c>
      <c r="F260" s="15">
        <f t="shared" si="63"/>
        <v>1.0544251335870474</v>
      </c>
      <c r="G260" s="15">
        <f t="shared" si="63"/>
        <v>1.7796499803620167</v>
      </c>
      <c r="H260" s="15">
        <f t="shared" si="63"/>
        <v>1.5793856806622639</v>
      </c>
      <c r="I260" s="15">
        <f t="shared" si="63"/>
        <v>4.920691766577435</v>
      </c>
      <c r="J260" s="15">
        <f t="shared" si="63"/>
        <v>-0.4111100966818878</v>
      </c>
      <c r="K260" s="15">
        <f t="shared" si="63"/>
        <v>8.0676140265819054</v>
      </c>
      <c r="L260" s="15">
        <f t="shared" si="63"/>
        <v>1.3204753443606068</v>
      </c>
    </row>
    <row r="261" spans="1:12" x14ac:dyDescent="0.2">
      <c r="A261" s="13" t="str">
        <f t="shared" si="45"/>
        <v>2008 Q3</v>
      </c>
      <c r="B261" s="15">
        <f t="shared" ref="B261:L261" si="64">LN(B60/B56)*100</f>
        <v>-0.53805562420306929</v>
      </c>
      <c r="C261" s="15">
        <f t="shared" si="64"/>
        <v>-2.8764980032302701</v>
      </c>
      <c r="D261" s="15">
        <f t="shared" si="64"/>
        <v>-1.7547108376369982</v>
      </c>
      <c r="E261" s="15">
        <f t="shared" si="64"/>
        <v>-4.8334002925213824</v>
      </c>
      <c r="F261" s="15">
        <f t="shared" si="64"/>
        <v>-4.1843911209872733</v>
      </c>
      <c r="G261" s="15">
        <f t="shared" si="64"/>
        <v>-0.72310500842196168</v>
      </c>
      <c r="H261" s="15">
        <f t="shared" si="64"/>
        <v>-1.9085804744225361</v>
      </c>
      <c r="I261" s="15">
        <f t="shared" si="64"/>
        <v>8.1070130098886126E-2</v>
      </c>
      <c r="J261" s="15">
        <f t="shared" si="64"/>
        <v>0.14479465824303031</v>
      </c>
      <c r="K261" s="15">
        <f t="shared" si="64"/>
        <v>0.45265617581576628</v>
      </c>
      <c r="L261" s="15">
        <f t="shared" si="64"/>
        <v>-1.8638846789292851</v>
      </c>
    </row>
    <row r="262" spans="1:12" x14ac:dyDescent="0.2">
      <c r="A262" s="13" t="str">
        <f t="shared" si="45"/>
        <v>2008 Q4</v>
      </c>
      <c r="B262" s="15">
        <f t="shared" ref="B262:L262" si="65">LN(B61/B57)*100</f>
        <v>-4.9583857566597063</v>
      </c>
      <c r="C262" s="15">
        <f t="shared" si="65"/>
        <v>-7.1196676336161584</v>
      </c>
      <c r="D262" s="15">
        <f t="shared" si="65"/>
        <v>-9.067414143943644</v>
      </c>
      <c r="E262" s="15">
        <f t="shared" si="65"/>
        <v>-8.6637252260171742</v>
      </c>
      <c r="F262" s="15">
        <f t="shared" si="65"/>
        <v>-9.7483211758017916</v>
      </c>
      <c r="G262" s="15">
        <f t="shared" si="65"/>
        <v>1.3552723438543357</v>
      </c>
      <c r="H262" s="15">
        <f t="shared" si="65"/>
        <v>-1.7553085846357082</v>
      </c>
      <c r="I262" s="15">
        <f t="shared" si="65"/>
        <v>-3.4021035322648308</v>
      </c>
      <c r="J262" s="15">
        <f t="shared" si="65"/>
        <v>-2.5899890899645257</v>
      </c>
      <c r="K262" s="15">
        <f t="shared" si="65"/>
        <v>-6.9630765299265578</v>
      </c>
      <c r="L262" s="15">
        <f t="shared" si="65"/>
        <v>-5.1645065444959224</v>
      </c>
    </row>
    <row r="263" spans="1:12" x14ac:dyDescent="0.2">
      <c r="A263" s="13" t="str">
        <f t="shared" si="45"/>
        <v>2009 Q1</v>
      </c>
      <c r="B263" s="15">
        <f t="shared" ref="B263:L263" si="66">LN(B62/B58)*100</f>
        <v>-7.5860187950638949</v>
      </c>
      <c r="C263" s="15">
        <f t="shared" si="66"/>
        <v>-12.35761900478929</v>
      </c>
      <c r="D263" s="15">
        <f t="shared" si="66"/>
        <v>-17.496722302434279</v>
      </c>
      <c r="E263" s="15">
        <f t="shared" si="66"/>
        <v>-9.6827156849794918</v>
      </c>
      <c r="F263" s="15">
        <f t="shared" si="66"/>
        <v>-13.343789535924955</v>
      </c>
      <c r="G263" s="15">
        <f t="shared" si="66"/>
        <v>-2.9343195422797894</v>
      </c>
      <c r="H263" s="15">
        <f t="shared" si="66"/>
        <v>4.1205884687219791</v>
      </c>
      <c r="I263" s="15">
        <f t="shared" si="66"/>
        <v>-9.185262238428562</v>
      </c>
      <c r="J263" s="15">
        <f t="shared" si="66"/>
        <v>-4.4069257497978072</v>
      </c>
      <c r="K263" s="15">
        <f t="shared" si="66"/>
        <v>-6.6734047689602214</v>
      </c>
      <c r="L263" s="15">
        <f t="shared" si="66"/>
        <v>-8.1278303737151809</v>
      </c>
    </row>
    <row r="264" spans="1:12" x14ac:dyDescent="0.2">
      <c r="A264" s="13" t="str">
        <f t="shared" si="45"/>
        <v>2009 Q2</v>
      </c>
      <c r="B264" s="15">
        <f t="shared" ref="B264:L264" si="67">LN(B63/B59)*100</f>
        <v>-7.7445294271618446</v>
      </c>
      <c r="C264" s="15">
        <f t="shared" si="67"/>
        <v>-10.432404474817005</v>
      </c>
      <c r="D264" s="15">
        <f t="shared" si="67"/>
        <v>-17.670881988899712</v>
      </c>
      <c r="E264" s="15">
        <f t="shared" si="67"/>
        <v>-8.8363642239643312</v>
      </c>
      <c r="F264" s="15">
        <f t="shared" si="67"/>
        <v>-18.168493610475068</v>
      </c>
      <c r="G264" s="15">
        <f t="shared" si="67"/>
        <v>-5.6846459078113449</v>
      </c>
      <c r="H264" s="15">
        <f t="shared" si="67"/>
        <v>3.2062164371012369</v>
      </c>
      <c r="I264" s="15">
        <f t="shared" si="67"/>
        <v>-7.638977576783601</v>
      </c>
      <c r="J264" s="15">
        <f t="shared" si="67"/>
        <v>-2.0421711397345716</v>
      </c>
      <c r="K264" s="15">
        <f t="shared" si="67"/>
        <v>-10.659960339732439</v>
      </c>
      <c r="L264" s="15">
        <f t="shared" si="67"/>
        <v>-7.9275078120939018</v>
      </c>
    </row>
    <row r="265" spans="1:12" x14ac:dyDescent="0.2">
      <c r="A265" s="13" t="str">
        <f t="shared" si="45"/>
        <v>2009 Q3</v>
      </c>
      <c r="B265" s="15">
        <f t="shared" ref="B265:L265" si="68">LN(B64/B60)*100</f>
        <v>-8.5335725702029652</v>
      </c>
      <c r="C265" s="15">
        <f t="shared" si="68"/>
        <v>-9.37831987426555</v>
      </c>
      <c r="D265" s="15">
        <f t="shared" si="68"/>
        <v>-13.021108753377527</v>
      </c>
      <c r="E265" s="15">
        <f t="shared" si="68"/>
        <v>-5.0666485377850057</v>
      </c>
      <c r="F265" s="15">
        <f t="shared" si="68"/>
        <v>-11.768547943953616</v>
      </c>
      <c r="G265" s="15">
        <f t="shared" si="68"/>
        <v>-4.0212195500491044</v>
      </c>
      <c r="H265" s="15">
        <f t="shared" si="68"/>
        <v>0.56791444641100741</v>
      </c>
      <c r="I265" s="15">
        <f t="shared" si="68"/>
        <v>-5.9831446457791841</v>
      </c>
      <c r="J265" s="15">
        <f t="shared" si="68"/>
        <v>-0.41564024846076753</v>
      </c>
      <c r="K265" s="15">
        <f t="shared" si="68"/>
        <v>-8.6161941717534472</v>
      </c>
      <c r="L265" s="15">
        <f t="shared" si="68"/>
        <v>-6.0327244612009574</v>
      </c>
    </row>
    <row r="266" spans="1:12" x14ac:dyDescent="0.2">
      <c r="A266" s="13" t="str">
        <f t="shared" si="45"/>
        <v>2009 Q4</v>
      </c>
      <c r="B266" s="15">
        <f t="shared" ref="B266:L266" si="69">LN(B65/B61)*100</f>
        <v>-5.9796888772190551</v>
      </c>
      <c r="C266" s="15">
        <f t="shared" si="69"/>
        <v>-3.6420936291647483</v>
      </c>
      <c r="D266" s="15">
        <f t="shared" si="69"/>
        <v>-8.111751124491013</v>
      </c>
      <c r="E266" s="15">
        <f t="shared" si="69"/>
        <v>0.35119624349826517</v>
      </c>
      <c r="F266" s="15">
        <f t="shared" si="69"/>
        <v>-5.0661072105243754</v>
      </c>
      <c r="G266" s="15">
        <f t="shared" si="69"/>
        <v>-1.2163922003275638</v>
      </c>
      <c r="H266" s="15">
        <f t="shared" si="69"/>
        <v>-5.013982213965976</v>
      </c>
      <c r="I266" s="15">
        <f t="shared" si="69"/>
        <v>-3.8079767698431208</v>
      </c>
      <c r="J266" s="15">
        <f t="shared" si="69"/>
        <v>0.56835037851337555</v>
      </c>
      <c r="K266" s="15">
        <f t="shared" si="69"/>
        <v>-7.8955632884453326</v>
      </c>
      <c r="L266" s="15">
        <f t="shared" si="69"/>
        <v>-3.1474152548822389</v>
      </c>
    </row>
    <row r="267" spans="1:12" x14ac:dyDescent="0.2">
      <c r="A267" s="13" t="str">
        <f t="shared" si="45"/>
        <v>2010 Q1</v>
      </c>
      <c r="B267" s="15">
        <f t="shared" ref="B267:L267" si="70">LN(B66/B62)*100</f>
        <v>0.14046919011518605</v>
      </c>
      <c r="C267" s="15">
        <f t="shared" si="70"/>
        <v>2.7232180963044192</v>
      </c>
      <c r="D267" s="15">
        <f t="shared" si="70"/>
        <v>3.9371846178968717</v>
      </c>
      <c r="E267" s="15">
        <f t="shared" si="70"/>
        <v>0.70965671617004666</v>
      </c>
      <c r="F267" s="15">
        <f t="shared" si="70"/>
        <v>-4.1672696400568077</v>
      </c>
      <c r="G267" s="15">
        <f t="shared" si="70"/>
        <v>3.9882007241032453</v>
      </c>
      <c r="H267" s="15">
        <f t="shared" si="70"/>
        <v>-10.232469974326532</v>
      </c>
      <c r="I267" s="15">
        <f t="shared" si="70"/>
        <v>3.0364998079970866</v>
      </c>
      <c r="J267" s="15">
        <f t="shared" si="70"/>
        <v>-0.18586456805796922</v>
      </c>
      <c r="K267" s="15">
        <f t="shared" si="70"/>
        <v>-2.9535651809484675</v>
      </c>
      <c r="L267" s="15">
        <f t="shared" si="70"/>
        <v>0.36040264552609014</v>
      </c>
    </row>
    <row r="268" spans="1:12" x14ac:dyDescent="0.2">
      <c r="A268" s="13" t="str">
        <f t="shared" si="45"/>
        <v>2010 Q2</v>
      </c>
      <c r="B268" s="15">
        <f t="shared" ref="B268:L268" si="71">LN(B67/B63)*100</f>
        <v>-0.44939688028270031</v>
      </c>
      <c r="C268" s="15">
        <f t="shared" si="71"/>
        <v>4.2568606860648543</v>
      </c>
      <c r="D268" s="15">
        <f t="shared" si="71"/>
        <v>10.004792132284173</v>
      </c>
      <c r="E268" s="15">
        <f t="shared" si="71"/>
        <v>1.5623410670856113</v>
      </c>
      <c r="F268" s="15">
        <f t="shared" si="71"/>
        <v>2.9218545999140004</v>
      </c>
      <c r="G268" s="15">
        <f t="shared" si="71"/>
        <v>5.7216441199865002</v>
      </c>
      <c r="H268" s="15">
        <f t="shared" si="71"/>
        <v>-8.8467722661858694</v>
      </c>
      <c r="I268" s="15">
        <f t="shared" si="71"/>
        <v>5.0936291777639715</v>
      </c>
      <c r="J268" s="15">
        <f t="shared" si="71"/>
        <v>2.0421711397345668</v>
      </c>
      <c r="K268" s="15">
        <f t="shared" si="71"/>
        <v>0.20267994777474213</v>
      </c>
      <c r="L268" s="15">
        <f t="shared" si="71"/>
        <v>2.3544143493563712</v>
      </c>
    </row>
    <row r="269" spans="1:12" x14ac:dyDescent="0.2">
      <c r="A269" s="13" t="str">
        <f t="shared" si="45"/>
        <v>2010 Q3</v>
      </c>
      <c r="B269" s="15">
        <f t="shared" ref="B269:L269" si="72">LN(B68/B64)*100</f>
        <v>-0.50354008822092355</v>
      </c>
      <c r="C269" s="15">
        <f t="shared" si="72"/>
        <v>5.7849987196836299</v>
      </c>
      <c r="D269" s="15">
        <f t="shared" si="72"/>
        <v>10.092689622604633</v>
      </c>
      <c r="E269" s="15">
        <f t="shared" si="72"/>
        <v>2.1393790299986626</v>
      </c>
      <c r="F269" s="15">
        <f t="shared" si="72"/>
        <v>1.9669202430321324</v>
      </c>
      <c r="G269" s="15">
        <f t="shared" si="72"/>
        <v>7.2105559276444797</v>
      </c>
      <c r="H269" s="15">
        <f t="shared" si="72"/>
        <v>-5.8697503969380938</v>
      </c>
      <c r="I269" s="15">
        <f t="shared" si="72"/>
        <v>6.8036482737694541</v>
      </c>
      <c r="J269" s="15">
        <f t="shared" si="72"/>
        <v>0.59874635657598874</v>
      </c>
      <c r="K269" s="15">
        <f t="shared" si="72"/>
        <v>0.43408795602270805</v>
      </c>
      <c r="L269" s="15">
        <f t="shared" si="72"/>
        <v>3.4316809670468165</v>
      </c>
    </row>
    <row r="270" spans="1:12" x14ac:dyDescent="0.2">
      <c r="A270" s="13" t="str">
        <f t="shared" si="45"/>
        <v>2010 Q4</v>
      </c>
      <c r="B270" s="15">
        <f t="shared" ref="B270:L270" si="73">LN(B69/B65)*100</f>
        <v>1.0943631129757456</v>
      </c>
      <c r="C270" s="15">
        <f t="shared" si="73"/>
        <v>5.030154290528019</v>
      </c>
      <c r="D270" s="15">
        <f t="shared" si="73"/>
        <v>8.612434919638071</v>
      </c>
      <c r="E270" s="15">
        <f t="shared" si="73"/>
        <v>0.26560440581162104</v>
      </c>
      <c r="F270" s="15">
        <f t="shared" si="73"/>
        <v>9.7186984594773401E-2</v>
      </c>
      <c r="G270" s="15">
        <f t="shared" si="73"/>
        <v>4.8032875227523082</v>
      </c>
      <c r="H270" s="15">
        <f t="shared" si="73"/>
        <v>-5.7885034292222981</v>
      </c>
      <c r="I270" s="15">
        <f t="shared" si="73"/>
        <v>7.7947218823459643</v>
      </c>
      <c r="J270" s="15">
        <f t="shared" si="73"/>
        <v>0.6913703959522135</v>
      </c>
      <c r="K270" s="15">
        <f t="shared" si="73"/>
        <v>1.888828452020586</v>
      </c>
      <c r="L270" s="15">
        <f t="shared" si="73"/>
        <v>2.7379981016159234</v>
      </c>
    </row>
    <row r="271" spans="1:12" x14ac:dyDescent="0.2">
      <c r="A271" s="13" t="str">
        <f t="shared" si="45"/>
        <v>2011 Q1</v>
      </c>
      <c r="B271" s="15">
        <f t="shared" ref="B271:L271" si="74">LN(B70/B66)*100</f>
        <v>-2.3768933006415538</v>
      </c>
      <c r="C271" s="15">
        <f t="shared" si="74"/>
        <v>4.511113948356396</v>
      </c>
      <c r="D271" s="15">
        <f t="shared" si="74"/>
        <v>5.6574483711261534</v>
      </c>
      <c r="E271" s="15">
        <f t="shared" si="74"/>
        <v>1.9319605964505961</v>
      </c>
      <c r="F271" s="15">
        <f t="shared" si="74"/>
        <v>5.1348990731100042</v>
      </c>
      <c r="G271" s="15">
        <f t="shared" si="74"/>
        <v>1.6027748743699393</v>
      </c>
      <c r="H271" s="15">
        <f t="shared" si="74"/>
        <v>-2.769080014518583</v>
      </c>
      <c r="I271" s="15">
        <f t="shared" si="74"/>
        <v>6.8235638490818458</v>
      </c>
      <c r="J271" s="15">
        <f t="shared" si="74"/>
        <v>-2.2677606968890021</v>
      </c>
      <c r="K271" s="15">
        <f t="shared" si="74"/>
        <v>4.5611234474994156</v>
      </c>
      <c r="L271" s="15">
        <f t="shared" si="74"/>
        <v>2.7245274977167022</v>
      </c>
    </row>
    <row r="272" spans="1:12" x14ac:dyDescent="0.2">
      <c r="A272" s="13" t="str">
        <f t="shared" ref="A272:A307" si="75">A71</f>
        <v>2011 Q2</v>
      </c>
      <c r="B272" s="15">
        <f t="shared" ref="B272:L272" si="76">LN(B71/B67)*100</f>
        <v>-5.4374838982096545</v>
      </c>
      <c r="C272" s="15">
        <f t="shared" si="76"/>
        <v>2.9849921597516116</v>
      </c>
      <c r="D272" s="15">
        <f t="shared" si="76"/>
        <v>1.0745570151829591</v>
      </c>
      <c r="E272" s="15">
        <f t="shared" si="76"/>
        <v>1.7884411147633485</v>
      </c>
      <c r="F272" s="15">
        <f t="shared" si="76"/>
        <v>4.1345417719852504</v>
      </c>
      <c r="G272" s="15">
        <f t="shared" si="76"/>
        <v>2.0865865924241618</v>
      </c>
      <c r="H272" s="15">
        <f t="shared" si="76"/>
        <v>-1.538256787035122</v>
      </c>
      <c r="I272" s="15">
        <f t="shared" si="76"/>
        <v>5.8755208539236357</v>
      </c>
      <c r="J272" s="15">
        <f t="shared" si="76"/>
        <v>-5.3827740463517797</v>
      </c>
      <c r="K272" s="15">
        <f t="shared" si="76"/>
        <v>1.1074558065448894</v>
      </c>
      <c r="L272" s="15">
        <f t="shared" si="76"/>
        <v>1.6709681199067183</v>
      </c>
    </row>
    <row r="273" spans="1:12" x14ac:dyDescent="0.2">
      <c r="A273" s="13" t="str">
        <f t="shared" si="75"/>
        <v>2011 Q3</v>
      </c>
      <c r="B273" s="15">
        <f t="shared" ref="B273:L273" si="77">LN(B72/B68)*100</f>
        <v>-4.6696918876085451</v>
      </c>
      <c r="C273" s="15">
        <f t="shared" si="77"/>
        <v>1.4508447054266527</v>
      </c>
      <c r="D273" s="15">
        <f t="shared" si="77"/>
        <v>-1.8846389983727052</v>
      </c>
      <c r="E273" s="15">
        <f t="shared" si="77"/>
        <v>1.3379724145325287</v>
      </c>
      <c r="F273" s="15">
        <f t="shared" si="77"/>
        <v>1.8761876426160797</v>
      </c>
      <c r="G273" s="15">
        <f t="shared" si="77"/>
        <v>2.5723736976525693</v>
      </c>
      <c r="H273" s="15">
        <f t="shared" si="77"/>
        <v>-0.42126441436588735</v>
      </c>
      <c r="I273" s="15">
        <f t="shared" si="77"/>
        <v>5.2959688169159298</v>
      </c>
      <c r="J273" s="15">
        <f t="shared" si="77"/>
        <v>-2.4266649021864599</v>
      </c>
      <c r="K273" s="15">
        <f t="shared" si="77"/>
        <v>0.90775614826652462</v>
      </c>
      <c r="L273" s="15">
        <f t="shared" si="77"/>
        <v>1.1743585730905886</v>
      </c>
    </row>
    <row r="274" spans="1:12" x14ac:dyDescent="0.2">
      <c r="A274" s="13" t="str">
        <f t="shared" si="75"/>
        <v>2011 Q4</v>
      </c>
      <c r="B274" s="15">
        <f t="shared" ref="B274:L274" si="78">LN(B73/B69)*100</f>
        <v>-6.0068747571622696</v>
      </c>
      <c r="C274" s="15">
        <f t="shared" si="78"/>
        <v>0.35412593288310895</v>
      </c>
      <c r="D274" s="15">
        <f t="shared" si="78"/>
        <v>0.85895645656286679</v>
      </c>
      <c r="E274" s="15">
        <f t="shared" si="78"/>
        <v>1.1627341063742755</v>
      </c>
      <c r="F274" s="15">
        <f t="shared" si="78"/>
        <v>2.2201787156074362</v>
      </c>
      <c r="G274" s="15">
        <f t="shared" si="78"/>
        <v>1.0288402751423806</v>
      </c>
      <c r="H274" s="15">
        <f t="shared" si="78"/>
        <v>2.9807865897449126</v>
      </c>
      <c r="I274" s="15">
        <f t="shared" si="78"/>
        <v>4.73507154569287</v>
      </c>
      <c r="J274" s="15">
        <f t="shared" si="78"/>
        <v>-0.27208256994862945</v>
      </c>
      <c r="K274" s="15">
        <f t="shared" si="78"/>
        <v>1.5017190562719429</v>
      </c>
      <c r="L274" s="15">
        <f t="shared" si="78"/>
        <v>1.6052797800812808</v>
      </c>
    </row>
    <row r="275" spans="1:12" x14ac:dyDescent="0.2">
      <c r="A275" s="13" t="str">
        <f t="shared" si="75"/>
        <v>2012 Q1</v>
      </c>
      <c r="B275" s="15">
        <f t="shared" ref="B275:L275" si="79">LN(B74/B70)*100</f>
        <v>-8.1529197673693066</v>
      </c>
      <c r="C275" s="15">
        <f t="shared" si="79"/>
        <v>4.0273862807750777E-2</v>
      </c>
      <c r="D275" s="15">
        <f t="shared" si="79"/>
        <v>-5.2098095037233838</v>
      </c>
      <c r="E275" s="15">
        <f t="shared" si="79"/>
        <v>0.97584970517007319</v>
      </c>
      <c r="F275" s="15">
        <f t="shared" si="79"/>
        <v>-0.82882208601022</v>
      </c>
      <c r="G275" s="15">
        <f t="shared" si="79"/>
        <v>5.8802353195791204</v>
      </c>
      <c r="H275" s="15">
        <f t="shared" si="79"/>
        <v>1.8848298799593128</v>
      </c>
      <c r="I275" s="15">
        <f t="shared" si="79"/>
        <v>5.595777383375574</v>
      </c>
      <c r="J275" s="15">
        <f t="shared" si="79"/>
        <v>3.6195926131472773</v>
      </c>
      <c r="K275" s="15">
        <f t="shared" si="79"/>
        <v>-2.3267072418936654</v>
      </c>
      <c r="L275" s="15">
        <f t="shared" si="79"/>
        <v>1.1787955752042172</v>
      </c>
    </row>
    <row r="276" spans="1:12" x14ac:dyDescent="0.2">
      <c r="A276" s="13" t="str">
        <f t="shared" si="75"/>
        <v>2012 Q2</v>
      </c>
      <c r="B276" s="15">
        <f t="shared" ref="B276:L276" si="80">LN(B75/B71)*100</f>
        <v>-4.9766564600886785</v>
      </c>
      <c r="C276" s="15">
        <f t="shared" si="80"/>
        <v>-1.7312505292748848</v>
      </c>
      <c r="D276" s="15">
        <f t="shared" si="80"/>
        <v>-8.3919059836966223</v>
      </c>
      <c r="E276" s="15">
        <f t="shared" si="80"/>
        <v>0.64034370352067871</v>
      </c>
      <c r="F276" s="15">
        <f t="shared" si="80"/>
        <v>-1.7312793869759817</v>
      </c>
      <c r="G276" s="15">
        <f t="shared" si="80"/>
        <v>2.5160809789446588</v>
      </c>
      <c r="H276" s="15">
        <f t="shared" si="80"/>
        <v>5.4634385706445032</v>
      </c>
      <c r="I276" s="15">
        <f t="shared" si="80"/>
        <v>3.9879892744551309</v>
      </c>
      <c r="J276" s="15">
        <f t="shared" si="80"/>
        <v>4.3039733699753695</v>
      </c>
      <c r="K276" s="15">
        <f t="shared" si="80"/>
        <v>-0.37895720785871523</v>
      </c>
      <c r="L276" s="15">
        <f t="shared" si="80"/>
        <v>0.60687981272530267</v>
      </c>
    </row>
    <row r="277" spans="1:12" x14ac:dyDescent="0.2">
      <c r="A277" s="13" t="str">
        <f t="shared" si="75"/>
        <v>2012 Q3</v>
      </c>
      <c r="B277" s="15">
        <f t="shared" ref="B277:L277" si="81">LN(B76/B72)*100</f>
        <v>-5.2975557427540521</v>
      </c>
      <c r="C277" s="15">
        <f t="shared" si="81"/>
        <v>-0.83953358112171994</v>
      </c>
      <c r="D277" s="15">
        <f t="shared" si="81"/>
        <v>-8.8455420561863427</v>
      </c>
      <c r="E277" s="15">
        <f t="shared" si="81"/>
        <v>2.4151232463169374</v>
      </c>
      <c r="F277" s="15">
        <f t="shared" si="81"/>
        <v>-0.45514764998238388</v>
      </c>
      <c r="G277" s="15">
        <f t="shared" si="81"/>
        <v>0.82343719007203275</v>
      </c>
      <c r="H277" s="15">
        <f t="shared" si="81"/>
        <v>3.7773831626371304</v>
      </c>
      <c r="I277" s="15">
        <f t="shared" si="81"/>
        <v>5.6918404238412466</v>
      </c>
      <c r="J277" s="15">
        <f t="shared" si="81"/>
        <v>3.7561283168182573</v>
      </c>
      <c r="K277" s="15">
        <f t="shared" si="81"/>
        <v>7.3163536383852641</v>
      </c>
      <c r="L277" s="15">
        <f t="shared" si="81"/>
        <v>1.5041228363221997</v>
      </c>
    </row>
    <row r="278" spans="1:12" x14ac:dyDescent="0.2">
      <c r="A278" s="13" t="str">
        <f t="shared" si="75"/>
        <v>2012 Q4</v>
      </c>
      <c r="B278" s="15">
        <f t="shared" ref="B278:L278" si="82">LN(B77/B73)*100</f>
        <v>-7.5872186916919535</v>
      </c>
      <c r="C278" s="15">
        <f t="shared" si="82"/>
        <v>-2.0819202817968461</v>
      </c>
      <c r="D278" s="15">
        <f t="shared" si="82"/>
        <v>-8.0952792317923663</v>
      </c>
      <c r="E278" s="15">
        <f t="shared" si="82"/>
        <v>2.4718772681410219</v>
      </c>
      <c r="F278" s="15">
        <f t="shared" si="82"/>
        <v>0.30566558713321457</v>
      </c>
      <c r="G278" s="15">
        <f t="shared" si="82"/>
        <v>2.6195190170233125</v>
      </c>
      <c r="H278" s="15">
        <f t="shared" si="82"/>
        <v>0.66254877717572724</v>
      </c>
      <c r="I278" s="15">
        <f t="shared" si="82"/>
        <v>6.7542911696907613</v>
      </c>
      <c r="J278" s="15">
        <f t="shared" si="82"/>
        <v>3.4242060009264566</v>
      </c>
      <c r="K278" s="15">
        <f t="shared" si="82"/>
        <v>3.7297757780829213</v>
      </c>
      <c r="L278" s="15">
        <f t="shared" si="82"/>
        <v>0.99314547266376274</v>
      </c>
    </row>
    <row r="279" spans="1:12" x14ac:dyDescent="0.2">
      <c r="A279" s="13" t="str">
        <f t="shared" si="75"/>
        <v>2013 Q1</v>
      </c>
      <c r="B279" s="15">
        <f t="shared" ref="B279:L279" si="83">LN(B78/B74)*100</f>
        <v>-2.3033042217306692</v>
      </c>
      <c r="C279" s="15">
        <f t="shared" si="83"/>
        <v>-3.1391565889329316</v>
      </c>
      <c r="D279" s="15">
        <f t="shared" si="83"/>
        <v>-4.5445973778271576</v>
      </c>
      <c r="E279" s="15">
        <f t="shared" si="83"/>
        <v>3.0671169860404373</v>
      </c>
      <c r="F279" s="15">
        <f t="shared" si="83"/>
        <v>1.7452449951226208</v>
      </c>
      <c r="G279" s="15">
        <f t="shared" si="83"/>
        <v>0.74112419495249138</v>
      </c>
      <c r="H279" s="15">
        <f t="shared" si="83"/>
        <v>4.2096918237879786</v>
      </c>
      <c r="I279" s="15">
        <f t="shared" si="83"/>
        <v>4.1443056360320547</v>
      </c>
      <c r="J279" s="15">
        <f t="shared" si="83"/>
        <v>2.1691166246092921</v>
      </c>
      <c r="K279" s="15">
        <f t="shared" si="83"/>
        <v>1.1262126322113273</v>
      </c>
      <c r="L279" s="15">
        <f t="shared" si="83"/>
        <v>1.0878118147183069</v>
      </c>
    </row>
    <row r="280" spans="1:12" x14ac:dyDescent="0.2">
      <c r="A280" s="13" t="str">
        <f t="shared" si="75"/>
        <v>2013 Q2</v>
      </c>
      <c r="B280" s="15">
        <f t="shared" ref="B280:L280" si="84">LN(B79/B75)*100</f>
        <v>-1.764937083532228</v>
      </c>
      <c r="C280" s="15">
        <f t="shared" si="84"/>
        <v>-1.31580845775112</v>
      </c>
      <c r="D280" s="15">
        <f t="shared" si="84"/>
        <v>0.16936853794659817</v>
      </c>
      <c r="E280" s="15">
        <f t="shared" si="84"/>
        <v>3.9743398860637194</v>
      </c>
      <c r="F280" s="15">
        <f t="shared" si="84"/>
        <v>1.0697554751040641</v>
      </c>
      <c r="G280" s="15">
        <f t="shared" si="84"/>
        <v>2.9814864283117792</v>
      </c>
      <c r="H280" s="15">
        <f t="shared" si="84"/>
        <v>-1.3504462007467206</v>
      </c>
      <c r="I280" s="15">
        <f t="shared" si="84"/>
        <v>5.8148279742754987</v>
      </c>
      <c r="J280" s="15">
        <f t="shared" si="84"/>
        <v>1.5948075547169798</v>
      </c>
      <c r="K280" s="15">
        <f t="shared" si="84"/>
        <v>2.0667144396877628</v>
      </c>
      <c r="L280" s="15">
        <f t="shared" si="84"/>
        <v>1.9418085857101517</v>
      </c>
    </row>
    <row r="281" spans="1:12" x14ac:dyDescent="0.2">
      <c r="A281" s="13" t="str">
        <f t="shared" si="75"/>
        <v>2013 Q3</v>
      </c>
      <c r="B281" s="15">
        <f t="shared" ref="B281:L281" si="85">LN(B80/B76)*100</f>
        <v>-0.16850978184384008</v>
      </c>
      <c r="C281" s="15">
        <f t="shared" si="85"/>
        <v>-0.9388782101210944</v>
      </c>
      <c r="D281" s="15">
        <f t="shared" si="85"/>
        <v>5.2583815383987851</v>
      </c>
      <c r="E281" s="15">
        <f t="shared" si="85"/>
        <v>2.8884935260331179</v>
      </c>
      <c r="F281" s="15">
        <f t="shared" si="85"/>
        <v>0.45514764998238921</v>
      </c>
      <c r="G281" s="15">
        <f t="shared" si="85"/>
        <v>-1.701364290545617</v>
      </c>
      <c r="H281" s="15">
        <f t="shared" si="85"/>
        <v>-2.5387298273049872</v>
      </c>
      <c r="I281" s="15">
        <f t="shared" si="85"/>
        <v>5.4079854790796107</v>
      </c>
      <c r="J281" s="15">
        <f t="shared" si="85"/>
        <v>-3.3131924088300959</v>
      </c>
      <c r="K281" s="15">
        <f t="shared" si="85"/>
        <v>-5.0492399551937535</v>
      </c>
      <c r="L281" s="15">
        <f t="shared" si="85"/>
        <v>1.0450565382736476</v>
      </c>
    </row>
    <row r="282" spans="1:12" x14ac:dyDescent="0.2">
      <c r="A282" s="13" t="str">
        <f t="shared" si="75"/>
        <v>2013 Q4</v>
      </c>
      <c r="B282" s="15">
        <f t="shared" ref="B282:L282" si="86">LN(B81/B77)*100</f>
        <v>3.2639416112469433</v>
      </c>
      <c r="C282" s="15">
        <f t="shared" si="86"/>
        <v>0.9340586258016037</v>
      </c>
      <c r="D282" s="15">
        <f t="shared" si="86"/>
        <v>5.7151634615559486</v>
      </c>
      <c r="E282" s="15">
        <f t="shared" si="86"/>
        <v>3.4622138403901221</v>
      </c>
      <c r="F282" s="15">
        <f t="shared" si="86"/>
        <v>0.40959990049792627</v>
      </c>
      <c r="G282" s="15">
        <f t="shared" si="86"/>
        <v>2.1222477030664622</v>
      </c>
      <c r="H282" s="15">
        <f t="shared" si="86"/>
        <v>-2.6061082521917989</v>
      </c>
      <c r="I282" s="15">
        <f t="shared" si="86"/>
        <v>4.5596218117157683</v>
      </c>
      <c r="J282" s="15">
        <f t="shared" si="86"/>
        <v>-3.1327172597544855</v>
      </c>
      <c r="K282" s="15">
        <f t="shared" si="86"/>
        <v>1.7709192234392637</v>
      </c>
      <c r="L282" s="15">
        <f t="shared" si="86"/>
        <v>2.3700911905133961</v>
      </c>
    </row>
    <row r="283" spans="1:12" x14ac:dyDescent="0.2">
      <c r="A283" s="13" t="str">
        <f t="shared" si="75"/>
        <v>2014 Q1</v>
      </c>
      <c r="B283" s="15">
        <f t="shared" ref="B283:L283" si="87">LN(B82/B78)*100</f>
        <v>1.0583229269880987</v>
      </c>
      <c r="C283" s="15">
        <f t="shared" si="87"/>
        <v>2.8568983370216494</v>
      </c>
      <c r="D283" s="15">
        <f t="shared" si="87"/>
        <v>9.7209303427119842</v>
      </c>
      <c r="E283" s="15">
        <f t="shared" si="87"/>
        <v>3.8084819000780019</v>
      </c>
      <c r="F283" s="15">
        <f t="shared" si="87"/>
        <v>1.9623741384818709</v>
      </c>
      <c r="G283" s="15">
        <f t="shared" si="87"/>
        <v>-1.2574468381841737</v>
      </c>
      <c r="H283" s="15">
        <f t="shared" si="87"/>
        <v>-4.4926918105216425</v>
      </c>
      <c r="I283" s="15">
        <f t="shared" si="87"/>
        <v>6.0879953593861531</v>
      </c>
      <c r="J283" s="15">
        <f t="shared" si="87"/>
        <v>-1.5047902994347258</v>
      </c>
      <c r="K283" s="15">
        <f t="shared" si="87"/>
        <v>5.1880517634317416</v>
      </c>
      <c r="L283" s="15">
        <f t="shared" si="87"/>
        <v>3.0122431859663683</v>
      </c>
    </row>
    <row r="284" spans="1:12" x14ac:dyDescent="0.2">
      <c r="A284" s="13" t="str">
        <f t="shared" si="75"/>
        <v>2014 Q2</v>
      </c>
      <c r="B284" s="15">
        <f t="shared" ref="B284:L284" si="88">LN(B83/B79)*100</f>
        <v>0.14827369799752835</v>
      </c>
      <c r="C284" s="15">
        <f t="shared" si="88"/>
        <v>3.0871994792860038</v>
      </c>
      <c r="D284" s="15">
        <f t="shared" si="88"/>
        <v>10.685824518700374</v>
      </c>
      <c r="E284" s="15">
        <f t="shared" si="88"/>
        <v>4.0517506500869587</v>
      </c>
      <c r="F284" s="15">
        <f t="shared" si="88"/>
        <v>3.9961953488819861</v>
      </c>
      <c r="G284" s="15">
        <f t="shared" si="88"/>
        <v>1.6662329384099013</v>
      </c>
      <c r="H284" s="15">
        <f t="shared" si="88"/>
        <v>-0.79129987573253802</v>
      </c>
      <c r="I284" s="15">
        <f t="shared" si="88"/>
        <v>6.7932881368630778</v>
      </c>
      <c r="J284" s="15">
        <f t="shared" si="88"/>
        <v>-1.7110866375859999</v>
      </c>
      <c r="K284" s="15">
        <f t="shared" si="88"/>
        <v>5.3664141737227347</v>
      </c>
      <c r="L284" s="15">
        <f t="shared" si="88"/>
        <v>3.8586530698879677</v>
      </c>
    </row>
    <row r="285" spans="1:12" x14ac:dyDescent="0.2">
      <c r="A285" s="13" t="str">
        <f t="shared" si="75"/>
        <v>2014 Q3</v>
      </c>
      <c r="B285" s="15">
        <f t="shared" ref="B285:L285" si="89">LN(B84/B80)*100</f>
        <v>-5.271759308133174E-2</v>
      </c>
      <c r="C285" s="15">
        <f t="shared" si="89"/>
        <v>2.8205053900686763</v>
      </c>
      <c r="D285" s="15">
        <f t="shared" si="89"/>
        <v>9.1377560610483108</v>
      </c>
      <c r="E285" s="15">
        <f t="shared" si="89"/>
        <v>4.0686941511744106</v>
      </c>
      <c r="F285" s="15">
        <f t="shared" si="89"/>
        <v>6.6490358857956515</v>
      </c>
      <c r="G285" s="15">
        <f t="shared" si="89"/>
        <v>6.5379742521445268</v>
      </c>
      <c r="H285" s="15">
        <f t="shared" si="89"/>
        <v>-1.047861491544674</v>
      </c>
      <c r="I285" s="15">
        <f t="shared" si="89"/>
        <v>6.4502988954292473</v>
      </c>
      <c r="J285" s="15">
        <f t="shared" si="89"/>
        <v>0.91896237674929104</v>
      </c>
      <c r="K285" s="15">
        <f t="shared" si="89"/>
        <v>7.0140622462726023</v>
      </c>
      <c r="L285" s="15">
        <f t="shared" si="89"/>
        <v>4.3994893826985626</v>
      </c>
    </row>
    <row r="286" spans="1:12" x14ac:dyDescent="0.2">
      <c r="A286" s="13" t="str">
        <f t="shared" si="75"/>
        <v>2014 Q4</v>
      </c>
      <c r="B286" s="15">
        <f t="shared" ref="B286:L286" si="90">LN(B85/B81)*100</f>
        <v>-3.1487798738255371E-2</v>
      </c>
      <c r="C286" s="15">
        <f t="shared" si="90"/>
        <v>2.5818295714913297</v>
      </c>
      <c r="D286" s="15">
        <f t="shared" si="90"/>
        <v>8.5656304631894589</v>
      </c>
      <c r="E286" s="15">
        <f t="shared" si="90"/>
        <v>5.346411703913474</v>
      </c>
      <c r="F286" s="15">
        <f t="shared" si="90"/>
        <v>7.6545593465881296</v>
      </c>
      <c r="G286" s="15">
        <f t="shared" si="90"/>
        <v>2.9415530239403833</v>
      </c>
      <c r="H286" s="15">
        <f t="shared" si="90"/>
        <v>2.5074986396257684</v>
      </c>
      <c r="I286" s="15">
        <f t="shared" si="90"/>
        <v>7.2882086459197835</v>
      </c>
      <c r="J286" s="15">
        <f t="shared" si="90"/>
        <v>-0.81831922797785861</v>
      </c>
      <c r="K286" s="15">
        <f t="shared" si="90"/>
        <v>5.3262063682395677</v>
      </c>
      <c r="L286" s="15">
        <f t="shared" si="90"/>
        <v>4.5676814081964219</v>
      </c>
    </row>
    <row r="287" spans="1:12" x14ac:dyDescent="0.2">
      <c r="A287" s="13" t="str">
        <f t="shared" si="75"/>
        <v>2015 Q1</v>
      </c>
      <c r="B287" s="15">
        <f t="shared" ref="B287:L287" si="91">LN(B86/B82)*100</f>
        <v>2.3101963930886473</v>
      </c>
      <c r="C287" s="15">
        <f t="shared" si="91"/>
        <v>1.3735240245156151</v>
      </c>
      <c r="D287" s="15">
        <f t="shared" si="91"/>
        <v>6.5340375905377277</v>
      </c>
      <c r="E287" s="15">
        <f t="shared" si="91"/>
        <v>4.9184937377354094</v>
      </c>
      <c r="F287" s="15">
        <f t="shared" si="91"/>
        <v>4.6113337697175005</v>
      </c>
      <c r="G287" s="15">
        <f t="shared" si="91"/>
        <v>7.0395315647799093</v>
      </c>
      <c r="H287" s="15">
        <f t="shared" si="91"/>
        <v>0.80645598367304949</v>
      </c>
      <c r="I287" s="15">
        <f t="shared" si="91"/>
        <v>5.7906398302031743</v>
      </c>
      <c r="J287" s="15">
        <f t="shared" si="91"/>
        <v>-3.2278166644772752</v>
      </c>
      <c r="K287" s="15">
        <f t="shared" si="91"/>
        <v>3.2207912155082479</v>
      </c>
      <c r="L287" s="15">
        <f t="shared" si="91"/>
        <v>4.1237548230125229</v>
      </c>
    </row>
    <row r="288" spans="1:12" x14ac:dyDescent="0.2">
      <c r="A288" s="13" t="str">
        <f t="shared" si="75"/>
        <v>2015 Q2</v>
      </c>
      <c r="B288" s="15">
        <f t="shared" ref="B288:L288" si="92">LN(B87/B83)*100</f>
        <v>5.3270384058723916</v>
      </c>
      <c r="C288" s="15">
        <f t="shared" si="92"/>
        <v>0.4304957341809898</v>
      </c>
      <c r="D288" s="15">
        <f t="shared" si="92"/>
        <v>4.7206091529949274</v>
      </c>
      <c r="E288" s="15">
        <f t="shared" si="92"/>
        <v>4.7610290492130467</v>
      </c>
      <c r="F288" s="15">
        <f t="shared" si="92"/>
        <v>3.3641707546949591</v>
      </c>
      <c r="G288" s="15">
        <f t="shared" si="92"/>
        <v>6.7793111295047392</v>
      </c>
      <c r="H288" s="15">
        <f t="shared" si="92"/>
        <v>-6.1537401729107923</v>
      </c>
      <c r="I288" s="15">
        <f t="shared" si="92"/>
        <v>5.2668743385175398</v>
      </c>
      <c r="J288" s="15">
        <f t="shared" si="92"/>
        <v>-2.3941488898296237</v>
      </c>
      <c r="K288" s="15">
        <f t="shared" si="92"/>
        <v>3.7041271680349075</v>
      </c>
      <c r="L288" s="15">
        <f t="shared" si="92"/>
        <v>3.3478539825042017</v>
      </c>
    </row>
    <row r="289" spans="1:12" x14ac:dyDescent="0.2">
      <c r="A289" s="13" t="str">
        <f t="shared" si="75"/>
        <v>2015 Q3</v>
      </c>
      <c r="B289" s="15">
        <f t="shared" ref="B289:L289" si="93">LN(B88/B84)*100</f>
        <v>5.1187825843445962</v>
      </c>
      <c r="C289" s="15">
        <f t="shared" si="93"/>
        <v>-0.84084579494065526</v>
      </c>
      <c r="D289" s="15">
        <f t="shared" si="93"/>
        <v>1.8256192147233921</v>
      </c>
      <c r="E289" s="15">
        <f t="shared" si="93"/>
        <v>4.2933216509911816</v>
      </c>
      <c r="F289" s="15">
        <f t="shared" si="93"/>
        <v>0.51251837005536871</v>
      </c>
      <c r="G289" s="15">
        <f t="shared" si="93"/>
        <v>6.2205743167192473</v>
      </c>
      <c r="H289" s="15">
        <f t="shared" si="93"/>
        <v>-6.5609185051411512</v>
      </c>
      <c r="I289" s="15">
        <f t="shared" si="93"/>
        <v>4.7464419386807037</v>
      </c>
      <c r="J289" s="15">
        <f t="shared" si="93"/>
        <v>-0.64434470710630909</v>
      </c>
      <c r="K289" s="15">
        <f t="shared" si="93"/>
        <v>2.4908521025949466</v>
      </c>
      <c r="L289" s="15">
        <f t="shared" si="93"/>
        <v>2.236812736057685</v>
      </c>
    </row>
    <row r="290" spans="1:12" x14ac:dyDescent="0.2">
      <c r="A290" s="13" t="str">
        <f t="shared" si="75"/>
        <v>2015 Q4</v>
      </c>
      <c r="B290" s="15">
        <f t="shared" ref="B290:L290" si="94">LN(B89/B85)*100</f>
        <v>2.9886925349755828</v>
      </c>
      <c r="C290" s="15">
        <f t="shared" si="94"/>
        <v>-1.3128414244578124</v>
      </c>
      <c r="D290" s="15">
        <f t="shared" si="94"/>
        <v>2.6206020198501783</v>
      </c>
      <c r="E290" s="15">
        <f t="shared" si="94"/>
        <v>3.853256645257745</v>
      </c>
      <c r="F290" s="15">
        <f t="shared" si="94"/>
        <v>-3.4470846602565013</v>
      </c>
      <c r="G290" s="15">
        <f t="shared" si="94"/>
        <v>4.8721932191176753</v>
      </c>
      <c r="H290" s="15">
        <f t="shared" si="94"/>
        <v>-3.6776976964146493</v>
      </c>
      <c r="I290" s="15">
        <f t="shared" si="94"/>
        <v>3.4541296638534003</v>
      </c>
      <c r="J290" s="15">
        <f t="shared" si="94"/>
        <v>-0.35276861669477411</v>
      </c>
      <c r="K290" s="15">
        <f t="shared" si="94"/>
        <v>2.6896610029787982</v>
      </c>
      <c r="L290" s="15">
        <f t="shared" si="94"/>
        <v>1.133098237705638</v>
      </c>
    </row>
    <row r="291" spans="1:12" x14ac:dyDescent="0.2">
      <c r="A291" s="13" t="str">
        <f t="shared" si="75"/>
        <v>2016 Q1</v>
      </c>
      <c r="B291" s="15">
        <f t="shared" ref="B291:L291" si="95">LN(B90/B86)*100</f>
        <v>1.2167217225230214</v>
      </c>
      <c r="C291" s="15">
        <f t="shared" si="95"/>
        <v>-1.3937158468961697</v>
      </c>
      <c r="D291" s="15">
        <f t="shared" si="95"/>
        <v>2.5699334775495375</v>
      </c>
      <c r="E291" s="15">
        <f t="shared" si="95"/>
        <v>3.8507983612058512</v>
      </c>
      <c r="F291" s="15">
        <f t="shared" si="95"/>
        <v>-1.6233158602577382</v>
      </c>
      <c r="G291" s="15">
        <f t="shared" si="95"/>
        <v>4.9468965931799742</v>
      </c>
      <c r="H291" s="15">
        <f t="shared" si="95"/>
        <v>-1.2426285065885883</v>
      </c>
      <c r="I291" s="15">
        <f t="shared" si="95"/>
        <v>3.0980013704490328</v>
      </c>
      <c r="J291" s="15">
        <f t="shared" si="95"/>
        <v>0.61258960465688783</v>
      </c>
      <c r="K291" s="15">
        <f t="shared" si="95"/>
        <v>0.18152485823610076</v>
      </c>
      <c r="L291" s="15">
        <f t="shared" si="95"/>
        <v>1.7223355690742754</v>
      </c>
    </row>
    <row r="292" spans="1:12" x14ac:dyDescent="0.2">
      <c r="A292" s="13" t="str">
        <f t="shared" si="75"/>
        <v>2016 Q2</v>
      </c>
      <c r="B292" s="15">
        <f t="shared" ref="B292:L292" si="96">LN(B91/B87)*100</f>
        <v>1.3257109185206923</v>
      </c>
      <c r="C292" s="15">
        <f t="shared" si="96"/>
        <v>0.64725145056175193</v>
      </c>
      <c r="D292" s="15">
        <f t="shared" si="96"/>
        <v>3.3020425850928112</v>
      </c>
      <c r="E292" s="15">
        <f t="shared" si="96"/>
        <v>3.1634925460335586</v>
      </c>
      <c r="F292" s="15">
        <f t="shared" si="96"/>
        <v>-1.7974017360985262</v>
      </c>
      <c r="G292" s="15">
        <f t="shared" si="96"/>
        <v>3.3975078384291244</v>
      </c>
      <c r="H292" s="15">
        <f t="shared" si="96"/>
        <v>3.8330774882265328</v>
      </c>
      <c r="I292" s="15">
        <f t="shared" si="96"/>
        <v>2.2568813959564258</v>
      </c>
      <c r="J292" s="15">
        <f t="shared" si="96"/>
        <v>0.24795450343299211</v>
      </c>
      <c r="K292" s="15">
        <f t="shared" si="96"/>
        <v>-0.79234154059076356</v>
      </c>
      <c r="L292" s="15">
        <f t="shared" si="96"/>
        <v>2.1345203704155487</v>
      </c>
    </row>
    <row r="293" spans="1:12" x14ac:dyDescent="0.2">
      <c r="A293" s="13" t="str">
        <f t="shared" si="75"/>
        <v>2016 Q3</v>
      </c>
      <c r="B293" s="15">
        <f t="shared" ref="B293:L293" si="97">LN(B92/B88)*100</f>
        <v>1.0267747087705721</v>
      </c>
      <c r="C293" s="15">
        <f t="shared" si="97"/>
        <v>0.21087520994087297</v>
      </c>
      <c r="D293" s="15">
        <f t="shared" si="97"/>
        <v>4.8974389043796505</v>
      </c>
      <c r="E293" s="15">
        <f t="shared" si="97"/>
        <v>3.5886951372380445</v>
      </c>
      <c r="F293" s="15">
        <f t="shared" si="97"/>
        <v>-2.136302615392605</v>
      </c>
      <c r="G293" s="15">
        <f t="shared" si="97"/>
        <v>5.9748116424130044</v>
      </c>
      <c r="H293" s="15">
        <f t="shared" si="97"/>
        <v>9.0477955636386156</v>
      </c>
      <c r="I293" s="15">
        <f t="shared" si="97"/>
        <v>1.6934181505075814</v>
      </c>
      <c r="J293" s="15">
        <f t="shared" si="97"/>
        <v>-2.6297719870638616</v>
      </c>
      <c r="K293" s="15">
        <f t="shared" si="97"/>
        <v>0.21064253738701058</v>
      </c>
      <c r="L293" s="15">
        <f t="shared" si="97"/>
        <v>2.4780028998486867</v>
      </c>
    </row>
    <row r="294" spans="1:12" x14ac:dyDescent="0.2">
      <c r="A294" s="13" t="str">
        <f t="shared" si="75"/>
        <v>2016 Q4</v>
      </c>
      <c r="B294" s="15">
        <f t="shared" ref="B294:L294" si="98">LN(B93/B89)*100</f>
        <v>1.6370616202945529</v>
      </c>
      <c r="C294" s="15">
        <f t="shared" si="98"/>
        <v>1.3924592630585384</v>
      </c>
      <c r="D294" s="15">
        <f t="shared" si="98"/>
        <v>4.6707362245403843</v>
      </c>
      <c r="E294" s="15">
        <f t="shared" si="98"/>
        <v>4.2713259652254809</v>
      </c>
      <c r="F294" s="15">
        <f t="shared" si="98"/>
        <v>0.361119862797256</v>
      </c>
      <c r="G294" s="15">
        <f t="shared" si="98"/>
        <v>7.1299677584866323</v>
      </c>
      <c r="H294" s="15">
        <f t="shared" si="98"/>
        <v>3.3713884800892893</v>
      </c>
      <c r="I294" s="15">
        <f t="shared" si="98"/>
        <v>2.7982239421916155</v>
      </c>
      <c r="J294" s="15">
        <f t="shared" si="98"/>
        <v>-3.8015981197746123</v>
      </c>
      <c r="K294" s="15">
        <f t="shared" si="98"/>
        <v>1.0087110845715819</v>
      </c>
      <c r="L294" s="15">
        <f t="shared" si="98"/>
        <v>3.4133693802326386</v>
      </c>
    </row>
    <row r="295" spans="1:12" x14ac:dyDescent="0.2">
      <c r="A295" s="13" t="str">
        <f t="shared" si="75"/>
        <v>2017 Q1</v>
      </c>
      <c r="B295" s="15">
        <f t="shared" ref="B295:L295" si="99">LN(B94/B90)*100</f>
        <v>3.0130901565697177</v>
      </c>
      <c r="C295" s="15">
        <f t="shared" si="99"/>
        <v>2.4140823202257873</v>
      </c>
      <c r="D295" s="15">
        <f t="shared" si="99"/>
        <v>7.6666633742111499</v>
      </c>
      <c r="E295" s="15">
        <f t="shared" si="99"/>
        <v>2.8159624005761019</v>
      </c>
      <c r="F295" s="15">
        <f t="shared" si="99"/>
        <v>2.4057159394705216</v>
      </c>
      <c r="G295" s="15">
        <f t="shared" si="99"/>
        <v>3.518983712576794</v>
      </c>
      <c r="H295" s="15">
        <f t="shared" si="99"/>
        <v>1.5233585886905778</v>
      </c>
      <c r="I295" s="15">
        <f t="shared" si="99"/>
        <v>2.8970220706012229</v>
      </c>
      <c r="J295" s="15">
        <f t="shared" si="99"/>
        <v>1.3696164007411273</v>
      </c>
      <c r="K295" s="15">
        <f t="shared" si="99"/>
        <v>2.635002066137937</v>
      </c>
      <c r="L295" s="15">
        <f t="shared" si="99"/>
        <v>3.1625547355031398</v>
      </c>
    </row>
    <row r="296" spans="1:12" x14ac:dyDescent="0.2">
      <c r="A296" s="13" t="str">
        <f t="shared" si="75"/>
        <v>2017 Q2</v>
      </c>
      <c r="B296" s="15">
        <f t="shared" ref="B296:L296" si="100">LN(B95/B91)*100</f>
        <v>6.9289782529704372E-2</v>
      </c>
      <c r="C296" s="15">
        <f t="shared" si="100"/>
        <v>0.56416243066821048</v>
      </c>
      <c r="D296" s="15">
        <f t="shared" si="100"/>
        <v>6.3033629958150819</v>
      </c>
      <c r="E296" s="15">
        <f t="shared" si="100"/>
        <v>2.7434381336276465</v>
      </c>
      <c r="F296" s="15">
        <f t="shared" si="100"/>
        <v>1.2871464832008506</v>
      </c>
      <c r="G296" s="15">
        <f t="shared" si="100"/>
        <v>6.2194167000475122</v>
      </c>
      <c r="H296" s="15">
        <f t="shared" si="100"/>
        <v>1.2524151179090814</v>
      </c>
      <c r="I296" s="15">
        <f t="shared" si="100"/>
        <v>2.6975058834400234</v>
      </c>
      <c r="J296" s="15">
        <f t="shared" si="100"/>
        <v>2.2237287961734511</v>
      </c>
      <c r="K296" s="15">
        <f t="shared" si="100"/>
        <v>3.9391105210325565</v>
      </c>
      <c r="L296" s="15">
        <f t="shared" si="100"/>
        <v>2.5397876843551672</v>
      </c>
    </row>
    <row r="297" spans="1:12" x14ac:dyDescent="0.2">
      <c r="A297" s="13" t="str">
        <f t="shared" si="75"/>
        <v>2017 Q3</v>
      </c>
      <c r="B297" s="15">
        <f t="shared" ref="B297:L297" si="101">LN(B96/B92)*100</f>
        <v>1.2320889191355655</v>
      </c>
      <c r="C297" s="15">
        <f t="shared" si="101"/>
        <v>2.56487793883732</v>
      </c>
      <c r="D297" s="15">
        <f t="shared" si="101"/>
        <v>5.7462614858325907</v>
      </c>
      <c r="E297" s="15">
        <f t="shared" si="101"/>
        <v>2.8159781327837101</v>
      </c>
      <c r="F297" s="15">
        <f t="shared" si="101"/>
        <v>2.1756185191819202</v>
      </c>
      <c r="G297" s="15">
        <f t="shared" si="101"/>
        <v>4.4069359139151603</v>
      </c>
      <c r="H297" s="15">
        <f t="shared" si="101"/>
        <v>-3.2522382970902237</v>
      </c>
      <c r="I297" s="15">
        <f t="shared" si="101"/>
        <v>4.1025871786847334</v>
      </c>
      <c r="J297" s="15">
        <f t="shared" si="101"/>
        <v>2.5807883955872502</v>
      </c>
      <c r="K297" s="15">
        <f t="shared" si="101"/>
        <v>3.4469192808174549</v>
      </c>
      <c r="L297" s="15">
        <f t="shared" si="101"/>
        <v>2.8656384574427278</v>
      </c>
    </row>
    <row r="298" spans="1:12" x14ac:dyDescent="0.2">
      <c r="A298" s="13" t="str">
        <f t="shared" si="75"/>
        <v>2017 Q4</v>
      </c>
      <c r="B298" s="15">
        <f t="shared" ref="B298:L298" si="102">LN(B97/B93)*100</f>
        <v>-0.36148247013620088</v>
      </c>
      <c r="C298" s="15">
        <f t="shared" si="102"/>
        <v>3.2398233639971066</v>
      </c>
      <c r="D298" s="15">
        <f t="shared" si="102"/>
        <v>5.2585731843707046</v>
      </c>
      <c r="E298" s="15">
        <f t="shared" si="102"/>
        <v>1.2679385705247608</v>
      </c>
      <c r="F298" s="15">
        <f t="shared" si="102"/>
        <v>2.570073255658325</v>
      </c>
      <c r="G298" s="15">
        <f t="shared" si="102"/>
        <v>4.7066387274473609</v>
      </c>
      <c r="H298" s="15">
        <f t="shared" si="102"/>
        <v>-2.9424224459341435</v>
      </c>
      <c r="I298" s="15">
        <f t="shared" si="102"/>
        <v>4.0841704585200498</v>
      </c>
      <c r="J298" s="15">
        <f t="shared" si="102"/>
        <v>1.8087695668234367</v>
      </c>
      <c r="K298" s="15">
        <f t="shared" si="102"/>
        <v>4.4079499183773176</v>
      </c>
      <c r="L298" s="15">
        <f t="shared" si="102"/>
        <v>2.62800255617364</v>
      </c>
    </row>
    <row r="299" spans="1:12" x14ac:dyDescent="0.2">
      <c r="A299" s="13" t="str">
        <f t="shared" si="75"/>
        <v>2018 Q1</v>
      </c>
      <c r="B299" s="15">
        <f t="shared" ref="B299:L305" si="103">LN(B98/B94)*100</f>
        <v>-0.45463608650584253</v>
      </c>
      <c r="C299" s="15">
        <f t="shared" si="103"/>
        <v>2.0679628857201466</v>
      </c>
      <c r="D299" s="15">
        <f t="shared" si="103"/>
        <v>-0.65331861406354941</v>
      </c>
      <c r="E299" s="15">
        <f t="shared" si="103"/>
        <v>1.4370451120498944</v>
      </c>
      <c r="F299" s="15">
        <f t="shared" si="103"/>
        <v>-0.72350726243404406</v>
      </c>
      <c r="G299" s="15">
        <f t="shared" si="103"/>
        <v>5.6123497649704301</v>
      </c>
      <c r="H299" s="15">
        <f t="shared" si="103"/>
        <v>-0.71339162135386536</v>
      </c>
      <c r="I299" s="15">
        <f t="shared" si="103"/>
        <v>3.6136320895567495</v>
      </c>
      <c r="J299" s="15">
        <f t="shared" si="103"/>
        <v>-6.8037131457732894E-2</v>
      </c>
      <c r="K299" s="15">
        <f t="shared" si="103"/>
        <v>2.3183539904442418</v>
      </c>
      <c r="L299" s="15">
        <f t="shared" si="103"/>
        <v>1.6794065530916427</v>
      </c>
    </row>
    <row r="300" spans="1:12" x14ac:dyDescent="0.2">
      <c r="A300" s="13" t="str">
        <f t="shared" si="75"/>
        <v>2018 Q2</v>
      </c>
      <c r="B300" s="15">
        <f t="shared" si="103"/>
        <v>-0.18818407970184781</v>
      </c>
      <c r="C300" s="15">
        <f t="shared" si="103"/>
        <v>1.799735587966957</v>
      </c>
      <c r="D300" s="15">
        <f t="shared" si="103"/>
        <v>-0.14128952569434128</v>
      </c>
      <c r="E300" s="15">
        <f t="shared" si="103"/>
        <v>2.860927700421525</v>
      </c>
      <c r="F300" s="15">
        <f t="shared" si="103"/>
        <v>1.8808720921389748</v>
      </c>
      <c r="G300" s="15">
        <f t="shared" si="103"/>
        <v>3.9473886536204401</v>
      </c>
      <c r="H300" s="15">
        <f t="shared" si="103"/>
        <v>-1.0189243260784806</v>
      </c>
      <c r="I300" s="15">
        <f t="shared" si="103"/>
        <v>4.1682680775021987</v>
      </c>
      <c r="J300" s="15">
        <f t="shared" si="103"/>
        <v>-0.40772796995163219</v>
      </c>
      <c r="K300" s="15">
        <f t="shared" si="103"/>
        <v>1.5179463329851426</v>
      </c>
      <c r="L300" s="15">
        <f t="shared" si="103"/>
        <v>2.0571491767190673</v>
      </c>
    </row>
    <row r="301" spans="1:12" x14ac:dyDescent="0.2">
      <c r="A301" s="13" t="str">
        <f t="shared" si="75"/>
        <v>2018 Q3</v>
      </c>
      <c r="B301" s="15">
        <f t="shared" si="103"/>
        <v>0.64447054426419637</v>
      </c>
      <c r="C301" s="15">
        <f t="shared" si="103"/>
        <v>0.95359290285172049</v>
      </c>
      <c r="D301" s="15">
        <f t="shared" si="103"/>
        <v>0.79592161358180213</v>
      </c>
      <c r="E301" s="15">
        <f t="shared" si="103"/>
        <v>3.6416186681988387</v>
      </c>
      <c r="F301" s="15">
        <f t="shared" si="103"/>
        <v>3.3816380333820777</v>
      </c>
      <c r="G301" s="15">
        <f t="shared" si="103"/>
        <v>5.4549780735193609</v>
      </c>
      <c r="H301" s="15">
        <f t="shared" si="103"/>
        <v>-1.333149546634179</v>
      </c>
      <c r="I301" s="15">
        <f t="shared" si="103"/>
        <v>3.4601613559052655</v>
      </c>
      <c r="J301" s="15">
        <f t="shared" si="103"/>
        <v>0.19579056670574116</v>
      </c>
      <c r="K301" s="15">
        <f t="shared" si="103"/>
        <v>0.19342365798309683</v>
      </c>
      <c r="L301" s="15">
        <f t="shared" si="103"/>
        <v>2.2462069354595897</v>
      </c>
    </row>
    <row r="302" spans="1:12" x14ac:dyDescent="0.2">
      <c r="A302" s="13" t="str">
        <f t="shared" si="75"/>
        <v>2018 Q4</v>
      </c>
      <c r="B302" s="15">
        <f t="shared" si="103"/>
        <v>0.27123428150894119</v>
      </c>
      <c r="C302" s="15">
        <f t="shared" si="103"/>
        <v>-1.3770582228016355</v>
      </c>
      <c r="D302" s="15">
        <f t="shared" si="103"/>
        <v>4.6643967448592366E-2</v>
      </c>
      <c r="E302" s="15">
        <f t="shared" si="103"/>
        <v>3.9712637406867834</v>
      </c>
      <c r="F302" s="15">
        <f t="shared" si="103"/>
        <v>3.5471510213855098</v>
      </c>
      <c r="G302" s="15">
        <f t="shared" si="103"/>
        <v>5.356153970632108</v>
      </c>
      <c r="H302" s="15">
        <f t="shared" si="103"/>
        <v>-1.3131087320430781</v>
      </c>
      <c r="I302" s="15">
        <f t="shared" si="103"/>
        <v>3.3125470091379698</v>
      </c>
      <c r="J302" s="15">
        <f t="shared" si="103"/>
        <v>-0.84473551391862289</v>
      </c>
      <c r="K302" s="15">
        <f t="shared" si="103"/>
        <v>-0.24509816191400741</v>
      </c>
      <c r="L302" s="15">
        <f t="shared" si="103"/>
        <v>1.8154521156740255</v>
      </c>
    </row>
    <row r="303" spans="1:12" x14ac:dyDescent="0.2">
      <c r="A303" s="13" t="str">
        <f t="shared" si="75"/>
        <v>2019 Q1</v>
      </c>
      <c r="B303" s="15">
        <f t="shared" si="103"/>
        <v>-0.90552387494281672</v>
      </c>
      <c r="C303" s="15">
        <f t="shared" si="103"/>
        <v>0.35657533082764653</v>
      </c>
      <c r="D303" s="15">
        <f t="shared" si="103"/>
        <v>3.4452364137968843</v>
      </c>
      <c r="E303" s="15">
        <f t="shared" si="103"/>
        <v>4.6647949003839688</v>
      </c>
      <c r="F303" s="15">
        <f t="shared" si="103"/>
        <v>4.2833511422971364</v>
      </c>
      <c r="G303" s="15">
        <f t="shared" si="103"/>
        <v>7.2296835836776303</v>
      </c>
      <c r="H303" s="15">
        <f t="shared" si="103"/>
        <v>-4.1170783113781733</v>
      </c>
      <c r="I303" s="15">
        <f t="shared" si="103"/>
        <v>2.5693943937030612</v>
      </c>
      <c r="J303" s="15">
        <f t="shared" si="103"/>
        <v>-1.3705549827142307</v>
      </c>
      <c r="K303" s="15">
        <f t="shared" si="103"/>
        <v>-2.2398764506111881</v>
      </c>
      <c r="L303" s="15">
        <f t="shared" si="103"/>
        <v>2.1051403676632487</v>
      </c>
    </row>
    <row r="304" spans="1:12" x14ac:dyDescent="0.2">
      <c r="A304" s="13" t="s">
        <v>271</v>
      </c>
      <c r="B304" s="15">
        <f t="shared" si="103"/>
        <v>0.91775450496783662</v>
      </c>
      <c r="C304" s="15">
        <f t="shared" si="103"/>
        <v>-2.1457737996914314</v>
      </c>
      <c r="D304" s="15">
        <f t="shared" si="103"/>
        <v>2.1078937511187776</v>
      </c>
      <c r="E304" s="15">
        <f t="shared" si="103"/>
        <v>2.9665181038037933</v>
      </c>
      <c r="F304" s="15">
        <f t="shared" si="103"/>
        <v>2.808237462736074</v>
      </c>
      <c r="G304" s="15">
        <f t="shared" si="103"/>
        <v>6.7983465574219917</v>
      </c>
      <c r="H304" s="15">
        <f t="shared" si="103"/>
        <v>-4.0560080603947499</v>
      </c>
      <c r="I304" s="15">
        <f t="shared" si="103"/>
        <v>1.933325390103346</v>
      </c>
      <c r="J304" s="15">
        <f t="shared" si="103"/>
        <v>-1.8952793954320639</v>
      </c>
      <c r="K304" s="15">
        <f t="shared" si="103"/>
        <v>-3.7993396439214679</v>
      </c>
      <c r="L304" s="15">
        <f t="shared" si="103"/>
        <v>1.1216847643013883</v>
      </c>
    </row>
    <row r="305" spans="1:12" x14ac:dyDescent="0.2">
      <c r="A305" s="13" t="str">
        <f t="shared" si="75"/>
        <v>2019 Q3</v>
      </c>
      <c r="B305" s="15">
        <f t="shared" si="103"/>
        <v>-1.1650237012728102</v>
      </c>
      <c r="C305" s="15">
        <f t="shared" si="103"/>
        <v>-2.5203589523979648</v>
      </c>
      <c r="D305" s="15">
        <f t="shared" si="103"/>
        <v>1.5639054688203393</v>
      </c>
      <c r="E305" s="15">
        <f t="shared" si="103"/>
        <v>1.9376678175970858</v>
      </c>
      <c r="F305" s="15">
        <f t="shared" si="103"/>
        <v>1.2180878618993161</v>
      </c>
      <c r="G305" s="15">
        <f t="shared" si="103"/>
        <v>5.0876914069607651</v>
      </c>
      <c r="H305" s="15">
        <f t="shared" si="103"/>
        <v>-2.1644297542581787</v>
      </c>
      <c r="I305" s="15">
        <f t="shared" si="103"/>
        <v>2.1543666785895423</v>
      </c>
      <c r="J305" s="15">
        <f t="shared" si="103"/>
        <v>-0.67710380864333675</v>
      </c>
      <c r="K305" s="15">
        <f t="shared" si="103"/>
        <v>-0.88311506058023881</v>
      </c>
      <c r="L305" s="15">
        <f t="shared" si="103"/>
        <v>0.87889806414147942</v>
      </c>
    </row>
    <row r="306" spans="1:12" x14ac:dyDescent="0.2">
      <c r="A306" s="13" t="str">
        <f t="shared" si="75"/>
        <v>2019 Q4</v>
      </c>
      <c r="B306" s="15">
        <f t="shared" ref="B306:L306" si="104">LN(B105/B101)*100</f>
        <v>0</v>
      </c>
      <c r="C306" s="15">
        <f t="shared" si="104"/>
        <v>-2.7119635107981361</v>
      </c>
      <c r="D306" s="15">
        <f t="shared" si="104"/>
        <v>0.53948600755050768</v>
      </c>
      <c r="E306" s="15">
        <f t="shared" si="104"/>
        <v>1.231212035172387</v>
      </c>
      <c r="F306" s="15">
        <f t="shared" si="104"/>
        <v>-0.51938357466946128</v>
      </c>
      <c r="G306" s="15">
        <f t="shared" si="104"/>
        <v>3.4490670665296292</v>
      </c>
      <c r="H306" s="15">
        <f t="shared" si="104"/>
        <v>-2.023642645397548</v>
      </c>
      <c r="I306" s="15">
        <f t="shared" si="104"/>
        <v>0</v>
      </c>
      <c r="J306" s="15">
        <f t="shared" si="104"/>
        <v>0</v>
      </c>
      <c r="K306" s="15">
        <f t="shared" si="104"/>
        <v>0</v>
      </c>
      <c r="L306" s="15">
        <f t="shared" si="104"/>
        <v>0.48174655111557624</v>
      </c>
    </row>
    <row r="307" spans="1:12" x14ac:dyDescent="0.2">
      <c r="A307" s="13" t="str">
        <f t="shared" si="75"/>
        <v>2020 Q1</v>
      </c>
      <c r="B307" s="15">
        <f t="shared" ref="B307:L307" si="105">LN(B106/B102)*100</f>
        <v>0</v>
      </c>
      <c r="C307" s="15">
        <f t="shared" si="105"/>
        <v>-5.2635933508041859</v>
      </c>
      <c r="D307" s="15">
        <f t="shared" si="105"/>
        <v>-2.7541748289135084</v>
      </c>
      <c r="E307" s="15">
        <f t="shared" si="105"/>
        <v>-4.635681406073819</v>
      </c>
      <c r="F307" s="15">
        <f t="shared" si="105"/>
        <v>-5.1407104221337798</v>
      </c>
      <c r="G307" s="15">
        <f t="shared" si="105"/>
        <v>-0.80028262885260415</v>
      </c>
      <c r="H307" s="15">
        <f t="shared" si="105"/>
        <v>0.15748861462893357</v>
      </c>
      <c r="I307" s="15">
        <f t="shared" si="105"/>
        <v>0</v>
      </c>
      <c r="J307" s="15">
        <f t="shared" si="105"/>
        <v>0</v>
      </c>
      <c r="K307" s="15">
        <f t="shared" si="105"/>
        <v>0</v>
      </c>
      <c r="L307" s="15">
        <f t="shared" si="105"/>
        <v>-2.1821819739391972</v>
      </c>
    </row>
  </sheetData>
  <phoneticPr fontId="22" type="noConversion"/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07"/>
  <sheetViews>
    <sheetView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L307" sqref="L307"/>
    </sheetView>
  </sheetViews>
  <sheetFormatPr defaultColWidth="8.85546875" defaultRowHeight="12" x14ac:dyDescent="0.2"/>
  <cols>
    <col min="1" max="1" width="24.570312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182</v>
      </c>
      <c r="B1" s="9" t="s">
        <v>214</v>
      </c>
      <c r="N1" s="9" t="s">
        <v>215</v>
      </c>
    </row>
    <row r="2" spans="1:33" x14ac:dyDescent="0.2">
      <c r="B2" s="9" t="s">
        <v>153</v>
      </c>
      <c r="N2" s="9" t="s">
        <v>174</v>
      </c>
    </row>
    <row r="3" spans="1:33" x14ac:dyDescent="0.2">
      <c r="A3" s="16"/>
      <c r="B3" s="9"/>
    </row>
    <row r="4" spans="1:33" x14ac:dyDescent="0.2">
      <c r="A4" s="13" t="s">
        <v>251</v>
      </c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52</v>
      </c>
      <c r="B6" s="34">
        <v>104.85</v>
      </c>
      <c r="C6" s="34">
        <v>158.57</v>
      </c>
      <c r="D6" s="34">
        <v>85.34</v>
      </c>
      <c r="E6" s="34">
        <v>87.17</v>
      </c>
      <c r="F6" s="34">
        <v>87.96</v>
      </c>
      <c r="G6" s="34">
        <v>58.74</v>
      </c>
      <c r="H6" s="34">
        <v>91.99</v>
      </c>
      <c r="I6" s="34">
        <v>54.1</v>
      </c>
      <c r="J6" s="34">
        <v>52.73</v>
      </c>
      <c r="K6" s="34">
        <v>77</v>
      </c>
      <c r="L6" s="34">
        <v>83.58</v>
      </c>
      <c r="M6" s="1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34">
        <v>104.19</v>
      </c>
      <c r="C7" s="34">
        <v>159.84</v>
      </c>
      <c r="D7" s="34">
        <v>85.16</v>
      </c>
      <c r="E7" s="34">
        <v>86.68</v>
      </c>
      <c r="F7" s="34">
        <v>88.51</v>
      </c>
      <c r="G7" s="34">
        <v>59.57</v>
      </c>
      <c r="H7" s="34">
        <v>93.34</v>
      </c>
      <c r="I7" s="34">
        <v>54.24</v>
      </c>
      <c r="J7" s="34">
        <v>54.02</v>
      </c>
      <c r="K7" s="34">
        <v>77.52</v>
      </c>
      <c r="L7" s="34">
        <v>83.85</v>
      </c>
      <c r="M7" s="15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101.19</v>
      </c>
      <c r="C8" s="34">
        <v>160.66999999999999</v>
      </c>
      <c r="D8" s="34">
        <v>86.68</v>
      </c>
      <c r="E8" s="34">
        <v>85.97</v>
      </c>
      <c r="F8" s="34">
        <v>88.74</v>
      </c>
      <c r="G8" s="34">
        <v>60.08</v>
      </c>
      <c r="H8" s="34">
        <v>94.22</v>
      </c>
      <c r="I8" s="34">
        <v>54.88</v>
      </c>
      <c r="J8" s="34">
        <v>54.65</v>
      </c>
      <c r="K8" s="34">
        <v>76.83</v>
      </c>
      <c r="L8" s="34">
        <v>84.05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103.06</v>
      </c>
      <c r="C9" s="34">
        <v>163.36000000000001</v>
      </c>
      <c r="D9" s="34">
        <v>86.53</v>
      </c>
      <c r="E9" s="34">
        <v>85.6</v>
      </c>
      <c r="F9" s="34">
        <v>88.32</v>
      </c>
      <c r="G9" s="34">
        <v>61.14</v>
      </c>
      <c r="H9" s="34">
        <v>95.72</v>
      </c>
      <c r="I9" s="34">
        <v>55.26</v>
      </c>
      <c r="J9" s="34">
        <v>53.13</v>
      </c>
      <c r="K9" s="34">
        <v>77.430000000000007</v>
      </c>
      <c r="L9" s="34">
        <v>84.41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100.56</v>
      </c>
      <c r="C10" s="34">
        <v>164.02</v>
      </c>
      <c r="D10" s="34">
        <v>85.56</v>
      </c>
      <c r="E10" s="34">
        <v>85.32</v>
      </c>
      <c r="F10" s="34">
        <v>88.7</v>
      </c>
      <c r="G10" s="34">
        <v>61.57</v>
      </c>
      <c r="H10" s="34">
        <v>94.7</v>
      </c>
      <c r="I10" s="34">
        <v>55.4</v>
      </c>
      <c r="J10" s="34">
        <v>54.84</v>
      </c>
      <c r="K10" s="34">
        <v>76.39</v>
      </c>
      <c r="L10" s="34">
        <v>84.35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101.84</v>
      </c>
      <c r="C11" s="34">
        <v>163.13999999999999</v>
      </c>
      <c r="D11" s="34">
        <v>85.96</v>
      </c>
      <c r="E11" s="34">
        <v>85.79</v>
      </c>
      <c r="F11" s="34">
        <v>88.23</v>
      </c>
      <c r="G11" s="34">
        <v>62.86</v>
      </c>
      <c r="H11" s="34">
        <v>92.29</v>
      </c>
      <c r="I11" s="34">
        <v>55.94</v>
      </c>
      <c r="J11" s="34">
        <v>54.47</v>
      </c>
      <c r="K11" s="34">
        <v>77.8</v>
      </c>
      <c r="L11" s="34">
        <v>84.54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101.89</v>
      </c>
      <c r="C12" s="34">
        <v>162.24</v>
      </c>
      <c r="D12" s="34">
        <v>85.66</v>
      </c>
      <c r="E12" s="34">
        <v>85.94</v>
      </c>
      <c r="F12" s="34">
        <v>87.41</v>
      </c>
      <c r="G12" s="34">
        <v>64.150000000000006</v>
      </c>
      <c r="H12" s="34">
        <v>92.21</v>
      </c>
      <c r="I12" s="34">
        <v>56.4</v>
      </c>
      <c r="J12" s="34">
        <v>57.59</v>
      </c>
      <c r="K12" s="34">
        <v>80.5</v>
      </c>
      <c r="L12" s="34">
        <v>84.93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101.8</v>
      </c>
      <c r="C13" s="34">
        <v>164.28</v>
      </c>
      <c r="D13" s="34">
        <v>84.71</v>
      </c>
      <c r="E13" s="34">
        <v>86.63</v>
      </c>
      <c r="F13" s="34">
        <v>89.25</v>
      </c>
      <c r="G13" s="34">
        <v>63.37</v>
      </c>
      <c r="H13" s="34">
        <v>91.8</v>
      </c>
      <c r="I13" s="34">
        <v>56.92</v>
      </c>
      <c r="J13" s="34">
        <v>53.61</v>
      </c>
      <c r="K13" s="34">
        <v>77.459999999999994</v>
      </c>
      <c r="L13" s="34">
        <v>84.97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104.65</v>
      </c>
      <c r="C14" s="34">
        <v>163.05000000000001</v>
      </c>
      <c r="D14" s="34">
        <v>85.59</v>
      </c>
      <c r="E14" s="34">
        <v>88.02</v>
      </c>
      <c r="F14" s="34">
        <v>89.31</v>
      </c>
      <c r="G14" s="34">
        <v>67.150000000000006</v>
      </c>
      <c r="H14" s="34">
        <v>92.95</v>
      </c>
      <c r="I14" s="34">
        <v>57.97</v>
      </c>
      <c r="J14" s="34">
        <v>55.56</v>
      </c>
      <c r="K14" s="34">
        <v>78.12</v>
      </c>
      <c r="L14" s="34">
        <v>86.05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103.96</v>
      </c>
      <c r="C15" s="34">
        <v>164.68</v>
      </c>
      <c r="D15" s="34">
        <v>85.4</v>
      </c>
      <c r="E15" s="34">
        <v>89.22</v>
      </c>
      <c r="F15" s="34">
        <v>89.86</v>
      </c>
      <c r="G15" s="34">
        <v>67.92</v>
      </c>
      <c r="H15" s="34">
        <v>94.03</v>
      </c>
      <c r="I15" s="34">
        <v>58.21</v>
      </c>
      <c r="J15" s="34">
        <v>54.99</v>
      </c>
      <c r="K15" s="34">
        <v>81.239999999999995</v>
      </c>
      <c r="L15" s="34">
        <v>86.76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106.24</v>
      </c>
      <c r="C16" s="34">
        <v>163.08000000000001</v>
      </c>
      <c r="D16" s="34">
        <v>85.42</v>
      </c>
      <c r="E16" s="34">
        <v>90.04</v>
      </c>
      <c r="F16" s="34">
        <v>89.1</v>
      </c>
      <c r="G16" s="34">
        <v>68.98</v>
      </c>
      <c r="H16" s="34">
        <v>93.33</v>
      </c>
      <c r="I16" s="34">
        <v>58.77</v>
      </c>
      <c r="J16" s="34">
        <v>57.9</v>
      </c>
      <c r="K16" s="34">
        <v>80.69</v>
      </c>
      <c r="L16" s="34">
        <v>87.17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104.22</v>
      </c>
      <c r="C17" s="34">
        <v>161.94999999999999</v>
      </c>
      <c r="D17" s="34">
        <v>87.38</v>
      </c>
      <c r="E17" s="34">
        <v>90.08</v>
      </c>
      <c r="F17" s="34">
        <v>87.59</v>
      </c>
      <c r="G17" s="34">
        <v>70.25</v>
      </c>
      <c r="H17" s="34">
        <v>93.18</v>
      </c>
      <c r="I17" s="34">
        <v>59.3</v>
      </c>
      <c r="J17" s="34">
        <v>54.29</v>
      </c>
      <c r="K17" s="34">
        <v>79.88</v>
      </c>
      <c r="L17" s="34">
        <v>86.96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101.7</v>
      </c>
      <c r="C18" s="34">
        <v>163.19999999999999</v>
      </c>
      <c r="D18" s="34">
        <v>89.56</v>
      </c>
      <c r="E18" s="34">
        <v>89.92</v>
      </c>
      <c r="F18" s="34">
        <v>89.58</v>
      </c>
      <c r="G18" s="34">
        <v>70.239999999999995</v>
      </c>
      <c r="H18" s="34">
        <v>94.99</v>
      </c>
      <c r="I18" s="34">
        <v>60.19</v>
      </c>
      <c r="J18" s="34">
        <v>54.79</v>
      </c>
      <c r="K18" s="34">
        <v>79.81</v>
      </c>
      <c r="L18" s="34">
        <v>87.62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101.15</v>
      </c>
      <c r="C19" s="34">
        <v>163.57</v>
      </c>
      <c r="D19" s="34">
        <v>88.13</v>
      </c>
      <c r="E19" s="34">
        <v>90.07</v>
      </c>
      <c r="F19" s="34">
        <v>91.8</v>
      </c>
      <c r="G19" s="34">
        <v>70.58</v>
      </c>
      <c r="H19" s="34">
        <v>94.36</v>
      </c>
      <c r="I19" s="34">
        <v>60.54</v>
      </c>
      <c r="J19" s="34">
        <v>55.92</v>
      </c>
      <c r="K19" s="34">
        <v>78.16</v>
      </c>
      <c r="L19" s="34">
        <v>87.76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98.57</v>
      </c>
      <c r="C20" s="34">
        <v>163.27000000000001</v>
      </c>
      <c r="D20" s="34">
        <v>87.62</v>
      </c>
      <c r="E20" s="34">
        <v>91.34</v>
      </c>
      <c r="F20" s="34">
        <v>93.05</v>
      </c>
      <c r="G20" s="34">
        <v>71.680000000000007</v>
      </c>
      <c r="H20" s="34">
        <v>94.34</v>
      </c>
      <c r="I20" s="34">
        <v>61.23</v>
      </c>
      <c r="J20" s="34">
        <v>59.28</v>
      </c>
      <c r="K20" s="34">
        <v>77.31</v>
      </c>
      <c r="L20" s="34">
        <v>88.41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95.23</v>
      </c>
      <c r="C21" s="34">
        <v>159.47</v>
      </c>
      <c r="D21" s="34">
        <v>88</v>
      </c>
      <c r="E21" s="34">
        <v>90.54</v>
      </c>
      <c r="F21" s="34">
        <v>92.82</v>
      </c>
      <c r="G21" s="34">
        <v>71.03</v>
      </c>
      <c r="H21" s="34">
        <v>94.22</v>
      </c>
      <c r="I21" s="34">
        <v>61.11</v>
      </c>
      <c r="J21" s="34">
        <v>57.98</v>
      </c>
      <c r="K21" s="34">
        <v>77.67</v>
      </c>
      <c r="L21" s="34">
        <v>87.55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92.76</v>
      </c>
      <c r="C22" s="34">
        <v>156.62</v>
      </c>
      <c r="D22" s="34">
        <v>88.35</v>
      </c>
      <c r="E22" s="34">
        <v>91.49</v>
      </c>
      <c r="F22" s="34">
        <v>92.41</v>
      </c>
      <c r="G22" s="34">
        <v>71.66</v>
      </c>
      <c r="H22" s="34">
        <v>95.45</v>
      </c>
      <c r="I22" s="34">
        <v>62.59</v>
      </c>
      <c r="J22" s="34">
        <v>57.86</v>
      </c>
      <c r="K22" s="34">
        <v>78.83</v>
      </c>
      <c r="L22" s="34">
        <v>87.86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91.84</v>
      </c>
      <c r="C23" s="34">
        <v>154.86000000000001</v>
      </c>
      <c r="D23" s="34">
        <v>88.35</v>
      </c>
      <c r="E23" s="34">
        <v>91.7</v>
      </c>
      <c r="F23" s="34">
        <v>93.31</v>
      </c>
      <c r="G23" s="34">
        <v>72.08</v>
      </c>
      <c r="H23" s="34">
        <v>96.65</v>
      </c>
      <c r="I23" s="34">
        <v>63.08</v>
      </c>
      <c r="J23" s="34">
        <v>58.89</v>
      </c>
      <c r="K23" s="34">
        <v>78.34</v>
      </c>
      <c r="L23" s="34">
        <v>87.99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90.97</v>
      </c>
      <c r="C24" s="34">
        <v>153.99</v>
      </c>
      <c r="D24" s="34">
        <v>88.4</v>
      </c>
      <c r="E24" s="34">
        <v>91.66</v>
      </c>
      <c r="F24" s="34">
        <v>95.14</v>
      </c>
      <c r="G24" s="34">
        <v>71.84</v>
      </c>
      <c r="H24" s="34">
        <v>98.63</v>
      </c>
      <c r="I24" s="34">
        <v>63.73</v>
      </c>
      <c r="J24" s="34">
        <v>61.06</v>
      </c>
      <c r="K24" s="34">
        <v>82.13</v>
      </c>
      <c r="L24" s="34">
        <v>88.52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89.47</v>
      </c>
      <c r="C25" s="34">
        <v>153.88</v>
      </c>
      <c r="D25" s="34">
        <v>88.42</v>
      </c>
      <c r="E25" s="34">
        <v>91.48</v>
      </c>
      <c r="F25" s="34">
        <v>96.39</v>
      </c>
      <c r="G25" s="34">
        <v>72.37</v>
      </c>
      <c r="H25" s="34">
        <v>98.38</v>
      </c>
      <c r="I25" s="34">
        <v>64.540000000000006</v>
      </c>
      <c r="J25" s="34">
        <v>59.4</v>
      </c>
      <c r="K25" s="34">
        <v>83.29</v>
      </c>
      <c r="L25" s="34">
        <v>88.63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86.43</v>
      </c>
      <c r="C26" s="34">
        <v>150.6</v>
      </c>
      <c r="D26" s="34">
        <v>87.34</v>
      </c>
      <c r="E26" s="34">
        <v>90.19</v>
      </c>
      <c r="F26" s="34">
        <v>93.82</v>
      </c>
      <c r="G26" s="34">
        <v>72.08</v>
      </c>
      <c r="H26" s="34">
        <v>95.9</v>
      </c>
      <c r="I26" s="34">
        <v>64.94</v>
      </c>
      <c r="J26" s="34">
        <v>59.61</v>
      </c>
      <c r="K26" s="34">
        <v>80.2</v>
      </c>
      <c r="L26" s="34">
        <v>87.42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87.42</v>
      </c>
      <c r="C27" s="34">
        <v>150.72999999999999</v>
      </c>
      <c r="D27" s="34">
        <v>90.46</v>
      </c>
      <c r="E27" s="34">
        <v>91.22</v>
      </c>
      <c r="F27" s="34">
        <v>93.67</v>
      </c>
      <c r="G27" s="34">
        <v>72.87</v>
      </c>
      <c r="H27" s="34">
        <v>96.7</v>
      </c>
      <c r="I27" s="34">
        <v>65.45</v>
      </c>
      <c r="J27" s="34">
        <v>60.67</v>
      </c>
      <c r="K27" s="34">
        <v>83.38</v>
      </c>
      <c r="L27" s="34">
        <v>88.43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88.05</v>
      </c>
      <c r="C28" s="34">
        <v>148.12</v>
      </c>
      <c r="D28" s="34">
        <v>90.5</v>
      </c>
      <c r="E28" s="34">
        <v>91.14</v>
      </c>
      <c r="F28" s="34">
        <v>93.5</v>
      </c>
      <c r="G28" s="34">
        <v>74.31</v>
      </c>
      <c r="H28" s="34">
        <v>96.15</v>
      </c>
      <c r="I28" s="34">
        <v>66.319999999999993</v>
      </c>
      <c r="J28" s="34">
        <v>64.72</v>
      </c>
      <c r="K28" s="34">
        <v>82.6</v>
      </c>
      <c r="L28" s="34">
        <v>88.65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88.17</v>
      </c>
      <c r="C29" s="34">
        <v>145.63</v>
      </c>
      <c r="D29" s="34">
        <v>89.65</v>
      </c>
      <c r="E29" s="34">
        <v>92.52</v>
      </c>
      <c r="F29" s="34">
        <v>96.03</v>
      </c>
      <c r="G29" s="34">
        <v>76.849999999999994</v>
      </c>
      <c r="H29" s="34">
        <v>98.72</v>
      </c>
      <c r="I29" s="34">
        <v>67.62</v>
      </c>
      <c r="J29" s="34">
        <v>62.72</v>
      </c>
      <c r="K29" s="34">
        <v>83.92</v>
      </c>
      <c r="L29" s="34">
        <v>89.27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84.55</v>
      </c>
      <c r="C30" s="34">
        <v>144.78</v>
      </c>
      <c r="D30" s="34">
        <v>88.95</v>
      </c>
      <c r="E30" s="34">
        <v>92.47</v>
      </c>
      <c r="F30" s="34">
        <v>96.65</v>
      </c>
      <c r="G30" s="34">
        <v>75.89</v>
      </c>
      <c r="H30" s="34">
        <v>97.88</v>
      </c>
      <c r="I30" s="34">
        <v>68.14</v>
      </c>
      <c r="J30" s="34">
        <v>63.17</v>
      </c>
      <c r="K30" s="34">
        <v>86.22</v>
      </c>
      <c r="L30" s="34">
        <v>89.17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82.4</v>
      </c>
      <c r="C31" s="34">
        <v>143.94999999999999</v>
      </c>
      <c r="D31" s="34">
        <v>90.62</v>
      </c>
      <c r="E31" s="34">
        <v>92.34</v>
      </c>
      <c r="F31" s="34">
        <v>96.21</v>
      </c>
      <c r="G31" s="34">
        <v>77.92</v>
      </c>
      <c r="H31" s="34">
        <v>98.77</v>
      </c>
      <c r="I31" s="34">
        <v>69.27</v>
      </c>
      <c r="J31" s="34">
        <v>63.42</v>
      </c>
      <c r="K31" s="34">
        <v>84.85</v>
      </c>
      <c r="L31" s="34">
        <v>89.48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82.34</v>
      </c>
      <c r="C32" s="34">
        <v>141.08000000000001</v>
      </c>
      <c r="D32" s="34">
        <v>91.32</v>
      </c>
      <c r="E32" s="34">
        <v>93.11</v>
      </c>
      <c r="F32" s="34">
        <v>97.48</v>
      </c>
      <c r="G32" s="34">
        <v>76.94</v>
      </c>
      <c r="H32" s="34">
        <v>99.14</v>
      </c>
      <c r="I32" s="34">
        <v>68.33</v>
      </c>
      <c r="J32" s="34">
        <v>64.61</v>
      </c>
      <c r="K32" s="34">
        <v>86.67</v>
      </c>
      <c r="L32" s="34">
        <v>89.41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82.94</v>
      </c>
      <c r="C33" s="34">
        <v>138.76</v>
      </c>
      <c r="D33" s="34">
        <v>92.19</v>
      </c>
      <c r="E33" s="34">
        <v>92.77</v>
      </c>
      <c r="F33" s="34">
        <v>94.84</v>
      </c>
      <c r="G33" s="34">
        <v>77.66</v>
      </c>
      <c r="H33" s="34">
        <v>99.3</v>
      </c>
      <c r="I33" s="34">
        <v>68.03</v>
      </c>
      <c r="J33" s="34">
        <v>63.1</v>
      </c>
      <c r="K33" s="34">
        <v>85.78</v>
      </c>
      <c r="L33" s="34">
        <v>88.84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82.24</v>
      </c>
      <c r="C34" s="34">
        <v>137.12</v>
      </c>
      <c r="D34" s="34">
        <v>91.72</v>
      </c>
      <c r="E34" s="34">
        <v>92.35</v>
      </c>
      <c r="F34" s="34">
        <v>96.3</v>
      </c>
      <c r="G34" s="34">
        <v>77.19</v>
      </c>
      <c r="H34" s="34">
        <v>98.63</v>
      </c>
      <c r="I34" s="34">
        <v>67.48</v>
      </c>
      <c r="J34" s="34">
        <v>62.44</v>
      </c>
      <c r="K34" s="34">
        <v>86.32</v>
      </c>
      <c r="L34" s="34">
        <v>88.36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80.260000000000005</v>
      </c>
      <c r="C35" s="34">
        <v>134.07</v>
      </c>
      <c r="D35" s="34">
        <v>90.6</v>
      </c>
      <c r="E35" s="34">
        <v>92.42</v>
      </c>
      <c r="F35" s="34">
        <v>95.72</v>
      </c>
      <c r="G35" s="34">
        <v>76.61</v>
      </c>
      <c r="H35" s="34">
        <v>98.55</v>
      </c>
      <c r="I35" s="34">
        <v>67.36</v>
      </c>
      <c r="J35" s="34">
        <v>62.31</v>
      </c>
      <c r="K35" s="34">
        <v>86.9</v>
      </c>
      <c r="L35" s="34">
        <v>87.78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81.040000000000006</v>
      </c>
      <c r="C36" s="34">
        <v>133.19999999999999</v>
      </c>
      <c r="D36" s="34">
        <v>91.69</v>
      </c>
      <c r="E36" s="34">
        <v>92.9</v>
      </c>
      <c r="F36" s="34">
        <v>97.96</v>
      </c>
      <c r="G36" s="34">
        <v>77.34</v>
      </c>
      <c r="H36" s="34">
        <v>99.22</v>
      </c>
      <c r="I36" s="34">
        <v>68.05</v>
      </c>
      <c r="J36" s="34">
        <v>64.62</v>
      </c>
      <c r="K36" s="34">
        <v>87.89</v>
      </c>
      <c r="L36" s="34">
        <v>88.52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76.62</v>
      </c>
      <c r="C37" s="34">
        <v>131.79</v>
      </c>
      <c r="D37" s="34">
        <v>92.06</v>
      </c>
      <c r="E37" s="34">
        <v>93.58</v>
      </c>
      <c r="F37" s="34">
        <v>99.24</v>
      </c>
      <c r="G37" s="34">
        <v>76.69</v>
      </c>
      <c r="H37" s="34">
        <v>97.96</v>
      </c>
      <c r="I37" s="34">
        <v>68.17</v>
      </c>
      <c r="J37" s="34">
        <v>63.57</v>
      </c>
      <c r="K37" s="34">
        <v>86.53</v>
      </c>
      <c r="L37" s="34">
        <v>88.29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78.959999999999994</v>
      </c>
      <c r="C38" s="34">
        <v>128.4</v>
      </c>
      <c r="D38" s="34">
        <v>91.68</v>
      </c>
      <c r="E38" s="34">
        <v>93.35</v>
      </c>
      <c r="F38" s="34">
        <v>99.18</v>
      </c>
      <c r="G38" s="34">
        <v>76.87</v>
      </c>
      <c r="H38" s="34">
        <v>98.65</v>
      </c>
      <c r="I38" s="34">
        <v>68.760000000000005</v>
      </c>
      <c r="J38" s="34">
        <v>63.51</v>
      </c>
      <c r="K38" s="34">
        <v>86.28</v>
      </c>
      <c r="L38" s="34">
        <v>88.06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79.78</v>
      </c>
      <c r="C39" s="34">
        <v>126.69</v>
      </c>
      <c r="D39" s="34">
        <v>92.3</v>
      </c>
      <c r="E39" s="34">
        <v>93.63</v>
      </c>
      <c r="F39" s="34">
        <v>98.28</v>
      </c>
      <c r="G39" s="34">
        <v>77.81</v>
      </c>
      <c r="H39" s="34">
        <v>98.36</v>
      </c>
      <c r="I39" s="34">
        <v>69.53</v>
      </c>
      <c r="J39" s="34">
        <v>65.290000000000006</v>
      </c>
      <c r="K39" s="34">
        <v>86.91</v>
      </c>
      <c r="L39" s="34">
        <v>88.35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80.98</v>
      </c>
      <c r="C40" s="34">
        <v>124.79</v>
      </c>
      <c r="D40" s="34">
        <v>93.1</v>
      </c>
      <c r="E40" s="34">
        <v>94.45</v>
      </c>
      <c r="F40" s="34">
        <v>96.44</v>
      </c>
      <c r="G40" s="34">
        <v>78.11</v>
      </c>
      <c r="H40" s="34">
        <v>97.52</v>
      </c>
      <c r="I40" s="34">
        <v>69.75</v>
      </c>
      <c r="J40" s="34">
        <v>68.23</v>
      </c>
      <c r="K40" s="34">
        <v>86.84</v>
      </c>
      <c r="L40" s="34">
        <v>88.59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79.78</v>
      </c>
      <c r="C41" s="34">
        <v>123.65</v>
      </c>
      <c r="D41" s="34">
        <v>93.15</v>
      </c>
      <c r="E41" s="34">
        <v>94.51</v>
      </c>
      <c r="F41" s="34">
        <v>94.65</v>
      </c>
      <c r="G41" s="34">
        <v>76.58</v>
      </c>
      <c r="H41" s="34">
        <v>97.18</v>
      </c>
      <c r="I41" s="34">
        <v>69.33</v>
      </c>
      <c r="J41" s="34">
        <v>64.09</v>
      </c>
      <c r="K41" s="34">
        <v>87.74</v>
      </c>
      <c r="L41" s="34">
        <v>87.86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78.540000000000006</v>
      </c>
      <c r="C42" s="34">
        <v>122.62</v>
      </c>
      <c r="D42" s="34">
        <v>94.91</v>
      </c>
      <c r="E42" s="34">
        <v>94.67</v>
      </c>
      <c r="F42" s="34">
        <v>91.05</v>
      </c>
      <c r="G42" s="34">
        <v>75.42</v>
      </c>
      <c r="H42" s="34">
        <v>97.59</v>
      </c>
      <c r="I42" s="34">
        <v>70.760000000000005</v>
      </c>
      <c r="J42" s="34">
        <v>65.36</v>
      </c>
      <c r="K42" s="34">
        <v>88.73</v>
      </c>
      <c r="L42" s="34">
        <v>88.1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79.760000000000005</v>
      </c>
      <c r="C43" s="34">
        <v>121.29</v>
      </c>
      <c r="D43" s="34">
        <v>94.59</v>
      </c>
      <c r="E43" s="34">
        <v>95.67</v>
      </c>
      <c r="F43" s="34">
        <v>91.09</v>
      </c>
      <c r="G43" s="34">
        <v>75.02</v>
      </c>
      <c r="H43" s="34">
        <v>94.64</v>
      </c>
      <c r="I43" s="34">
        <v>70.430000000000007</v>
      </c>
      <c r="J43" s="34">
        <v>66.430000000000007</v>
      </c>
      <c r="K43" s="34">
        <v>87.71</v>
      </c>
      <c r="L43" s="34">
        <v>88.02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80.47</v>
      </c>
      <c r="C44" s="34">
        <v>120.86</v>
      </c>
      <c r="D44" s="34">
        <v>93.65</v>
      </c>
      <c r="E44" s="34">
        <v>94.75</v>
      </c>
      <c r="F44" s="34">
        <v>91.99</v>
      </c>
      <c r="G44" s="34">
        <v>74.95</v>
      </c>
      <c r="H44" s="34">
        <v>93.92</v>
      </c>
      <c r="I44" s="34">
        <v>71.64</v>
      </c>
      <c r="J44" s="34">
        <v>67.099999999999994</v>
      </c>
      <c r="K44" s="34">
        <v>90.07</v>
      </c>
      <c r="L44" s="34">
        <v>88.13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81</v>
      </c>
      <c r="C45" s="34">
        <v>120.6</v>
      </c>
      <c r="D45" s="34">
        <v>95.32</v>
      </c>
      <c r="E45" s="34">
        <v>95.91</v>
      </c>
      <c r="F45" s="34">
        <v>92.72</v>
      </c>
      <c r="G45" s="34">
        <v>76.58</v>
      </c>
      <c r="H45" s="34">
        <v>95.62</v>
      </c>
      <c r="I45" s="34">
        <v>73.22</v>
      </c>
      <c r="J45" s="34">
        <v>66.900000000000006</v>
      </c>
      <c r="K45" s="34">
        <v>87.59</v>
      </c>
      <c r="L45" s="34">
        <v>89.02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82.94</v>
      </c>
      <c r="C46" s="34">
        <v>118.42</v>
      </c>
      <c r="D46" s="34">
        <v>95.5</v>
      </c>
      <c r="E46" s="34">
        <v>95.63</v>
      </c>
      <c r="F46" s="34">
        <v>92.35</v>
      </c>
      <c r="G46" s="34">
        <v>77.67</v>
      </c>
      <c r="H46" s="34">
        <v>97.03</v>
      </c>
      <c r="I46" s="34">
        <v>73.61</v>
      </c>
      <c r="J46" s="34">
        <v>68.2</v>
      </c>
      <c r="K46" s="34">
        <v>87.59</v>
      </c>
      <c r="L46" s="34">
        <v>89.08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81.900000000000006</v>
      </c>
      <c r="C47" s="34">
        <v>116.8</v>
      </c>
      <c r="D47" s="34">
        <v>96.53</v>
      </c>
      <c r="E47" s="34">
        <v>93.86</v>
      </c>
      <c r="F47" s="34">
        <v>92.28</v>
      </c>
      <c r="G47" s="34">
        <v>78.27</v>
      </c>
      <c r="H47" s="34">
        <v>97.71</v>
      </c>
      <c r="I47" s="34">
        <v>74.599999999999994</v>
      </c>
      <c r="J47" s="34">
        <v>70.25</v>
      </c>
      <c r="K47" s="34">
        <v>89</v>
      </c>
      <c r="L47" s="34">
        <v>89.03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79.53</v>
      </c>
      <c r="C48" s="34">
        <v>115.7</v>
      </c>
      <c r="D48" s="34">
        <v>97.57</v>
      </c>
      <c r="E48" s="34">
        <v>94.4</v>
      </c>
      <c r="F48" s="34">
        <v>92.94</v>
      </c>
      <c r="G48" s="34">
        <v>78.819999999999993</v>
      </c>
      <c r="H48" s="34">
        <v>98.15</v>
      </c>
      <c r="I48" s="34">
        <v>76.38</v>
      </c>
      <c r="J48" s="34">
        <v>72.099999999999994</v>
      </c>
      <c r="K48" s="34">
        <v>87.78</v>
      </c>
      <c r="L48" s="34">
        <v>89.64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34">
        <v>82.58</v>
      </c>
      <c r="C49" s="34">
        <v>113.18</v>
      </c>
      <c r="D49" s="34">
        <v>97.66</v>
      </c>
      <c r="E49" s="34">
        <v>93.94</v>
      </c>
      <c r="F49" s="34">
        <v>93.34</v>
      </c>
      <c r="G49" s="34">
        <v>78.59</v>
      </c>
      <c r="H49" s="34">
        <v>96.93</v>
      </c>
      <c r="I49" s="34">
        <v>77.069999999999993</v>
      </c>
      <c r="J49" s="34">
        <v>71.08</v>
      </c>
      <c r="K49" s="34">
        <v>89.43</v>
      </c>
      <c r="L49" s="34">
        <v>89.48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x14ac:dyDescent="0.2">
      <c r="A50" s="48" t="s">
        <v>96</v>
      </c>
      <c r="B50" s="34">
        <v>82.45</v>
      </c>
      <c r="C50" s="34">
        <v>112.92</v>
      </c>
      <c r="D50" s="34">
        <v>97.86</v>
      </c>
      <c r="E50" s="34">
        <v>93.47</v>
      </c>
      <c r="F50" s="34">
        <v>92.96</v>
      </c>
      <c r="G50" s="34">
        <v>78.709999999999994</v>
      </c>
      <c r="H50" s="34">
        <v>96.24</v>
      </c>
      <c r="I50" s="34">
        <v>77.92</v>
      </c>
      <c r="J50" s="34">
        <v>73.319999999999993</v>
      </c>
      <c r="K50" s="34">
        <v>91.2</v>
      </c>
      <c r="L50" s="34">
        <v>89.74</v>
      </c>
    </row>
    <row r="51" spans="1:24" x14ac:dyDescent="0.2">
      <c r="A51" s="48" t="s">
        <v>97</v>
      </c>
      <c r="B51" s="34">
        <v>81.41</v>
      </c>
      <c r="C51" s="34">
        <v>112.67</v>
      </c>
      <c r="D51" s="34">
        <v>97.12</v>
      </c>
      <c r="E51" s="34">
        <v>93.37</v>
      </c>
      <c r="F51" s="34">
        <v>94.46</v>
      </c>
      <c r="G51" s="34">
        <v>79.64</v>
      </c>
      <c r="H51" s="34">
        <v>95.64</v>
      </c>
      <c r="I51" s="34">
        <v>77.88</v>
      </c>
      <c r="J51" s="34">
        <v>75.36</v>
      </c>
      <c r="K51" s="34">
        <v>92.76</v>
      </c>
      <c r="L51" s="34">
        <v>89.91</v>
      </c>
    </row>
    <row r="52" spans="1:24" x14ac:dyDescent="0.2">
      <c r="A52" s="48" t="s">
        <v>98</v>
      </c>
      <c r="B52" s="34">
        <v>83.25</v>
      </c>
      <c r="C52" s="34">
        <v>112.28</v>
      </c>
      <c r="D52" s="34">
        <v>98.22</v>
      </c>
      <c r="E52" s="34">
        <v>93.48</v>
      </c>
      <c r="F52" s="34">
        <v>93.89</v>
      </c>
      <c r="G52" s="34">
        <v>80.06</v>
      </c>
      <c r="H52" s="34">
        <v>97.83</v>
      </c>
      <c r="I52" s="34">
        <v>77.47</v>
      </c>
      <c r="J52" s="34">
        <v>75.98</v>
      </c>
      <c r="K52" s="34">
        <v>93.11</v>
      </c>
      <c r="L52" s="34">
        <v>90.12</v>
      </c>
    </row>
    <row r="53" spans="1:24" x14ac:dyDescent="0.2">
      <c r="A53" s="48" t="s">
        <v>99</v>
      </c>
      <c r="B53" s="34">
        <v>84.19</v>
      </c>
      <c r="C53" s="34">
        <v>112.53</v>
      </c>
      <c r="D53" s="34">
        <v>98.95</v>
      </c>
      <c r="E53" s="34">
        <v>94.12</v>
      </c>
      <c r="F53" s="34">
        <v>93.09</v>
      </c>
      <c r="G53" s="34">
        <v>81.08</v>
      </c>
      <c r="H53" s="34">
        <v>98.19</v>
      </c>
      <c r="I53" s="34">
        <v>78.510000000000005</v>
      </c>
      <c r="J53" s="34">
        <v>74.98</v>
      </c>
      <c r="K53" s="34">
        <v>90.1</v>
      </c>
      <c r="L53" s="34">
        <v>90.47</v>
      </c>
    </row>
    <row r="54" spans="1:24" x14ac:dyDescent="0.2">
      <c r="A54" s="48" t="s">
        <v>100</v>
      </c>
      <c r="B54" s="34">
        <v>79.33</v>
      </c>
      <c r="C54" s="34">
        <v>112.13</v>
      </c>
      <c r="D54" s="34">
        <v>100.01</v>
      </c>
      <c r="E54" s="34">
        <v>94.25</v>
      </c>
      <c r="F54" s="34">
        <v>92.2</v>
      </c>
      <c r="G54" s="34">
        <v>80.400000000000006</v>
      </c>
      <c r="H54" s="34">
        <v>98.64</v>
      </c>
      <c r="I54" s="34">
        <v>79.900000000000006</v>
      </c>
      <c r="J54" s="34">
        <v>75.16</v>
      </c>
      <c r="K54" s="34">
        <v>91.4</v>
      </c>
      <c r="L54" s="34">
        <v>90.7</v>
      </c>
    </row>
    <row r="55" spans="1:24" x14ac:dyDescent="0.2">
      <c r="A55" s="48" t="s">
        <v>101</v>
      </c>
      <c r="B55" s="34">
        <v>84</v>
      </c>
      <c r="C55" s="34">
        <v>110.52</v>
      </c>
      <c r="D55" s="34">
        <v>101.76</v>
      </c>
      <c r="E55" s="34">
        <v>95.01</v>
      </c>
      <c r="F55" s="34">
        <v>91.17</v>
      </c>
      <c r="G55" s="34">
        <v>80.83</v>
      </c>
      <c r="H55" s="34">
        <v>100.57</v>
      </c>
      <c r="I55" s="34">
        <v>80.58</v>
      </c>
      <c r="J55" s="34">
        <v>76.459999999999994</v>
      </c>
      <c r="K55" s="34">
        <v>92.19</v>
      </c>
      <c r="L55" s="34">
        <v>91.37</v>
      </c>
    </row>
    <row r="56" spans="1:24" x14ac:dyDescent="0.2">
      <c r="A56" s="48" t="s">
        <v>102</v>
      </c>
      <c r="B56" s="34">
        <v>84.44</v>
      </c>
      <c r="C56" s="34">
        <v>110.1</v>
      </c>
      <c r="D56" s="34">
        <v>100.83</v>
      </c>
      <c r="E56" s="34">
        <v>94.48</v>
      </c>
      <c r="F56" s="34">
        <v>90.06</v>
      </c>
      <c r="G56" s="34">
        <v>81.44</v>
      </c>
      <c r="H56" s="34">
        <v>100.8</v>
      </c>
      <c r="I56" s="34">
        <v>82.12</v>
      </c>
      <c r="J56" s="34">
        <v>79.760000000000005</v>
      </c>
      <c r="K56" s="34">
        <v>91.59</v>
      </c>
      <c r="L56" s="34">
        <v>91.67</v>
      </c>
    </row>
    <row r="57" spans="1:24" x14ac:dyDescent="0.2">
      <c r="A57" s="48" t="s">
        <v>103</v>
      </c>
      <c r="B57" s="34">
        <v>82.32</v>
      </c>
      <c r="C57" s="34">
        <v>108.72</v>
      </c>
      <c r="D57" s="34">
        <v>101.11</v>
      </c>
      <c r="E57" s="34">
        <v>94.44</v>
      </c>
      <c r="F57" s="34">
        <v>91.35</v>
      </c>
      <c r="G57" s="34">
        <v>81.77</v>
      </c>
      <c r="H57" s="34">
        <v>101.37</v>
      </c>
      <c r="I57" s="34">
        <v>82.54</v>
      </c>
      <c r="J57" s="34">
        <v>75.55</v>
      </c>
      <c r="K57" s="34">
        <v>93.05</v>
      </c>
      <c r="L57" s="34">
        <v>91.43</v>
      </c>
    </row>
    <row r="58" spans="1:24" x14ac:dyDescent="0.2">
      <c r="A58" s="48" t="s">
        <v>104</v>
      </c>
      <c r="B58" s="34">
        <v>83.43</v>
      </c>
      <c r="C58" s="34">
        <v>109.56</v>
      </c>
      <c r="D58" s="34">
        <v>100.98</v>
      </c>
      <c r="E58" s="34">
        <v>96.94</v>
      </c>
      <c r="F58" s="34">
        <v>93.96</v>
      </c>
      <c r="G58" s="34">
        <v>82.23</v>
      </c>
      <c r="H58" s="34">
        <v>103.1</v>
      </c>
      <c r="I58" s="34">
        <v>83.14</v>
      </c>
      <c r="J58" s="34">
        <v>76.5</v>
      </c>
      <c r="K58" s="34">
        <v>93.38</v>
      </c>
      <c r="L58" s="34">
        <v>92.66</v>
      </c>
    </row>
    <row r="59" spans="1:24" x14ac:dyDescent="0.2">
      <c r="A59" s="48" t="s">
        <v>105</v>
      </c>
      <c r="B59" s="34">
        <v>86.14</v>
      </c>
      <c r="C59" s="34">
        <v>107.85</v>
      </c>
      <c r="D59" s="34">
        <v>99.99</v>
      </c>
      <c r="E59" s="34">
        <v>95.83</v>
      </c>
      <c r="F59" s="34">
        <v>93.18</v>
      </c>
      <c r="G59" s="34">
        <v>80.040000000000006</v>
      </c>
      <c r="H59" s="34">
        <v>101</v>
      </c>
      <c r="I59" s="34">
        <v>82.94</v>
      </c>
      <c r="J59" s="34">
        <v>76.349999999999994</v>
      </c>
      <c r="K59" s="34">
        <v>93.62</v>
      </c>
      <c r="L59" s="34">
        <v>91.88</v>
      </c>
    </row>
    <row r="60" spans="1:24" x14ac:dyDescent="0.2">
      <c r="A60" s="48" t="s">
        <v>106</v>
      </c>
      <c r="B60" s="34">
        <v>84.85</v>
      </c>
      <c r="C60" s="34">
        <v>106.51</v>
      </c>
      <c r="D60" s="34">
        <v>100.51</v>
      </c>
      <c r="E60" s="34">
        <v>95.05</v>
      </c>
      <c r="F60" s="34">
        <v>91.09</v>
      </c>
      <c r="G60" s="34">
        <v>80.150000000000006</v>
      </c>
      <c r="H60" s="34">
        <v>101.89</v>
      </c>
      <c r="I60" s="34">
        <v>83.31</v>
      </c>
      <c r="J60" s="34">
        <v>78.510000000000005</v>
      </c>
      <c r="K60" s="34">
        <v>93.05</v>
      </c>
      <c r="L60" s="34">
        <v>91.68</v>
      </c>
    </row>
    <row r="61" spans="1:24" x14ac:dyDescent="0.2">
      <c r="A61" s="48" t="s">
        <v>107</v>
      </c>
      <c r="B61" s="34">
        <v>88.88</v>
      </c>
      <c r="C61" s="34">
        <v>103.9</v>
      </c>
      <c r="D61" s="34">
        <v>99.38</v>
      </c>
      <c r="E61" s="34">
        <v>94.26</v>
      </c>
      <c r="F61" s="34">
        <v>90.68</v>
      </c>
      <c r="G61" s="34">
        <v>78.569999999999993</v>
      </c>
      <c r="H61" s="34">
        <v>102.31</v>
      </c>
      <c r="I61" s="34">
        <v>81.11</v>
      </c>
      <c r="J61" s="34">
        <v>78.27</v>
      </c>
      <c r="K61" s="34">
        <v>94.8</v>
      </c>
      <c r="L61" s="34">
        <v>90.69</v>
      </c>
    </row>
    <row r="62" spans="1:24" x14ac:dyDescent="0.2">
      <c r="A62" s="48" t="s">
        <v>108</v>
      </c>
      <c r="B62" s="34">
        <v>94.31</v>
      </c>
      <c r="C62" s="34">
        <v>99.74</v>
      </c>
      <c r="D62" s="34">
        <v>98.34</v>
      </c>
      <c r="E62" s="34">
        <v>91.84</v>
      </c>
      <c r="F62" s="34">
        <v>89.46</v>
      </c>
      <c r="G62" s="34">
        <v>81.52</v>
      </c>
      <c r="H62" s="34">
        <v>100.61</v>
      </c>
      <c r="I62" s="34">
        <v>77.63</v>
      </c>
      <c r="J62" s="34">
        <v>73.2</v>
      </c>
      <c r="K62" s="34">
        <v>90.86</v>
      </c>
      <c r="L62" s="34">
        <v>88.4</v>
      </c>
    </row>
    <row r="63" spans="1:24" x14ac:dyDescent="0.2">
      <c r="A63" s="48" t="s">
        <v>109</v>
      </c>
      <c r="B63" s="34">
        <v>91.43</v>
      </c>
      <c r="C63" s="34">
        <v>99.42</v>
      </c>
      <c r="D63" s="34">
        <v>96.43</v>
      </c>
      <c r="E63" s="34">
        <v>91.04</v>
      </c>
      <c r="F63" s="34">
        <v>91.57</v>
      </c>
      <c r="G63" s="34">
        <v>81.599999999999994</v>
      </c>
      <c r="H63" s="34">
        <v>100.12</v>
      </c>
      <c r="I63" s="34">
        <v>77.510000000000005</v>
      </c>
      <c r="J63" s="34">
        <v>75.13</v>
      </c>
      <c r="K63" s="34">
        <v>89.04</v>
      </c>
      <c r="L63" s="34">
        <v>88.03</v>
      </c>
    </row>
    <row r="64" spans="1:24" x14ac:dyDescent="0.2">
      <c r="A64" s="48" t="s">
        <v>110</v>
      </c>
      <c r="B64" s="34">
        <v>92.1</v>
      </c>
      <c r="C64" s="34">
        <v>98.58</v>
      </c>
      <c r="D64" s="34">
        <v>94.41</v>
      </c>
      <c r="E64" s="34">
        <v>91.03</v>
      </c>
      <c r="F64" s="34">
        <v>93.53</v>
      </c>
      <c r="G64" s="34">
        <v>80.3</v>
      </c>
      <c r="H64" s="34">
        <v>97.32</v>
      </c>
      <c r="I64" s="34">
        <v>77.430000000000007</v>
      </c>
      <c r="J64" s="34">
        <v>78.94</v>
      </c>
      <c r="K64" s="34">
        <v>89.36</v>
      </c>
      <c r="L64" s="34">
        <v>87.97</v>
      </c>
    </row>
    <row r="65" spans="1:12" x14ac:dyDescent="0.2">
      <c r="A65" s="48" t="s">
        <v>111</v>
      </c>
      <c r="B65" s="34">
        <v>93.18</v>
      </c>
      <c r="C65" s="34">
        <v>98.21</v>
      </c>
      <c r="D65" s="34">
        <v>93.08</v>
      </c>
      <c r="E65" s="34">
        <v>90.34</v>
      </c>
      <c r="F65" s="34">
        <v>93.05</v>
      </c>
      <c r="G65" s="34">
        <v>80.17</v>
      </c>
      <c r="H65" s="34">
        <v>95.81</v>
      </c>
      <c r="I65" s="34">
        <v>78.400000000000006</v>
      </c>
      <c r="J65" s="34">
        <v>78.540000000000006</v>
      </c>
      <c r="K65" s="34">
        <v>87.54</v>
      </c>
      <c r="L65" s="34">
        <v>87.67</v>
      </c>
    </row>
    <row r="66" spans="1:12" x14ac:dyDescent="0.2">
      <c r="A66" s="48" t="s">
        <v>112</v>
      </c>
      <c r="B66" s="34">
        <v>95.11</v>
      </c>
      <c r="C66" s="34">
        <v>98.22</v>
      </c>
      <c r="D66" s="34">
        <v>91.14</v>
      </c>
      <c r="E66" s="34">
        <v>89.73</v>
      </c>
      <c r="F66" s="34">
        <v>90.69</v>
      </c>
      <c r="G66" s="34">
        <v>79.62</v>
      </c>
      <c r="H66" s="34">
        <v>95.21</v>
      </c>
      <c r="I66" s="34">
        <v>79.069999999999993</v>
      </c>
      <c r="J66" s="34">
        <v>77.14</v>
      </c>
      <c r="K66" s="34">
        <v>87.14</v>
      </c>
      <c r="L66" s="34">
        <v>87.23</v>
      </c>
    </row>
    <row r="67" spans="1:12" x14ac:dyDescent="0.2">
      <c r="A67" s="48" t="s">
        <v>113</v>
      </c>
      <c r="B67" s="34">
        <v>100.22</v>
      </c>
      <c r="C67" s="34">
        <v>98.22</v>
      </c>
      <c r="D67" s="34">
        <v>92.04</v>
      </c>
      <c r="E67" s="34">
        <v>90.67</v>
      </c>
      <c r="F67" s="34">
        <v>89.65</v>
      </c>
      <c r="G67" s="34">
        <v>79.81</v>
      </c>
      <c r="H67" s="34">
        <v>96.83</v>
      </c>
      <c r="I67" s="34">
        <v>79.77</v>
      </c>
      <c r="J67" s="34">
        <v>78.22</v>
      </c>
      <c r="K67" s="34">
        <v>87.97</v>
      </c>
      <c r="L67" s="34">
        <v>88.03</v>
      </c>
    </row>
    <row r="68" spans="1:12" x14ac:dyDescent="0.2">
      <c r="A68" s="48" t="s">
        <v>114</v>
      </c>
      <c r="B68" s="34">
        <v>101.22</v>
      </c>
      <c r="C68" s="34">
        <v>98.56</v>
      </c>
      <c r="D68" s="34">
        <v>91.91</v>
      </c>
      <c r="E68" s="34">
        <v>91.4</v>
      </c>
      <c r="F68" s="34">
        <v>89.53</v>
      </c>
      <c r="G68" s="34">
        <v>82.67</v>
      </c>
      <c r="H68" s="34">
        <v>96.85</v>
      </c>
      <c r="I68" s="34">
        <v>79.45</v>
      </c>
      <c r="J68" s="34">
        <v>80.14</v>
      </c>
      <c r="K68" s="34">
        <v>90.49</v>
      </c>
      <c r="L68" s="34">
        <v>88.61</v>
      </c>
    </row>
    <row r="69" spans="1:12" x14ac:dyDescent="0.2">
      <c r="A69" s="48" t="s">
        <v>115</v>
      </c>
      <c r="B69" s="34">
        <v>102.64</v>
      </c>
      <c r="C69" s="34">
        <v>100.73</v>
      </c>
      <c r="D69" s="34">
        <v>91.34</v>
      </c>
      <c r="E69" s="34">
        <v>91.68</v>
      </c>
      <c r="F69" s="34">
        <v>88.68</v>
      </c>
      <c r="G69" s="34">
        <v>83.95</v>
      </c>
      <c r="H69" s="34">
        <v>99.06</v>
      </c>
      <c r="I69" s="34">
        <v>79.77</v>
      </c>
      <c r="J69" s="34">
        <v>79.7</v>
      </c>
      <c r="K69" s="34">
        <v>89.26</v>
      </c>
      <c r="L69" s="34">
        <v>89.02</v>
      </c>
    </row>
    <row r="70" spans="1:12" x14ac:dyDescent="0.2">
      <c r="A70" s="48" t="s">
        <v>116</v>
      </c>
      <c r="B70" s="34">
        <v>103.35</v>
      </c>
      <c r="C70" s="34">
        <v>100.12</v>
      </c>
      <c r="D70" s="34">
        <v>89.28</v>
      </c>
      <c r="E70" s="34">
        <v>91.62</v>
      </c>
      <c r="F70" s="34">
        <v>88.42</v>
      </c>
      <c r="G70" s="34">
        <v>84.33</v>
      </c>
      <c r="H70" s="34">
        <v>101.17</v>
      </c>
      <c r="I70" s="34">
        <v>80.19</v>
      </c>
      <c r="J70" s="34">
        <v>81.31</v>
      </c>
      <c r="K70" s="34">
        <v>90.02</v>
      </c>
      <c r="L70" s="34">
        <v>89.12</v>
      </c>
    </row>
    <row r="71" spans="1:12" x14ac:dyDescent="0.2">
      <c r="A71" s="48" t="s">
        <v>117</v>
      </c>
      <c r="B71" s="34">
        <v>99.23</v>
      </c>
      <c r="C71" s="34">
        <v>97.81</v>
      </c>
      <c r="D71" s="34">
        <v>88.7</v>
      </c>
      <c r="E71" s="34">
        <v>90.97</v>
      </c>
      <c r="F71" s="34">
        <v>87.91</v>
      </c>
      <c r="G71" s="34">
        <v>85.62</v>
      </c>
      <c r="H71" s="34">
        <v>99.99</v>
      </c>
      <c r="I71" s="34">
        <v>79.45</v>
      </c>
      <c r="J71" s="34">
        <v>82</v>
      </c>
      <c r="K71" s="34">
        <v>91.23</v>
      </c>
      <c r="L71" s="34">
        <v>88.43</v>
      </c>
    </row>
    <row r="72" spans="1:12" x14ac:dyDescent="0.2">
      <c r="A72" s="48" t="s">
        <v>118</v>
      </c>
      <c r="B72" s="34">
        <v>101.24</v>
      </c>
      <c r="C72" s="34">
        <v>97.03</v>
      </c>
      <c r="D72" s="34">
        <v>91.13</v>
      </c>
      <c r="E72" s="34">
        <v>90.06</v>
      </c>
      <c r="F72" s="34">
        <v>87.38</v>
      </c>
      <c r="G72" s="34">
        <v>86.22</v>
      </c>
      <c r="H72" s="34">
        <v>100.45</v>
      </c>
      <c r="I72" s="34">
        <v>82.1</v>
      </c>
      <c r="J72" s="34">
        <v>84.74</v>
      </c>
      <c r="K72" s="34">
        <v>93.31</v>
      </c>
      <c r="L72" s="34">
        <v>89.34</v>
      </c>
    </row>
    <row r="73" spans="1:12" x14ac:dyDescent="0.2">
      <c r="A73" s="48" t="s">
        <v>119</v>
      </c>
      <c r="B73" s="34">
        <v>100.57</v>
      </c>
      <c r="C73" s="34">
        <v>96.43</v>
      </c>
      <c r="D73" s="34">
        <v>88.8</v>
      </c>
      <c r="E73" s="34">
        <v>91.41</v>
      </c>
      <c r="F73" s="34">
        <v>88.69</v>
      </c>
      <c r="G73" s="34">
        <v>87.9</v>
      </c>
      <c r="H73" s="34">
        <v>100.19</v>
      </c>
      <c r="I73" s="34">
        <v>82.48</v>
      </c>
      <c r="J73" s="34">
        <v>81.17</v>
      </c>
      <c r="K73" s="34">
        <v>89.16</v>
      </c>
      <c r="L73" s="34">
        <v>89.17</v>
      </c>
    </row>
    <row r="74" spans="1:12" x14ac:dyDescent="0.2">
      <c r="A74" s="48" t="s">
        <v>120</v>
      </c>
      <c r="B74" s="34">
        <v>99.78</v>
      </c>
      <c r="C74" s="34">
        <v>97.26</v>
      </c>
      <c r="D74" s="34">
        <v>89.66</v>
      </c>
      <c r="E74" s="34">
        <v>92.24</v>
      </c>
      <c r="F74" s="34">
        <v>89.13</v>
      </c>
      <c r="G74" s="34">
        <v>87.26</v>
      </c>
      <c r="H74" s="34">
        <v>100.66</v>
      </c>
      <c r="I74" s="34">
        <v>84.32</v>
      </c>
      <c r="J74" s="34">
        <v>79.56</v>
      </c>
      <c r="K74" s="34">
        <v>88.71</v>
      </c>
      <c r="L74" s="34">
        <v>89.81</v>
      </c>
    </row>
    <row r="75" spans="1:12" x14ac:dyDescent="0.2">
      <c r="A75" s="48" t="s">
        <v>121</v>
      </c>
      <c r="B75" s="34">
        <v>102.65</v>
      </c>
      <c r="C75" s="34">
        <v>98.54</v>
      </c>
      <c r="D75" s="34">
        <v>88.62</v>
      </c>
      <c r="E75" s="34">
        <v>92.03</v>
      </c>
      <c r="F75" s="34">
        <v>89.34</v>
      </c>
      <c r="G75" s="34">
        <v>85.64</v>
      </c>
      <c r="H75" s="34">
        <v>101.62</v>
      </c>
      <c r="I75" s="34">
        <v>85.41</v>
      </c>
      <c r="J75" s="34">
        <v>83.61</v>
      </c>
      <c r="K75" s="34">
        <v>88.12</v>
      </c>
      <c r="L75" s="34">
        <v>90.39</v>
      </c>
    </row>
    <row r="76" spans="1:12" x14ac:dyDescent="0.2">
      <c r="A76" s="48" t="s">
        <v>122</v>
      </c>
      <c r="B76" s="34">
        <v>103.18</v>
      </c>
      <c r="C76" s="34">
        <v>99.31</v>
      </c>
      <c r="D76" s="34">
        <v>88.59</v>
      </c>
      <c r="E76" s="34">
        <v>93.62</v>
      </c>
      <c r="F76" s="34">
        <v>90.3</v>
      </c>
      <c r="G76" s="34">
        <v>86.49</v>
      </c>
      <c r="H76" s="34">
        <v>102.56</v>
      </c>
      <c r="I76" s="34">
        <v>86.56</v>
      </c>
      <c r="J76" s="34">
        <v>85.18</v>
      </c>
      <c r="K76" s="34">
        <v>89.33</v>
      </c>
      <c r="L76" s="34">
        <v>91.47</v>
      </c>
    </row>
    <row r="77" spans="1:12" x14ac:dyDescent="0.2">
      <c r="A77" s="48" t="s">
        <v>123</v>
      </c>
      <c r="B77" s="34">
        <v>95.09</v>
      </c>
      <c r="C77" s="34">
        <v>98.3</v>
      </c>
      <c r="D77" s="34">
        <v>90.26</v>
      </c>
      <c r="E77" s="34">
        <v>94.34</v>
      </c>
      <c r="F77" s="34">
        <v>91.27</v>
      </c>
      <c r="G77" s="34">
        <v>86.03</v>
      </c>
      <c r="H77" s="34">
        <v>101.35</v>
      </c>
      <c r="I77" s="34">
        <v>86.24</v>
      </c>
      <c r="J77" s="34">
        <v>87.58</v>
      </c>
      <c r="K77" s="34">
        <v>91.5</v>
      </c>
      <c r="L77" s="34">
        <v>91.58</v>
      </c>
    </row>
    <row r="78" spans="1:12" x14ac:dyDescent="0.2">
      <c r="A78" s="48" t="s">
        <v>124</v>
      </c>
      <c r="B78" s="34">
        <v>95.55</v>
      </c>
      <c r="C78" s="34">
        <v>98.75</v>
      </c>
      <c r="D78" s="34">
        <v>89.71</v>
      </c>
      <c r="E78" s="34">
        <v>94.74</v>
      </c>
      <c r="F78" s="34">
        <v>90.94</v>
      </c>
      <c r="G78" s="34">
        <v>89.36</v>
      </c>
      <c r="H78" s="34">
        <v>100.3</v>
      </c>
      <c r="I78" s="34">
        <v>86.89</v>
      </c>
      <c r="J78" s="34">
        <v>85.99</v>
      </c>
      <c r="K78" s="34">
        <v>89.63</v>
      </c>
      <c r="L78" s="34">
        <v>91.77</v>
      </c>
    </row>
    <row r="79" spans="1:12" x14ac:dyDescent="0.2">
      <c r="A79" s="48" t="s">
        <v>125</v>
      </c>
      <c r="B79" s="34">
        <v>96.2</v>
      </c>
      <c r="C79" s="34">
        <v>98.96</v>
      </c>
      <c r="D79" s="34">
        <v>90.62</v>
      </c>
      <c r="E79" s="34">
        <v>95.12</v>
      </c>
      <c r="F79" s="34">
        <v>89.58</v>
      </c>
      <c r="G79" s="34">
        <v>89.43</v>
      </c>
      <c r="H79" s="34">
        <v>99.33</v>
      </c>
      <c r="I79" s="34">
        <v>87.65</v>
      </c>
      <c r="J79" s="34">
        <v>88.58</v>
      </c>
      <c r="K79" s="34">
        <v>89.56</v>
      </c>
      <c r="L79" s="34">
        <v>92.23</v>
      </c>
    </row>
    <row r="80" spans="1:12" x14ac:dyDescent="0.2">
      <c r="A80" s="48" t="s">
        <v>126</v>
      </c>
      <c r="B80" s="34">
        <v>100.22</v>
      </c>
      <c r="C80" s="34">
        <v>100.22</v>
      </c>
      <c r="D80" s="34">
        <v>92.55</v>
      </c>
      <c r="E80" s="34">
        <v>95.94</v>
      </c>
      <c r="F80" s="34">
        <v>90.8</v>
      </c>
      <c r="G80" s="34">
        <v>91.2</v>
      </c>
      <c r="H80" s="34">
        <v>99.53</v>
      </c>
      <c r="I80" s="34">
        <v>88.52</v>
      </c>
      <c r="J80" s="34">
        <v>89.83</v>
      </c>
      <c r="K80" s="34">
        <v>92.32</v>
      </c>
      <c r="L80" s="34">
        <v>93.5</v>
      </c>
    </row>
    <row r="81" spans="1:12" x14ac:dyDescent="0.2">
      <c r="A81" s="48" t="s">
        <v>127</v>
      </c>
      <c r="B81" s="34">
        <v>99.63</v>
      </c>
      <c r="C81" s="34">
        <v>99.37</v>
      </c>
      <c r="D81" s="34">
        <v>92.81</v>
      </c>
      <c r="E81" s="34">
        <v>96.06</v>
      </c>
      <c r="F81" s="34">
        <v>90.7</v>
      </c>
      <c r="G81" s="34">
        <v>92.42</v>
      </c>
      <c r="H81" s="34">
        <v>98.95</v>
      </c>
      <c r="I81" s="34">
        <v>88.84</v>
      </c>
      <c r="J81" s="34">
        <v>91.03</v>
      </c>
      <c r="K81" s="34">
        <v>97.22</v>
      </c>
      <c r="L81" s="34">
        <v>93.85</v>
      </c>
    </row>
    <row r="82" spans="1:12" x14ac:dyDescent="0.2">
      <c r="A82" s="48" t="s">
        <v>128</v>
      </c>
      <c r="B82" s="34">
        <v>104.46</v>
      </c>
      <c r="C82" s="34">
        <v>99.26</v>
      </c>
      <c r="D82" s="34">
        <v>95.74</v>
      </c>
      <c r="E82" s="34">
        <v>96.38</v>
      </c>
      <c r="F82" s="34">
        <v>91.42</v>
      </c>
      <c r="G82" s="34">
        <v>93.81</v>
      </c>
      <c r="H82" s="34">
        <v>100.07</v>
      </c>
      <c r="I82" s="34">
        <v>89.93</v>
      </c>
      <c r="J82" s="34">
        <v>93.25</v>
      </c>
      <c r="K82" s="34">
        <v>98.25</v>
      </c>
      <c r="L82" s="34">
        <v>95.01</v>
      </c>
    </row>
    <row r="83" spans="1:12" x14ac:dyDescent="0.2">
      <c r="A83" s="48" t="s">
        <v>129</v>
      </c>
      <c r="B83" s="34">
        <v>105.45</v>
      </c>
      <c r="C83" s="34">
        <v>99.66</v>
      </c>
      <c r="D83" s="34">
        <v>96.38</v>
      </c>
      <c r="E83" s="34">
        <v>97.28</v>
      </c>
      <c r="F83" s="34">
        <v>91.27</v>
      </c>
      <c r="G83" s="34">
        <v>95.2</v>
      </c>
      <c r="H83" s="34">
        <v>100.19</v>
      </c>
      <c r="I83" s="34">
        <v>91.95</v>
      </c>
      <c r="J83" s="34">
        <v>95.81</v>
      </c>
      <c r="K83" s="34">
        <v>99.15</v>
      </c>
      <c r="L83" s="34">
        <v>96.14</v>
      </c>
    </row>
    <row r="84" spans="1:12" x14ac:dyDescent="0.2">
      <c r="A84" s="48" t="s">
        <v>130</v>
      </c>
      <c r="B84" s="34">
        <v>106.04</v>
      </c>
      <c r="C84" s="34">
        <v>99.52</v>
      </c>
      <c r="D84" s="34">
        <v>96.2</v>
      </c>
      <c r="E84" s="34">
        <v>98.15</v>
      </c>
      <c r="F84" s="34">
        <v>90.59</v>
      </c>
      <c r="G84" s="34">
        <v>96</v>
      </c>
      <c r="H84" s="34">
        <v>100.38</v>
      </c>
      <c r="I84" s="34">
        <v>92.83</v>
      </c>
      <c r="J84" s="34">
        <v>98.16</v>
      </c>
      <c r="K84" s="34">
        <v>98.97</v>
      </c>
      <c r="L84" s="34">
        <v>96.72</v>
      </c>
    </row>
    <row r="85" spans="1:12" x14ac:dyDescent="0.2">
      <c r="A85" s="48" t="s">
        <v>131</v>
      </c>
      <c r="B85" s="34">
        <v>105.98</v>
      </c>
      <c r="C85" s="34">
        <v>100.32</v>
      </c>
      <c r="D85" s="34">
        <v>97.61</v>
      </c>
      <c r="E85" s="34">
        <v>98.15</v>
      </c>
      <c r="F85" s="34">
        <v>90.05</v>
      </c>
      <c r="G85" s="34">
        <v>97.09</v>
      </c>
      <c r="H85" s="34">
        <v>99.37</v>
      </c>
      <c r="I85" s="34">
        <v>94.62</v>
      </c>
      <c r="J85" s="34">
        <v>98.24</v>
      </c>
      <c r="K85" s="34">
        <v>98.31</v>
      </c>
      <c r="L85" s="34">
        <v>97.31</v>
      </c>
    </row>
    <row r="86" spans="1:12" x14ac:dyDescent="0.2">
      <c r="A86" s="48" t="s">
        <v>132</v>
      </c>
      <c r="B86" s="34">
        <v>99.42</v>
      </c>
      <c r="C86" s="34">
        <v>100.91</v>
      </c>
      <c r="D86" s="34">
        <v>97.68</v>
      </c>
      <c r="E86" s="34">
        <v>99</v>
      </c>
      <c r="F86" s="34">
        <v>91.24</v>
      </c>
      <c r="G86" s="34">
        <v>96.99</v>
      </c>
      <c r="H86" s="34">
        <v>97.61</v>
      </c>
      <c r="I86" s="34">
        <v>95.8</v>
      </c>
      <c r="J86" s="34">
        <v>98.83</v>
      </c>
      <c r="K86" s="34">
        <v>99.78</v>
      </c>
      <c r="L86" s="34">
        <v>97.72</v>
      </c>
    </row>
    <row r="87" spans="1:12" x14ac:dyDescent="0.2">
      <c r="A87" s="48" t="s">
        <v>133</v>
      </c>
      <c r="B87" s="34">
        <v>99.22</v>
      </c>
      <c r="C87" s="34">
        <v>100.29</v>
      </c>
      <c r="D87" s="34">
        <v>95.92</v>
      </c>
      <c r="E87" s="34">
        <v>98.96</v>
      </c>
      <c r="F87" s="34">
        <v>93.79</v>
      </c>
      <c r="G87" s="34">
        <v>97.31</v>
      </c>
      <c r="H87" s="34">
        <v>97.1</v>
      </c>
      <c r="I87" s="34">
        <v>96.26</v>
      </c>
      <c r="J87" s="34">
        <v>100.34</v>
      </c>
      <c r="K87" s="34">
        <v>100.13</v>
      </c>
      <c r="L87" s="34">
        <v>97.86</v>
      </c>
    </row>
    <row r="88" spans="1:12" x14ac:dyDescent="0.2">
      <c r="A88" s="48" t="s">
        <v>134</v>
      </c>
      <c r="B88" s="34">
        <v>97.96</v>
      </c>
      <c r="C88" s="34">
        <v>99.77</v>
      </c>
      <c r="D88" s="34">
        <v>97.13</v>
      </c>
      <c r="E88" s="34">
        <v>98.45</v>
      </c>
      <c r="F88" s="34">
        <v>95.86</v>
      </c>
      <c r="G88" s="34">
        <v>95.76</v>
      </c>
      <c r="H88" s="34">
        <v>96.48</v>
      </c>
      <c r="I88" s="34">
        <v>97.1</v>
      </c>
      <c r="J88" s="34">
        <v>102.87</v>
      </c>
      <c r="K88" s="34">
        <v>98.94</v>
      </c>
      <c r="L88" s="34">
        <v>98.08</v>
      </c>
    </row>
    <row r="89" spans="1:12" x14ac:dyDescent="0.2">
      <c r="A89" s="48" t="s">
        <v>135</v>
      </c>
      <c r="B89" s="34">
        <v>100.2</v>
      </c>
      <c r="C89" s="34">
        <v>101.97</v>
      </c>
      <c r="D89" s="34">
        <v>99.87</v>
      </c>
      <c r="E89" s="34">
        <v>99.95</v>
      </c>
      <c r="F89" s="34">
        <v>99.34</v>
      </c>
      <c r="G89" s="34">
        <v>97.33</v>
      </c>
      <c r="H89" s="34">
        <v>98.93</v>
      </c>
      <c r="I89" s="34">
        <v>99.41</v>
      </c>
      <c r="J89" s="34">
        <v>101.61</v>
      </c>
      <c r="K89" s="34">
        <v>100.26</v>
      </c>
      <c r="L89" s="34">
        <v>99.95</v>
      </c>
    </row>
    <row r="90" spans="1:12" x14ac:dyDescent="0.2">
      <c r="A90" s="48" t="s">
        <v>136</v>
      </c>
      <c r="B90" s="34">
        <v>100.73</v>
      </c>
      <c r="C90" s="34">
        <v>100.36</v>
      </c>
      <c r="D90" s="34">
        <v>98.31</v>
      </c>
      <c r="E90" s="34">
        <v>100.05</v>
      </c>
      <c r="F90" s="34">
        <v>97.52</v>
      </c>
      <c r="G90" s="34">
        <v>97.69</v>
      </c>
      <c r="H90" s="34">
        <v>100.07</v>
      </c>
      <c r="I90" s="34">
        <v>98.72</v>
      </c>
      <c r="J90" s="34">
        <v>100.18</v>
      </c>
      <c r="K90" s="34">
        <v>99.09</v>
      </c>
      <c r="L90" s="34">
        <v>99.31</v>
      </c>
    </row>
    <row r="91" spans="1:12" x14ac:dyDescent="0.2">
      <c r="A91" s="48" t="s">
        <v>137</v>
      </c>
      <c r="B91" s="34">
        <v>98.3</v>
      </c>
      <c r="C91" s="34">
        <v>100.25</v>
      </c>
      <c r="D91" s="34">
        <v>101.06</v>
      </c>
      <c r="E91" s="34">
        <v>99.68</v>
      </c>
      <c r="F91" s="34">
        <v>100.2</v>
      </c>
      <c r="G91" s="34">
        <v>98.83</v>
      </c>
      <c r="H91" s="34">
        <v>99.02</v>
      </c>
      <c r="I91" s="34">
        <v>100.78</v>
      </c>
      <c r="J91" s="34">
        <v>96.92</v>
      </c>
      <c r="K91" s="34">
        <v>99.59</v>
      </c>
      <c r="L91" s="34">
        <v>99.82</v>
      </c>
    </row>
    <row r="92" spans="1:12" x14ac:dyDescent="0.2">
      <c r="A92" s="48" t="s">
        <v>138</v>
      </c>
      <c r="B92" s="34">
        <v>98.13</v>
      </c>
      <c r="C92" s="34">
        <v>99.57</v>
      </c>
      <c r="D92" s="34">
        <v>99.49</v>
      </c>
      <c r="E92" s="34">
        <v>100.18</v>
      </c>
      <c r="F92" s="34">
        <v>101.17</v>
      </c>
      <c r="G92" s="34">
        <v>101.8</v>
      </c>
      <c r="H92" s="34">
        <v>101.71</v>
      </c>
      <c r="I92" s="34">
        <v>99.66</v>
      </c>
      <c r="J92" s="34">
        <v>102.02</v>
      </c>
      <c r="K92" s="34">
        <v>100.38</v>
      </c>
      <c r="L92" s="34">
        <v>100.22</v>
      </c>
    </row>
    <row r="93" spans="1:12" x14ac:dyDescent="0.2">
      <c r="A93" s="48" t="s">
        <v>139</v>
      </c>
      <c r="B93" s="34">
        <v>102.92</v>
      </c>
      <c r="C93" s="34">
        <v>99.82</v>
      </c>
      <c r="D93" s="34">
        <v>101.17</v>
      </c>
      <c r="E93" s="34">
        <v>100.1</v>
      </c>
      <c r="F93" s="34">
        <v>101.15</v>
      </c>
      <c r="G93" s="34">
        <v>101.75</v>
      </c>
      <c r="H93" s="34">
        <v>99.22</v>
      </c>
      <c r="I93" s="34">
        <v>100.84</v>
      </c>
      <c r="J93" s="34">
        <v>100.95</v>
      </c>
      <c r="K93" s="34">
        <v>100.95</v>
      </c>
      <c r="L93" s="34">
        <v>100.66</v>
      </c>
    </row>
    <row r="94" spans="1:12" x14ac:dyDescent="0.2">
      <c r="A94" s="48" t="s">
        <v>140</v>
      </c>
      <c r="B94" s="34">
        <v>105.9</v>
      </c>
      <c r="C94" s="34">
        <v>99.43</v>
      </c>
      <c r="D94" s="34">
        <v>103.12</v>
      </c>
      <c r="E94" s="34">
        <v>101.04</v>
      </c>
      <c r="F94" s="34">
        <v>99.2</v>
      </c>
      <c r="G94" s="34">
        <v>104.22</v>
      </c>
      <c r="H94" s="34">
        <v>96.96</v>
      </c>
      <c r="I94" s="34">
        <v>100.52</v>
      </c>
      <c r="J94" s="34">
        <v>104.84</v>
      </c>
      <c r="K94" s="34">
        <v>102.59</v>
      </c>
      <c r="L94" s="34">
        <v>101.34</v>
      </c>
    </row>
    <row r="95" spans="1:12" x14ac:dyDescent="0.2">
      <c r="A95" s="48" t="s">
        <v>141</v>
      </c>
      <c r="B95" s="34">
        <v>103.74</v>
      </c>
      <c r="C95" s="34">
        <v>100.85</v>
      </c>
      <c r="D95" s="34">
        <v>105.74</v>
      </c>
      <c r="E95" s="34">
        <v>101.66</v>
      </c>
      <c r="F95" s="34">
        <v>98.29</v>
      </c>
      <c r="G95" s="34">
        <v>107.05</v>
      </c>
      <c r="H95" s="34">
        <v>97.95</v>
      </c>
      <c r="I95" s="34">
        <v>99.82</v>
      </c>
      <c r="J95" s="34">
        <v>103.98</v>
      </c>
      <c r="K95" s="34">
        <v>103.63</v>
      </c>
      <c r="L95" s="34">
        <v>101.8</v>
      </c>
    </row>
    <row r="96" spans="1:12" x14ac:dyDescent="0.2">
      <c r="A96" s="48" t="s">
        <v>226</v>
      </c>
      <c r="B96" s="34">
        <v>102.5</v>
      </c>
      <c r="C96" s="34">
        <v>101.18</v>
      </c>
      <c r="D96" s="34">
        <v>104.84</v>
      </c>
      <c r="E96" s="34">
        <v>100.43</v>
      </c>
      <c r="F96" s="34">
        <v>97.07</v>
      </c>
      <c r="G96" s="34">
        <v>104.09</v>
      </c>
      <c r="H96" s="34">
        <v>97.74</v>
      </c>
      <c r="I96" s="34">
        <v>98.15</v>
      </c>
      <c r="J96" s="34">
        <v>104.02</v>
      </c>
      <c r="K96" s="34">
        <v>109.42</v>
      </c>
      <c r="L96" s="34">
        <v>101.02</v>
      </c>
    </row>
    <row r="97" spans="1:24" x14ac:dyDescent="0.2">
      <c r="A97" s="48" t="s">
        <v>227</v>
      </c>
      <c r="B97" s="34">
        <v>104.07</v>
      </c>
      <c r="C97" s="34">
        <v>101.12</v>
      </c>
      <c r="D97" s="34">
        <v>102.36</v>
      </c>
      <c r="E97" s="34">
        <v>101.63</v>
      </c>
      <c r="F97" s="34">
        <v>97.81</v>
      </c>
      <c r="G97" s="34">
        <v>102.36</v>
      </c>
      <c r="H97" s="34">
        <v>97.4</v>
      </c>
      <c r="I97" s="34">
        <v>99.25</v>
      </c>
      <c r="J97" s="34">
        <v>101.71</v>
      </c>
      <c r="K97" s="34">
        <v>107.03</v>
      </c>
      <c r="L97" s="34">
        <v>101.03</v>
      </c>
    </row>
    <row r="98" spans="1:24" x14ac:dyDescent="0.2">
      <c r="A98" s="48" t="s">
        <v>228</v>
      </c>
      <c r="B98" s="34">
        <v>103.75</v>
      </c>
      <c r="C98" s="34">
        <v>101.24</v>
      </c>
      <c r="D98" s="34">
        <v>102.57</v>
      </c>
      <c r="E98" s="34">
        <v>100.5</v>
      </c>
      <c r="F98" s="34">
        <v>99.84</v>
      </c>
      <c r="G98" s="34">
        <v>103.58</v>
      </c>
      <c r="H98" s="34">
        <v>98.81</v>
      </c>
      <c r="I98" s="34">
        <v>100.77</v>
      </c>
      <c r="J98" s="34">
        <v>105.44</v>
      </c>
      <c r="K98" s="34">
        <v>107.06</v>
      </c>
      <c r="L98" s="34">
        <v>101.67</v>
      </c>
    </row>
    <row r="99" spans="1:24" x14ac:dyDescent="0.2">
      <c r="A99" s="48" t="s">
        <v>229</v>
      </c>
      <c r="B99" s="34">
        <v>108.07</v>
      </c>
      <c r="C99" s="34">
        <v>101.03</v>
      </c>
      <c r="D99" s="34">
        <v>104.13</v>
      </c>
      <c r="E99" s="34">
        <v>100.44</v>
      </c>
      <c r="F99" s="34">
        <v>99.37</v>
      </c>
      <c r="G99" s="34">
        <v>103.03</v>
      </c>
      <c r="H99" s="34">
        <v>98.77</v>
      </c>
      <c r="I99" s="34">
        <v>100.65</v>
      </c>
      <c r="J99" s="34">
        <v>105.56</v>
      </c>
      <c r="K99" s="34">
        <v>106.73</v>
      </c>
      <c r="L99" s="34">
        <v>101.83</v>
      </c>
    </row>
    <row r="100" spans="1:24" x14ac:dyDescent="0.2">
      <c r="A100" s="48" t="s">
        <v>262</v>
      </c>
      <c r="B100" s="34">
        <v>105.78</v>
      </c>
      <c r="C100" s="34">
        <v>100.67</v>
      </c>
      <c r="D100" s="34">
        <v>104.92</v>
      </c>
      <c r="E100" s="34">
        <v>101.58</v>
      </c>
      <c r="F100" s="34">
        <v>101.47</v>
      </c>
      <c r="G100" s="34">
        <v>104</v>
      </c>
      <c r="H100" s="34">
        <v>99.75</v>
      </c>
      <c r="I100" s="34">
        <v>102.9</v>
      </c>
      <c r="J100" s="34">
        <v>110.12</v>
      </c>
      <c r="K100" s="34">
        <v>102.42</v>
      </c>
      <c r="L100" s="34">
        <v>102.97</v>
      </c>
    </row>
    <row r="101" spans="1:24" x14ac:dyDescent="0.2">
      <c r="A101" s="48" t="s">
        <v>267</v>
      </c>
      <c r="B101" s="34">
        <v>102.6</v>
      </c>
      <c r="C101" s="34">
        <v>100.57</v>
      </c>
      <c r="D101" s="34">
        <v>105.89</v>
      </c>
      <c r="E101" s="34">
        <v>101.14</v>
      </c>
      <c r="F101" s="34">
        <v>103.37</v>
      </c>
      <c r="G101" s="34">
        <v>105.09</v>
      </c>
      <c r="H101" s="34">
        <v>100.02</v>
      </c>
      <c r="I101" s="34">
        <v>103.28</v>
      </c>
      <c r="J101" s="34">
        <v>107.52</v>
      </c>
      <c r="K101" s="34">
        <v>98.96</v>
      </c>
      <c r="L101" s="34">
        <v>102.76</v>
      </c>
    </row>
    <row r="102" spans="1:24" x14ac:dyDescent="0.2">
      <c r="A102" s="48" t="s">
        <v>268</v>
      </c>
      <c r="B102" s="34">
        <v>102.71</v>
      </c>
      <c r="C102" s="34">
        <v>102.66</v>
      </c>
      <c r="D102" s="34">
        <v>107.15</v>
      </c>
      <c r="E102" s="34">
        <v>102.69</v>
      </c>
      <c r="F102" s="34">
        <v>105.67</v>
      </c>
      <c r="G102" s="34">
        <v>105.68</v>
      </c>
      <c r="H102" s="34">
        <v>98.58</v>
      </c>
      <c r="I102" s="34">
        <v>103.19</v>
      </c>
      <c r="J102" s="34">
        <v>108.34</v>
      </c>
      <c r="K102" s="34">
        <v>106.09</v>
      </c>
      <c r="L102" s="34">
        <v>103.96</v>
      </c>
    </row>
    <row r="103" spans="1:24" x14ac:dyDescent="0.2">
      <c r="A103" s="48" t="s">
        <v>271</v>
      </c>
      <c r="B103" s="34">
        <v>102.95</v>
      </c>
      <c r="C103" s="34">
        <v>101.33</v>
      </c>
      <c r="D103" s="34">
        <v>102.98</v>
      </c>
      <c r="E103" s="34">
        <v>102.2</v>
      </c>
      <c r="F103" s="34">
        <v>107.52</v>
      </c>
      <c r="G103" s="34">
        <v>106.14</v>
      </c>
      <c r="H103" s="34">
        <v>98.07</v>
      </c>
      <c r="I103" s="34">
        <v>103.88</v>
      </c>
      <c r="J103" s="34">
        <v>112.83</v>
      </c>
      <c r="K103" s="34">
        <v>106.86</v>
      </c>
      <c r="L103" s="34">
        <v>103.95</v>
      </c>
    </row>
    <row r="104" spans="1:24" x14ac:dyDescent="0.2">
      <c r="A104" s="48" t="s">
        <v>273</v>
      </c>
      <c r="B104" s="34">
        <v>104.12</v>
      </c>
      <c r="C104" s="34">
        <v>101.48</v>
      </c>
      <c r="D104" s="34">
        <v>101.26</v>
      </c>
      <c r="E104" s="34">
        <v>101.87</v>
      </c>
      <c r="F104" s="34">
        <v>106.72</v>
      </c>
      <c r="G104" s="34">
        <v>107.7</v>
      </c>
      <c r="H104" s="34">
        <v>96.91</v>
      </c>
      <c r="I104" s="34">
        <v>104.52</v>
      </c>
      <c r="J104" s="34">
        <v>115.75</v>
      </c>
      <c r="K104" s="34">
        <v>104.73</v>
      </c>
      <c r="L104" s="34">
        <v>104.02</v>
      </c>
    </row>
    <row r="105" spans="1:24" x14ac:dyDescent="0.2">
      <c r="A105" s="48" t="s">
        <v>278</v>
      </c>
      <c r="B105" s="34">
        <v>100.4</v>
      </c>
      <c r="C105" s="34">
        <v>99.23</v>
      </c>
      <c r="D105" s="34">
        <v>100.12</v>
      </c>
      <c r="E105" s="34">
        <v>100.55</v>
      </c>
      <c r="F105" s="34">
        <v>108.48</v>
      </c>
      <c r="G105" s="34">
        <v>109.06</v>
      </c>
      <c r="H105" s="34">
        <v>98.45</v>
      </c>
      <c r="I105" s="34">
        <v>104.39</v>
      </c>
      <c r="J105" s="34">
        <v>112.17</v>
      </c>
      <c r="K105" s="34">
        <v>108.88</v>
      </c>
      <c r="L105" s="34">
        <v>103.35</v>
      </c>
    </row>
    <row r="106" spans="1:24" x14ac:dyDescent="0.2">
      <c r="A106" s="48" t="s">
        <v>279</v>
      </c>
      <c r="B106" s="34">
        <v>100.89</v>
      </c>
      <c r="C106" s="34">
        <v>98.76</v>
      </c>
      <c r="D106" s="34">
        <v>99.3</v>
      </c>
      <c r="E106" s="34">
        <v>99.34</v>
      </c>
      <c r="F106" s="34">
        <v>106.48</v>
      </c>
      <c r="G106" s="34">
        <v>106.92</v>
      </c>
      <c r="H106" s="34">
        <v>99.15</v>
      </c>
      <c r="I106" s="34">
        <v>104.75</v>
      </c>
      <c r="J106" s="34">
        <v>112.33</v>
      </c>
      <c r="K106" s="34">
        <v>106.66</v>
      </c>
      <c r="L106" s="34">
        <v>102.72</v>
      </c>
    </row>
    <row r="107" spans="1:24" x14ac:dyDescent="0.2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24" x14ac:dyDescent="0.2">
      <c r="A108" s="9" t="s">
        <v>165</v>
      </c>
    </row>
    <row r="109" spans="1:24" x14ac:dyDescent="0.2">
      <c r="A109" s="13" t="str">
        <f t="shared" ref="A109:A140" si="0">A7</f>
        <v>1995 Q2</v>
      </c>
      <c r="B109" s="11">
        <f t="shared" ref="B109:L121" si="1">LN(B7/B6)*100</f>
        <v>-0.63146019238365458</v>
      </c>
      <c r="C109" s="11">
        <f t="shared" si="1"/>
        <v>0.79771786987673377</v>
      </c>
      <c r="D109" s="11">
        <f t="shared" si="1"/>
        <v>-0.21114377345753155</v>
      </c>
      <c r="E109" s="11">
        <f t="shared" si="1"/>
        <v>-0.56370583553263032</v>
      </c>
      <c r="F109" s="11">
        <f t="shared" si="1"/>
        <v>0.62333742942253245</v>
      </c>
      <c r="G109" s="11">
        <f t="shared" si="1"/>
        <v>1.403116587012212</v>
      </c>
      <c r="H109" s="11">
        <f t="shared" si="1"/>
        <v>1.4568865032603733</v>
      </c>
      <c r="I109" s="11">
        <f t="shared" si="1"/>
        <v>0.25844577797042806</v>
      </c>
      <c r="J109" s="11">
        <f t="shared" si="1"/>
        <v>2.4169794822091135</v>
      </c>
      <c r="K109" s="11">
        <f t="shared" si="1"/>
        <v>0.67305457288269221</v>
      </c>
      <c r="L109" s="11">
        <f t="shared" si="1"/>
        <v>0.32252312494484037</v>
      </c>
      <c r="N109" s="15">
        <f>B109*'Table Q8'!B7</f>
        <v>-0.18444952219526553</v>
      </c>
      <c r="O109" s="15">
        <f>C109*'Table Q8'!C7</f>
        <v>0.52202657404733455</v>
      </c>
      <c r="P109" s="15">
        <f>D109*'Table Q8'!D7</f>
        <v>-0.1325560609766383</v>
      </c>
      <c r="Q109" s="15">
        <f>E109*'Table Q8'!E7</f>
        <v>-0.34932850627957102</v>
      </c>
      <c r="R109" s="15">
        <f>F109*'Table Q8'!F7</f>
        <v>0.53351450584274551</v>
      </c>
      <c r="S109" s="15">
        <f>G109*'Table Q8'!G7</f>
        <v>0.72372753558089897</v>
      </c>
      <c r="T109" s="15">
        <f>H109*'Table Q8'!H7</f>
        <v>0.80420134979972613</v>
      </c>
      <c r="U109" s="15">
        <f>I109*'Table Q8'!I7</f>
        <v>0.14498808144141015</v>
      </c>
      <c r="V109" s="15">
        <f>J109*'Table Q8'!J7</f>
        <v>1.698653180096565</v>
      </c>
      <c r="W109" s="15">
        <f>K109*'Table Q8'!K7</f>
        <v>0.419245693448629</v>
      </c>
      <c r="X109" s="15">
        <f>L109*'Table Q8'!L7</f>
        <v>0.19264306252955316</v>
      </c>
    </row>
    <row r="110" spans="1:24" x14ac:dyDescent="0.2">
      <c r="A110" s="13" t="str">
        <f t="shared" si="0"/>
        <v>1995 Q3</v>
      </c>
      <c r="B110" s="11">
        <f t="shared" si="1"/>
        <v>-2.9216217682423768</v>
      </c>
      <c r="C110" s="11">
        <f t="shared" si="1"/>
        <v>0.51792571550002586</v>
      </c>
      <c r="D110" s="11">
        <f t="shared" si="1"/>
        <v>1.7691336642879676</v>
      </c>
      <c r="E110" s="11">
        <f t="shared" si="1"/>
        <v>-0.82247784818057257</v>
      </c>
      <c r="F110" s="11">
        <f t="shared" si="1"/>
        <v>0.25952059699778141</v>
      </c>
      <c r="G110" s="11">
        <f t="shared" si="1"/>
        <v>0.85249158152832638</v>
      </c>
      <c r="H110" s="11">
        <f t="shared" si="1"/>
        <v>0.93837327502253598</v>
      </c>
      <c r="I110" s="11">
        <f t="shared" si="1"/>
        <v>1.1730339785489601</v>
      </c>
      <c r="J110" s="11">
        <f t="shared" si="1"/>
        <v>1.1594866258077987</v>
      </c>
      <c r="K110" s="11">
        <f t="shared" si="1"/>
        <v>-0.8940778702967217</v>
      </c>
      <c r="L110" s="11">
        <f t="shared" si="1"/>
        <v>0.23823715854068461</v>
      </c>
      <c r="N110" s="15">
        <f>B110*'Table Q8'!B8</f>
        <v>-0.83558382571731971</v>
      </c>
      <c r="O110" s="15">
        <f>C110*'Table Q8'!C8</f>
        <v>0.33996643965421697</v>
      </c>
      <c r="P110" s="15">
        <f>D110*'Table Q8'!D8</f>
        <v>1.099516572354972</v>
      </c>
      <c r="Q110" s="15">
        <f>E110*'Table Q8'!E8</f>
        <v>-0.51018300922640913</v>
      </c>
      <c r="R110" s="15">
        <f>F110*'Table Q8'!F8</f>
        <v>0.22178630219430401</v>
      </c>
      <c r="S110" s="15">
        <f>G110*'Table Q8'!G8</f>
        <v>0.44329562239472975</v>
      </c>
      <c r="T110" s="15">
        <f>H110*'Table Q8'!H8</f>
        <v>0.52577054599512696</v>
      </c>
      <c r="U110" s="15">
        <f>I110*'Table Q8'!I8</f>
        <v>0.66194307409517816</v>
      </c>
      <c r="V110" s="15">
        <f>J110*'Table Q8'!J8</f>
        <v>0.80781433220029331</v>
      </c>
      <c r="W110" s="15">
        <f>K110*'Table Q8'!K8</f>
        <v>-0.55173545376010691</v>
      </c>
      <c r="X110" s="15">
        <f>L110*'Table Q8'!L8</f>
        <v>0.14241817337562127</v>
      </c>
    </row>
    <row r="111" spans="1:24" x14ac:dyDescent="0.2">
      <c r="A111" s="13" t="str">
        <f t="shared" si="0"/>
        <v>1995 Q4</v>
      </c>
      <c r="B111" s="11">
        <f t="shared" si="1"/>
        <v>1.8311405158409677</v>
      </c>
      <c r="C111" s="11">
        <f t="shared" si="1"/>
        <v>1.6603782361111783</v>
      </c>
      <c r="D111" s="11">
        <f t="shared" si="1"/>
        <v>-0.17320020495108998</v>
      </c>
      <c r="E111" s="11">
        <f t="shared" si="1"/>
        <v>-0.43131150386563344</v>
      </c>
      <c r="F111" s="11">
        <f t="shared" si="1"/>
        <v>-0.47441634219782658</v>
      </c>
      <c r="G111" s="11">
        <f t="shared" si="1"/>
        <v>1.7489309006809253</v>
      </c>
      <c r="H111" s="11">
        <f t="shared" si="1"/>
        <v>1.5794789768277466</v>
      </c>
      <c r="I111" s="11">
        <f t="shared" si="1"/>
        <v>0.69003360776407041</v>
      </c>
      <c r="J111" s="11">
        <f t="shared" si="1"/>
        <v>-2.82074741596956</v>
      </c>
      <c r="K111" s="11">
        <f t="shared" si="1"/>
        <v>0.7779113519088714</v>
      </c>
      <c r="L111" s="11">
        <f t="shared" si="1"/>
        <v>0.42740181410040273</v>
      </c>
      <c r="N111" s="15">
        <f>B111*'Table Q8'!B9</f>
        <v>0.51253623038388685</v>
      </c>
      <c r="O111" s="15">
        <f>C111*'Table Q8'!C9</f>
        <v>1.0907024633014331</v>
      </c>
      <c r="P111" s="15">
        <f>D111*'Table Q8'!D9</f>
        <v>-0.10710700674175404</v>
      </c>
      <c r="Q111" s="15">
        <f>E111*'Table Q8'!E9</f>
        <v>-0.2681463619532643</v>
      </c>
      <c r="R111" s="15">
        <f>F111*'Table Q8'!F9</f>
        <v>-0.40500923133428457</v>
      </c>
      <c r="S111" s="15">
        <f>G111*'Table Q8'!G9</f>
        <v>0.91521554032632813</v>
      </c>
      <c r="T111" s="15">
        <f>H111*'Table Q8'!H9</f>
        <v>0.88577181020500029</v>
      </c>
      <c r="U111" s="15">
        <f>I111*'Table Q8'!I9</f>
        <v>0.39138706232378079</v>
      </c>
      <c r="V111" s="15">
        <f>J111*'Table Q8'!J9</f>
        <v>-1.9519572118509354</v>
      </c>
      <c r="W111" s="15">
        <f>K111*'Table Q8'!K9</f>
        <v>0.47896001937029214</v>
      </c>
      <c r="X111" s="15">
        <f>L111*'Table Q8'!L9</f>
        <v>0.25554354465063078</v>
      </c>
    </row>
    <row r="112" spans="1:24" x14ac:dyDescent="0.2">
      <c r="A112" s="13" t="str">
        <f t="shared" si="0"/>
        <v>1996 Q1</v>
      </c>
      <c r="B112" s="11">
        <f t="shared" si="1"/>
        <v>-2.4556778618086272</v>
      </c>
      <c r="C112" s="11">
        <f t="shared" si="1"/>
        <v>0.40320171919096293</v>
      </c>
      <c r="D112" s="11">
        <f t="shared" si="1"/>
        <v>-1.1273290404442544</v>
      </c>
      <c r="E112" s="11">
        <f t="shared" si="1"/>
        <v>-0.32763895445466373</v>
      </c>
      <c r="F112" s="11">
        <f t="shared" si="1"/>
        <v>0.4293306786748825</v>
      </c>
      <c r="G112" s="11">
        <f t="shared" si="1"/>
        <v>0.70084224604304091</v>
      </c>
      <c r="H112" s="11">
        <f t="shared" si="1"/>
        <v>-1.0713262848140008</v>
      </c>
      <c r="I112" s="11">
        <f t="shared" si="1"/>
        <v>0.25302742579676485</v>
      </c>
      <c r="J112" s="11">
        <f t="shared" si="1"/>
        <v>3.1678114231261691</v>
      </c>
      <c r="K112" s="11">
        <f t="shared" si="1"/>
        <v>-1.3522504845363921</v>
      </c>
      <c r="L112" s="11">
        <f t="shared" si="1"/>
        <v>-7.1106900365132675E-2</v>
      </c>
      <c r="N112" s="15">
        <f>B112*'Table Q8'!B10</f>
        <v>-0.67629368314209592</v>
      </c>
      <c r="O112" s="15">
        <f>C112*'Table Q8'!C10</f>
        <v>0.26546801191532998</v>
      </c>
      <c r="P112" s="15">
        <f>D112*'Table Q8'!D10</f>
        <v>-0.69364555858534971</v>
      </c>
      <c r="Q112" s="15">
        <f>E112*'Table Q8'!E10</f>
        <v>-0.20388972135713723</v>
      </c>
      <c r="R112" s="15">
        <f>F112*'Table Q8'!F10</f>
        <v>0.36639080118114475</v>
      </c>
      <c r="S112" s="15">
        <f>G112*'Table Q8'!G10</f>
        <v>0.36983445323691266</v>
      </c>
      <c r="T112" s="15">
        <f>H112*'Table Q8'!H10</f>
        <v>-0.60754913611801997</v>
      </c>
      <c r="U112" s="15">
        <f>I112*'Table Q8'!I10</f>
        <v>0.1439979080209389</v>
      </c>
      <c r="V112" s="15">
        <f>J112*'Table Q8'!J10</f>
        <v>2.1740689796914898</v>
      </c>
      <c r="W112" s="15">
        <f>K112*'Table Q8'!K10</f>
        <v>-0.82690117129400376</v>
      </c>
      <c r="X112" s="15">
        <f>L112*'Table Q8'!L10</f>
        <v>-4.256459055856842E-2</v>
      </c>
    </row>
    <row r="113" spans="1:24" x14ac:dyDescent="0.2">
      <c r="A113" s="13" t="str">
        <f t="shared" si="0"/>
        <v>1996 Q2</v>
      </c>
      <c r="B113" s="11">
        <f t="shared" si="1"/>
        <v>1.2648389967159139</v>
      </c>
      <c r="C113" s="11">
        <f t="shared" si="1"/>
        <v>-0.53796437358309812</v>
      </c>
      <c r="D113" s="11">
        <f t="shared" si="1"/>
        <v>0.46641875601047017</v>
      </c>
      <c r="E113" s="11">
        <f t="shared" si="1"/>
        <v>0.54935559817241553</v>
      </c>
      <c r="F113" s="11">
        <f t="shared" si="1"/>
        <v>-0.53128480815204515</v>
      </c>
      <c r="G113" s="11">
        <f t="shared" si="1"/>
        <v>2.0735292446302829</v>
      </c>
      <c r="H113" s="11">
        <f t="shared" si="1"/>
        <v>-2.5778206914547201</v>
      </c>
      <c r="I113" s="11">
        <f t="shared" si="1"/>
        <v>0.97000940205754593</v>
      </c>
      <c r="J113" s="11">
        <f t="shared" si="1"/>
        <v>-0.67697632985306266</v>
      </c>
      <c r="K113" s="11">
        <f t="shared" si="1"/>
        <v>1.8289633631077495</v>
      </c>
      <c r="L113" s="11">
        <f t="shared" si="1"/>
        <v>0.22499861466667562</v>
      </c>
      <c r="N113" s="15">
        <f>B113*'Table Q8'!B11</f>
        <v>0.34732478849818998</v>
      </c>
      <c r="O113" s="15">
        <f>C113*'Table Q8'!C11</f>
        <v>-0.3511831430750465</v>
      </c>
      <c r="P113" s="15">
        <f>D113*'Table Q8'!D11</f>
        <v>0.28409566428597738</v>
      </c>
      <c r="Q113" s="15">
        <f>E113*'Table Q8'!E11</f>
        <v>0.33933695299110106</v>
      </c>
      <c r="R113" s="15">
        <f>F113*'Table Q8'!F11</f>
        <v>-0.45244214262228166</v>
      </c>
      <c r="S113" s="15">
        <f>G113*'Table Q8'!G11</f>
        <v>1.0871513829596573</v>
      </c>
      <c r="T113" s="15">
        <f>H113*'Table Q8'!H11</f>
        <v>-1.4531175237730256</v>
      </c>
      <c r="U113" s="15">
        <f>I113*'Table Q8'!I11</f>
        <v>0.54999533096662845</v>
      </c>
      <c r="V113" s="15">
        <f>J113*'Table Q8'!J11</f>
        <v>-0.46210404275770056</v>
      </c>
      <c r="W113" s="15">
        <f>K113*'Table Q8'!K11</f>
        <v>1.0999385665730006</v>
      </c>
      <c r="X113" s="15">
        <f>L113*'Table Q8'!L11</f>
        <v>0.13367167697347199</v>
      </c>
    </row>
    <row r="114" spans="1:24" x14ac:dyDescent="0.2">
      <c r="A114" s="13" t="str">
        <f t="shared" si="0"/>
        <v>1996 Q3</v>
      </c>
      <c r="B114" s="11">
        <f t="shared" si="1"/>
        <v>4.9084573704292471E-2</v>
      </c>
      <c r="C114" s="11">
        <f t="shared" si="1"/>
        <v>-0.55320074696158816</v>
      </c>
      <c r="D114" s="11">
        <f t="shared" si="1"/>
        <v>-0.34960995870847433</v>
      </c>
      <c r="E114" s="11">
        <f t="shared" si="1"/>
        <v>0.17469287619750132</v>
      </c>
      <c r="F114" s="11">
        <f t="shared" si="1"/>
        <v>-0.9337348641616896</v>
      </c>
      <c r="G114" s="11">
        <f t="shared" si="1"/>
        <v>2.0314059692223907</v>
      </c>
      <c r="H114" s="11">
        <f t="shared" si="1"/>
        <v>-8.672087264356014E-2</v>
      </c>
      <c r="I114" s="11">
        <f t="shared" si="1"/>
        <v>0.81894707301995961</v>
      </c>
      <c r="J114" s="11">
        <f t="shared" si="1"/>
        <v>5.5698850122997978</v>
      </c>
      <c r="K114" s="11">
        <f t="shared" si="1"/>
        <v>3.4115753240171722</v>
      </c>
      <c r="L114" s="11">
        <f t="shared" si="1"/>
        <v>0.46025926532741673</v>
      </c>
      <c r="N114" s="15">
        <f>B114*'Table Q8'!B12</f>
        <v>1.3346095590197121E-2</v>
      </c>
      <c r="O114" s="15">
        <f>C114*'Table Q8'!C12</f>
        <v>-0.35886132455398229</v>
      </c>
      <c r="P114" s="15">
        <f>D114*'Table Q8'!D12</f>
        <v>-0.21070992211359749</v>
      </c>
      <c r="Q114" s="15">
        <f>E114*'Table Q8'!E12</f>
        <v>0.10691204023287081</v>
      </c>
      <c r="R114" s="15">
        <f>F114*'Table Q8'!F12</f>
        <v>-0.79311439361893921</v>
      </c>
      <c r="S114" s="15">
        <f>G114*'Table Q8'!G12</f>
        <v>1.0695352427955886</v>
      </c>
      <c r="T114" s="15">
        <f>H114*'Table Q8'!H12</f>
        <v>-4.8225477277083796E-2</v>
      </c>
      <c r="U114" s="15">
        <f>I114*'Table Q8'!I12</f>
        <v>0.46319646450008917</v>
      </c>
      <c r="V114" s="15">
        <f>J114*'Table Q8'!J12</f>
        <v>3.8098013484130622</v>
      </c>
      <c r="W114" s="15">
        <f>K114*'Table Q8'!K12</f>
        <v>2.0431924615538843</v>
      </c>
      <c r="X114" s="15">
        <f>L114*'Table Q8'!L12</f>
        <v>0.27173707024930688</v>
      </c>
    </row>
    <row r="115" spans="1:24" x14ac:dyDescent="0.2">
      <c r="A115" s="13" t="str">
        <f t="shared" si="0"/>
        <v>1996 Q4</v>
      </c>
      <c r="B115" s="11">
        <f t="shared" si="1"/>
        <v>-8.836958697716181E-2</v>
      </c>
      <c r="C115" s="11">
        <f t="shared" si="1"/>
        <v>1.249556868553936</v>
      </c>
      <c r="D115" s="11">
        <f t="shared" si="1"/>
        <v>-1.1152313743765367</v>
      </c>
      <c r="E115" s="11">
        <f t="shared" si="1"/>
        <v>0.79967975551999593</v>
      </c>
      <c r="F115" s="11">
        <f t="shared" si="1"/>
        <v>2.0831728067351953</v>
      </c>
      <c r="G115" s="11">
        <f t="shared" si="1"/>
        <v>-1.2233527726219986</v>
      </c>
      <c r="H115" s="11">
        <f t="shared" si="1"/>
        <v>-0.44562869246050302</v>
      </c>
      <c r="I115" s="11">
        <f t="shared" si="1"/>
        <v>0.91776147176383638</v>
      </c>
      <c r="J115" s="11">
        <f t="shared" si="1"/>
        <v>-7.1613323679134702</v>
      </c>
      <c r="K115" s="11">
        <f t="shared" si="1"/>
        <v>-3.849551033791168</v>
      </c>
      <c r="L115" s="11">
        <f t="shared" si="1"/>
        <v>4.7086522353188429E-2</v>
      </c>
      <c r="N115" s="15">
        <f>B115*'Table Q8'!B13</f>
        <v>-2.3974668946903997E-2</v>
      </c>
      <c r="O115" s="15">
        <f>C115*'Table Q8'!C13</f>
        <v>0.80758860414640876</v>
      </c>
      <c r="P115" s="15">
        <f>D115*'Table Q8'!D13</f>
        <v>-0.66635074618998069</v>
      </c>
      <c r="Q115" s="15">
        <f>E115*'Table Q8'!E13</f>
        <v>0.48692500313612552</v>
      </c>
      <c r="R115" s="15">
        <f>F115*'Table Q8'!F13</f>
        <v>1.7671554919534662</v>
      </c>
      <c r="S115" s="15">
        <f>G115*'Table Q8'!G13</f>
        <v>-0.64164852924023819</v>
      </c>
      <c r="T115" s="15">
        <f>H115*'Table Q8'!H13</f>
        <v>-0.24656635553839631</v>
      </c>
      <c r="U115" s="15">
        <f>I115*'Table Q8'!I13</f>
        <v>0.51697503704456904</v>
      </c>
      <c r="V115" s="15">
        <f>J115*'Table Q8'!J13</f>
        <v>-4.8510865460245851</v>
      </c>
      <c r="W115" s="15">
        <f>K115*'Table Q8'!K13</f>
        <v>-2.2854784487618165</v>
      </c>
      <c r="X115" s="15">
        <f>L115*'Table Q8'!L13</f>
        <v>2.7663331882498202E-2</v>
      </c>
    </row>
    <row r="116" spans="1:24" x14ac:dyDescent="0.2">
      <c r="A116" s="13" t="str">
        <f t="shared" si="0"/>
        <v>1997 Q1</v>
      </c>
      <c r="B116" s="11">
        <f t="shared" si="1"/>
        <v>2.7611344775586413</v>
      </c>
      <c r="C116" s="11">
        <f t="shared" si="1"/>
        <v>-0.75153868530295942</v>
      </c>
      <c r="D116" s="11">
        <f t="shared" si="1"/>
        <v>1.0334795450058802</v>
      </c>
      <c r="E116" s="11">
        <f t="shared" si="1"/>
        <v>1.5917885480896441</v>
      </c>
      <c r="F116" s="11">
        <f t="shared" si="1"/>
        <v>6.7204303604633628E-2</v>
      </c>
      <c r="G116" s="11">
        <f t="shared" si="1"/>
        <v>5.7938359633821195</v>
      </c>
      <c r="H116" s="11">
        <f t="shared" si="1"/>
        <v>1.2449416541008274</v>
      </c>
      <c r="I116" s="11">
        <f t="shared" si="1"/>
        <v>1.8278862129989766</v>
      </c>
      <c r="J116" s="11">
        <f t="shared" si="1"/>
        <v>3.5727900046696623</v>
      </c>
      <c r="K116" s="11">
        <f t="shared" si="1"/>
        <v>0.84844319218721298</v>
      </c>
      <c r="L116" s="11">
        <f t="shared" si="1"/>
        <v>1.2630269642098428</v>
      </c>
      <c r="N116" s="15">
        <f>B116*'Table Q8'!B14</f>
        <v>0.75240914513472978</v>
      </c>
      <c r="O116" s="15">
        <f>C116*'Table Q8'!C14</f>
        <v>-0.48549399070571181</v>
      </c>
      <c r="P116" s="15">
        <f>D116*'Table Q8'!D14</f>
        <v>0.6200877270035281</v>
      </c>
      <c r="Q116" s="15">
        <f>E116*'Table Q8'!E14</f>
        <v>0.96955840464140219</v>
      </c>
      <c r="R116" s="15">
        <f>F116*'Table Q8'!F14</f>
        <v>5.6962367735287463E-2</v>
      </c>
      <c r="S116" s="15">
        <f>G116*'Table Q8'!G14</f>
        <v>3.0568278542804062</v>
      </c>
      <c r="T116" s="15">
        <f>H116*'Table Q8'!H14</f>
        <v>0.68820374638693727</v>
      </c>
      <c r="U116" s="15">
        <f>I116*'Table Q8'!I14</f>
        <v>1.0334868648296214</v>
      </c>
      <c r="V116" s="15">
        <f>J116*'Table Q8'!J14</f>
        <v>2.4230661811669649</v>
      </c>
      <c r="W116" s="15">
        <f>K116*'Table Q8'!K14</f>
        <v>0.50109054930576802</v>
      </c>
      <c r="X116" s="15">
        <f>L116*'Table Q8'!L14</f>
        <v>0.74265985495538756</v>
      </c>
    </row>
    <row r="117" spans="1:24" x14ac:dyDescent="0.2">
      <c r="A117" s="13" t="str">
        <f t="shared" si="0"/>
        <v>1997 Q2</v>
      </c>
      <c r="B117" s="11">
        <f t="shared" si="1"/>
        <v>-0.66152391187193171</v>
      </c>
      <c r="C117" s="11">
        <f t="shared" si="1"/>
        <v>0.99472946663757644</v>
      </c>
      <c r="D117" s="11">
        <f t="shared" si="1"/>
        <v>-0.22223530989941026</v>
      </c>
      <c r="E117" s="11">
        <f t="shared" si="1"/>
        <v>1.3541168317173327</v>
      </c>
      <c r="F117" s="11">
        <f t="shared" si="1"/>
        <v>0.61394399462190818</v>
      </c>
      <c r="G117" s="11">
        <f t="shared" si="1"/>
        <v>1.1401619033845292</v>
      </c>
      <c r="H117" s="11">
        <f t="shared" si="1"/>
        <v>1.1552166121532559</v>
      </c>
      <c r="I117" s="11">
        <f t="shared" si="1"/>
        <v>0.41315259320026498</v>
      </c>
      <c r="J117" s="11">
        <f t="shared" si="1"/>
        <v>-1.0312167366419711</v>
      </c>
      <c r="K117" s="11">
        <f t="shared" si="1"/>
        <v>3.9161630703705659</v>
      </c>
      <c r="L117" s="11">
        <f t="shared" si="1"/>
        <v>0.82171633011251899</v>
      </c>
      <c r="N117" s="15">
        <f>B117*'Table Q8'!B15</f>
        <v>-0.17920682772610627</v>
      </c>
      <c r="O117" s="15">
        <f>C117*'Table Q8'!C15</f>
        <v>0.64319207312785687</v>
      </c>
      <c r="P117" s="15">
        <f>D117*'Table Q8'!D15</f>
        <v>-0.13343008006360593</v>
      </c>
      <c r="Q117" s="15">
        <f>E117*'Table Q8'!E15</f>
        <v>0.82763620754563372</v>
      </c>
      <c r="R117" s="15">
        <f>F117*'Table Q8'!F15</f>
        <v>0.51951940824905862</v>
      </c>
      <c r="S117" s="15">
        <f>G117*'Table Q8'!G15</f>
        <v>0.6120389097368153</v>
      </c>
      <c r="T117" s="15">
        <f>H117*'Table Q8'!H15</f>
        <v>0.64114521974505712</v>
      </c>
      <c r="U117" s="15">
        <f>I117*'Table Q8'!I15</f>
        <v>0.23454672715979041</v>
      </c>
      <c r="V117" s="15">
        <f>J117*'Table Q8'!J15</f>
        <v>-0.70380542275814528</v>
      </c>
      <c r="W117" s="15">
        <f>K117*'Table Q8'!K15</f>
        <v>2.3469565280730804</v>
      </c>
      <c r="X117" s="15">
        <f>L117*'Table Q8'!L15</f>
        <v>0.4846482915003637</v>
      </c>
    </row>
    <row r="118" spans="1:24" x14ac:dyDescent="0.2">
      <c r="A118" s="13" t="str">
        <f t="shared" si="0"/>
        <v>1997 Q3</v>
      </c>
      <c r="B118" s="11">
        <f t="shared" si="1"/>
        <v>2.1694475954834331</v>
      </c>
      <c r="C118" s="11">
        <f t="shared" si="1"/>
        <v>-0.97633189506512486</v>
      </c>
      <c r="D118" s="11">
        <f t="shared" si="1"/>
        <v>2.3416461879619228E-2</v>
      </c>
      <c r="E118" s="11">
        <f t="shared" si="1"/>
        <v>0.91487863384128332</v>
      </c>
      <c r="F118" s="11">
        <f t="shared" si="1"/>
        <v>-0.84935691652502732</v>
      </c>
      <c r="G118" s="11">
        <f t="shared" si="1"/>
        <v>1.5486065505603079</v>
      </c>
      <c r="H118" s="11">
        <f t="shared" si="1"/>
        <v>-0.74722807113302203</v>
      </c>
      <c r="I118" s="11">
        <f t="shared" si="1"/>
        <v>0.95743593409150407</v>
      </c>
      <c r="J118" s="11">
        <f t="shared" si="1"/>
        <v>5.1566034059226125</v>
      </c>
      <c r="K118" s="11">
        <f t="shared" si="1"/>
        <v>-0.67930848517686759</v>
      </c>
      <c r="L118" s="11">
        <f t="shared" si="1"/>
        <v>0.4714549064811025</v>
      </c>
      <c r="N118" s="15">
        <f>B118*'Table Q8'!B16</f>
        <v>0.59833364683433088</v>
      </c>
      <c r="O118" s="15">
        <f>C118*'Table Q8'!C16</f>
        <v>-0.63412756584479857</v>
      </c>
      <c r="P118" s="15">
        <f>D118*'Table Q8'!D16</f>
        <v>1.431214150082327E-2</v>
      </c>
      <c r="Q118" s="15">
        <f>E118*'Table Q8'!E16</f>
        <v>0.56374821417299881</v>
      </c>
      <c r="R118" s="15">
        <f>F118*'Table Q8'!F16</f>
        <v>-0.71898062983843569</v>
      </c>
      <c r="S118" s="15">
        <f>G118*'Table Q8'!G16</f>
        <v>0.84135793891941535</v>
      </c>
      <c r="T118" s="15">
        <f>H118*'Table Q8'!H16</f>
        <v>-0.41448741105748732</v>
      </c>
      <c r="U118" s="15">
        <f>I118*'Table Q8'!I16</f>
        <v>0.54669591836624876</v>
      </c>
      <c r="V118" s="15">
        <f>J118*'Table Q8'!J16</f>
        <v>3.5436178605500195</v>
      </c>
      <c r="W118" s="15">
        <f>K118*'Table Q8'!K16</f>
        <v>-0.40765302195463821</v>
      </c>
      <c r="X118" s="15">
        <f>L118*'Table Q8'!L16</f>
        <v>0.27990277797783053</v>
      </c>
    </row>
    <row r="119" spans="1:24" x14ac:dyDescent="0.2">
      <c r="A119" s="13" t="str">
        <f t="shared" si="0"/>
        <v>1997 Q4</v>
      </c>
      <c r="B119" s="11">
        <f t="shared" si="1"/>
        <v>-1.9196636247055139</v>
      </c>
      <c r="C119" s="11">
        <f t="shared" si="1"/>
        <v>-0.69532323337145396</v>
      </c>
      <c r="D119" s="11">
        <f t="shared" si="1"/>
        <v>2.268615810996927</v>
      </c>
      <c r="E119" s="11">
        <f t="shared" si="1"/>
        <v>4.4414835284862703E-2</v>
      </c>
      <c r="F119" s="11">
        <f t="shared" si="1"/>
        <v>-1.7092498301765926</v>
      </c>
      <c r="G119" s="11">
        <f t="shared" si="1"/>
        <v>1.8243700705160337</v>
      </c>
      <c r="H119" s="11">
        <f t="shared" si="1"/>
        <v>-0.16084931890045975</v>
      </c>
      <c r="I119" s="11">
        <f t="shared" si="1"/>
        <v>0.89777853791205287</v>
      </c>
      <c r="J119" s="11">
        <f t="shared" si="1"/>
        <v>-6.4377336661589846</v>
      </c>
      <c r="K119" s="11">
        <f t="shared" si="1"/>
        <v>-1.0089143312800748</v>
      </c>
      <c r="L119" s="11">
        <f t="shared" si="1"/>
        <v>-0.24119922105307981</v>
      </c>
      <c r="N119" s="15">
        <f>B119*'Table Q8'!B17</f>
        <v>-0.54844789757836532</v>
      </c>
      <c r="O119" s="15">
        <f>C119*'Table Q8'!C17</f>
        <v>-0.45731409058840522</v>
      </c>
      <c r="P119" s="15">
        <f>D119*'Table Q8'!D17</f>
        <v>1.4326308846445592</v>
      </c>
      <c r="Q119" s="15">
        <f>E119*'Table Q8'!E17</f>
        <v>2.7870309141251343E-2</v>
      </c>
      <c r="R119" s="15">
        <f>F119*'Table Q8'!F17</f>
        <v>-1.4532042056161389</v>
      </c>
      <c r="S119" s="15">
        <f>G119*'Table Q8'!G17</f>
        <v>1.0167214402985856</v>
      </c>
      <c r="T119" s="15">
        <f>H119*'Table Q8'!H17</f>
        <v>-8.9963024061027144E-2</v>
      </c>
      <c r="U119" s="15">
        <f>I119*'Table Q8'!I17</f>
        <v>0.52044221842761706</v>
      </c>
      <c r="V119" s="15">
        <f>J119*'Table Q8'!J17</f>
        <v>-4.5115637532442161</v>
      </c>
      <c r="W119" s="15">
        <f>K119*'Table Q8'!K17</f>
        <v>-0.61130119332259736</v>
      </c>
      <c r="X119" s="15">
        <f>L119*'Table Q8'!L17</f>
        <v>-0.1456602095939549</v>
      </c>
    </row>
    <row r="120" spans="1:24" x14ac:dyDescent="0.2">
      <c r="A120" s="13" t="str">
        <f t="shared" si="0"/>
        <v>1998 Q1</v>
      </c>
      <c r="B120" s="11">
        <f t="shared" si="1"/>
        <v>-2.4476746426554312</v>
      </c>
      <c r="C120" s="11">
        <f t="shared" si="1"/>
        <v>0.7688796912668312</v>
      </c>
      <c r="D120" s="11">
        <f t="shared" si="1"/>
        <v>2.4642368207264389</v>
      </c>
      <c r="E120" s="11">
        <f t="shared" si="1"/>
        <v>-0.17777782459992719</v>
      </c>
      <c r="F120" s="11">
        <f t="shared" si="1"/>
        <v>2.2465244604156251</v>
      </c>
      <c r="G120" s="11">
        <f t="shared" si="1"/>
        <v>-1.4235888699404613E-2</v>
      </c>
      <c r="H120" s="11">
        <f t="shared" si="1"/>
        <v>1.9238516513440198</v>
      </c>
      <c r="I120" s="11">
        <f t="shared" si="1"/>
        <v>1.489691955599961</v>
      </c>
      <c r="J120" s="11">
        <f t="shared" si="1"/>
        <v>0.91676476329646539</v>
      </c>
      <c r="K120" s="11">
        <f t="shared" si="1"/>
        <v>-8.7669865969683014E-2</v>
      </c>
      <c r="L120" s="11">
        <f t="shared" si="1"/>
        <v>0.75610395727984603</v>
      </c>
      <c r="N120" s="15">
        <f>B120*'Table Q8'!B18</f>
        <v>-0.70297215737063989</v>
      </c>
      <c r="O120" s="15">
        <f>C120*'Table Q8'!C18</f>
        <v>0.50538462106968818</v>
      </c>
      <c r="P120" s="15">
        <f>D120*'Table Q8'!D18</f>
        <v>1.5413801313643873</v>
      </c>
      <c r="Q120" s="15">
        <f>E120*'Table Q8'!E18</f>
        <v>-0.1115555849364543</v>
      </c>
      <c r="R120" s="15">
        <f>F120*'Table Q8'!F18</f>
        <v>1.9034801753101593</v>
      </c>
      <c r="S120" s="15">
        <f>G120*'Table Q8'!G18</f>
        <v>-7.9478966608775951E-3</v>
      </c>
      <c r="T120" s="15">
        <f>H120*'Table Q8'!H18</f>
        <v>1.0673528961656622</v>
      </c>
      <c r="U120" s="15">
        <f>I120*'Table Q8'!I18</f>
        <v>0.86104195033677744</v>
      </c>
      <c r="V120" s="15">
        <f>J120*'Table Q8'!J18</f>
        <v>0.64136862840220721</v>
      </c>
      <c r="W120" s="15">
        <f>K120*'Table Q8'!K18</f>
        <v>-5.3566288107476323E-2</v>
      </c>
      <c r="X120" s="15">
        <f>L120*'Table Q8'!L18</f>
        <v>0.45600629663547509</v>
      </c>
    </row>
    <row r="121" spans="1:24" x14ac:dyDescent="0.2">
      <c r="A121" s="13" t="str">
        <f t="shared" si="0"/>
        <v>1998 Q2</v>
      </c>
      <c r="B121" s="11">
        <f t="shared" si="1"/>
        <v>-0.54227394407597784</v>
      </c>
      <c r="C121" s="11">
        <f t="shared" si="1"/>
        <v>0.22645907404275512</v>
      </c>
      <c r="D121" s="11">
        <f t="shared" si="1"/>
        <v>-1.6095794618985051</v>
      </c>
      <c r="E121" s="11">
        <f t="shared" si="1"/>
        <v>0.16667596502704374</v>
      </c>
      <c r="F121" s="11">
        <f t="shared" si="1"/>
        <v>2.4480216847290714</v>
      </c>
      <c r="G121" s="11">
        <f t="shared" si="1"/>
        <v>0.48288689202627705</v>
      </c>
      <c r="H121" s="11">
        <f t="shared" si="1"/>
        <v>-0.6654368362616746</v>
      </c>
      <c r="I121" s="11">
        <f t="shared" si="1"/>
        <v>0.57980780338931559</v>
      </c>
      <c r="J121" s="11">
        <f t="shared" si="1"/>
        <v>2.0414402375230569</v>
      </c>
      <c r="K121" s="11">
        <f t="shared" si="1"/>
        <v>-2.0890802153390329</v>
      </c>
      <c r="L121" s="11">
        <f t="shared" si="1"/>
        <v>0.15965335812223141</v>
      </c>
      <c r="N121" s="15">
        <f>B121*'Table Q8'!B19</f>
        <v>-0.15747635335966395</v>
      </c>
      <c r="O121" s="15">
        <f>C121*'Table Q8'!C19</f>
        <v>0.14932711342379271</v>
      </c>
      <c r="P121" s="15">
        <f>D121*'Table Q8'!D19</f>
        <v>-1.0042166262784773</v>
      </c>
      <c r="Q121" s="15">
        <f>E121*'Table Q8'!E19</f>
        <v>0.10510586354605379</v>
      </c>
      <c r="R121" s="15">
        <f>F121*'Table Q8'!F19</f>
        <v>2.0705367409438487</v>
      </c>
      <c r="S121" s="15">
        <f>G121*'Table Q8'!G19</f>
        <v>0.27007863871029675</v>
      </c>
      <c r="T121" s="15">
        <f>H121*'Table Q8'!H19</f>
        <v>-0.37557255038608917</v>
      </c>
      <c r="U121" s="15">
        <f>I121*'Table Q8'!I19</f>
        <v>0.33576669894275263</v>
      </c>
      <c r="V121" s="15">
        <f>J121*'Table Q8'!J19</f>
        <v>1.4290081662661398</v>
      </c>
      <c r="W121" s="15">
        <f>K121*'Table Q8'!K19</f>
        <v>-1.3004524340485482</v>
      </c>
      <c r="X121" s="15">
        <f>L121*'Table Q8'!L19</f>
        <v>9.6781865693696678E-2</v>
      </c>
    </row>
    <row r="122" spans="1:24" x14ac:dyDescent="0.2">
      <c r="A122" s="13" t="str">
        <f t="shared" si="0"/>
        <v>1998 Q3</v>
      </c>
      <c r="B122" s="11">
        <f t="shared" ref="B122:L137" si="2">LN(B20/B19)*100</f>
        <v>-2.5837607936406974</v>
      </c>
      <c r="C122" s="11">
        <f t="shared" si="2"/>
        <v>-0.1835761132361087</v>
      </c>
      <c r="D122" s="11">
        <f t="shared" si="2"/>
        <v>-0.58037147258166411</v>
      </c>
      <c r="E122" s="11">
        <f t="shared" si="2"/>
        <v>1.4001661961201572</v>
      </c>
      <c r="F122" s="11">
        <f t="shared" si="2"/>
        <v>1.3524685461815082</v>
      </c>
      <c r="G122" s="11">
        <f t="shared" si="2"/>
        <v>1.5464950419551045</v>
      </c>
      <c r="H122" s="11">
        <f t="shared" si="2"/>
        <v>-2.1197668335861838E-2</v>
      </c>
      <c r="I122" s="11">
        <f t="shared" si="2"/>
        <v>1.1332961896290601</v>
      </c>
      <c r="J122" s="11">
        <f t="shared" si="2"/>
        <v>5.8349883062276522</v>
      </c>
      <c r="K122" s="11">
        <f t="shared" si="2"/>
        <v>-1.0934694402143876</v>
      </c>
      <c r="L122" s="11">
        <f t="shared" si="2"/>
        <v>0.73792694507382106</v>
      </c>
      <c r="N122" s="15">
        <f>B122*'Table Q8'!B20</f>
        <v>-0.75704191253672426</v>
      </c>
      <c r="O122" s="15">
        <f>C122*'Table Q8'!C20</f>
        <v>-0.12141724129436229</v>
      </c>
      <c r="P122" s="15">
        <f>D122*'Table Q8'!D20</f>
        <v>-0.36157142741837672</v>
      </c>
      <c r="Q122" s="15">
        <f>E122*'Table Q8'!E20</f>
        <v>0.88882550129707583</v>
      </c>
      <c r="R122" s="15">
        <f>F122*'Table Q8'!F20</f>
        <v>1.1427006746687562</v>
      </c>
      <c r="S122" s="15">
        <f>G122*'Table Q8'!G20</f>
        <v>0.86541862547807646</v>
      </c>
      <c r="T122" s="15">
        <f>H122*'Table Q8'!H20</f>
        <v>-1.2182299992619798E-2</v>
      </c>
      <c r="U122" s="15">
        <f>I122*'Table Q8'!I20</f>
        <v>0.6586717454124098</v>
      </c>
      <c r="V122" s="15">
        <f>J122*'Table Q8'!J20</f>
        <v>4.0967452898024339</v>
      </c>
      <c r="W122" s="15">
        <f>K122*'Table Q8'!K20</f>
        <v>-0.69555591092037194</v>
      </c>
      <c r="X122" s="15">
        <f>L122*'Table Q8'!L20</f>
        <v>0.45006164380052344</v>
      </c>
    </row>
    <row r="123" spans="1:24" x14ac:dyDescent="0.2">
      <c r="A123" s="13" t="str">
        <f t="shared" si="0"/>
        <v>1998 Q4</v>
      </c>
      <c r="B123" s="11">
        <f t="shared" si="2"/>
        <v>-3.4471937471392886</v>
      </c>
      <c r="C123" s="11">
        <f t="shared" si="2"/>
        <v>-2.3549455378192294</v>
      </c>
      <c r="D123" s="11">
        <f t="shared" si="2"/>
        <v>0.43275320924539218</v>
      </c>
      <c r="E123" s="11">
        <f t="shared" si="2"/>
        <v>-0.87970657490403881</v>
      </c>
      <c r="F123" s="11">
        <f t="shared" si="2"/>
        <v>-0.24748492752300885</v>
      </c>
      <c r="G123" s="11">
        <f t="shared" si="2"/>
        <v>-0.9109445656956483</v>
      </c>
      <c r="H123" s="11">
        <f t="shared" si="2"/>
        <v>-0.12728045842205576</v>
      </c>
      <c r="I123" s="11">
        <f t="shared" si="2"/>
        <v>-0.19617465830389486</v>
      </c>
      <c r="J123" s="11">
        <f t="shared" si="2"/>
        <v>-2.217385749432208</v>
      </c>
      <c r="K123" s="11">
        <f t="shared" si="2"/>
        <v>0.46457690991725897</v>
      </c>
      <c r="L123" s="11">
        <f t="shared" si="2"/>
        <v>-0.97750266858522317</v>
      </c>
      <c r="N123" s="15">
        <f>B123*'Table Q8'!B21</f>
        <v>-1.0148538391578066</v>
      </c>
      <c r="O123" s="15">
        <f>C123*'Table Q8'!C21</f>
        <v>-1.5540285604069095</v>
      </c>
      <c r="P123" s="15">
        <f>D123*'Table Q8'!D21</f>
        <v>0.26783096120197319</v>
      </c>
      <c r="Q123" s="15">
        <f>E123*'Table Q8'!E21</f>
        <v>-0.55993323492642066</v>
      </c>
      <c r="R123" s="15">
        <f>F123*'Table Q8'!F21</f>
        <v>-0.20858029691639185</v>
      </c>
      <c r="S123" s="15">
        <f>G123*'Table Q8'!G21</f>
        <v>-0.50858035102788046</v>
      </c>
      <c r="T123" s="15">
        <f>H123*'Table Q8'!H21</f>
        <v>-7.4229963351742922E-2</v>
      </c>
      <c r="U123" s="15">
        <f>I123*'Table Q8'!I21</f>
        <v>-0.11403632887205409</v>
      </c>
      <c r="V123" s="15">
        <f>J123*'Table Q8'!J21</f>
        <v>-1.5614830447501611</v>
      </c>
      <c r="W123" s="15">
        <f>K123*'Table Q8'!K21</f>
        <v>0.29974502227861549</v>
      </c>
      <c r="X123" s="15">
        <f>L123*'Table Q8'!L21</f>
        <v>-0.5972541305055713</v>
      </c>
    </row>
    <row r="124" spans="1:24" x14ac:dyDescent="0.2">
      <c r="A124" s="13" t="str">
        <f t="shared" si="0"/>
        <v>1999 Q1</v>
      </c>
      <c r="B124" s="11">
        <f t="shared" si="2"/>
        <v>-2.6279505818623674</v>
      </c>
      <c r="C124" s="11">
        <f t="shared" si="2"/>
        <v>-1.8033327437089168</v>
      </c>
      <c r="D124" s="11">
        <f t="shared" si="2"/>
        <v>0.39693842874988672</v>
      </c>
      <c r="E124" s="11">
        <f t="shared" si="2"/>
        <v>1.0437934683631249</v>
      </c>
      <c r="F124" s="11">
        <f t="shared" si="2"/>
        <v>-0.44269359130806796</v>
      </c>
      <c r="G124" s="11">
        <f t="shared" si="2"/>
        <v>0.88303888670890762</v>
      </c>
      <c r="H124" s="11">
        <f t="shared" si="2"/>
        <v>1.2970076899861525</v>
      </c>
      <c r="I124" s="11">
        <f t="shared" si="2"/>
        <v>2.3930002029786088</v>
      </c>
      <c r="J124" s="11">
        <f t="shared" si="2"/>
        <v>-0.2071823945520363</v>
      </c>
      <c r="K124" s="11">
        <f t="shared" si="2"/>
        <v>1.4824552640260926</v>
      </c>
      <c r="L124" s="11">
        <f t="shared" si="2"/>
        <v>0.35345798157727554</v>
      </c>
      <c r="N124" s="15">
        <f>B124*'Table Q8'!B22</f>
        <v>-0.78785958444233772</v>
      </c>
      <c r="O124" s="15">
        <f>C124*'Table Q8'!C22</f>
        <v>-1.19723260854835</v>
      </c>
      <c r="P124" s="15">
        <f>D124*'Table Q8'!D22</f>
        <v>0.24594305045342982</v>
      </c>
      <c r="Q124" s="15">
        <f>E124*'Table Q8'!E22</f>
        <v>0.66969788930178087</v>
      </c>
      <c r="R124" s="15">
        <f>F124*'Table Q8'!F22</f>
        <v>-0.37274800388139323</v>
      </c>
      <c r="S124" s="15">
        <f>G124*'Table Q8'!G22</f>
        <v>0.49503159988901363</v>
      </c>
      <c r="T124" s="15">
        <f>H124*'Table Q8'!H22</f>
        <v>0.77729670860870126</v>
      </c>
      <c r="U124" s="15">
        <f>I124*'Table Q8'!I22</f>
        <v>1.3972728185192096</v>
      </c>
      <c r="V124" s="15">
        <f>J124*'Table Q8'!J22</f>
        <v>-0.14782463851287792</v>
      </c>
      <c r="W124" s="15">
        <f>K124*'Table Q8'!K22</f>
        <v>0.96997047925227242</v>
      </c>
      <c r="X124" s="15">
        <f>L124*'Table Q8'!L22</f>
        <v>0.21776546244975944</v>
      </c>
    </row>
    <row r="125" spans="1:24" x14ac:dyDescent="0.2">
      <c r="A125" s="13" t="str">
        <f t="shared" si="0"/>
        <v>1999 Q2</v>
      </c>
      <c r="B125" s="11">
        <f t="shared" si="2"/>
        <v>-0.99675798160746742</v>
      </c>
      <c r="C125" s="11">
        <f t="shared" si="2"/>
        <v>-1.1301006364214095</v>
      </c>
      <c r="D125" s="11">
        <f t="shared" si="2"/>
        <v>0</v>
      </c>
      <c r="E125" s="11">
        <f t="shared" si="2"/>
        <v>0.22927025709754625</v>
      </c>
      <c r="F125" s="11">
        <f t="shared" si="2"/>
        <v>0.96920853459815715</v>
      </c>
      <c r="G125" s="11">
        <f t="shared" si="2"/>
        <v>0.58439014232746778</v>
      </c>
      <c r="H125" s="11">
        <f t="shared" si="2"/>
        <v>1.2493655482583255</v>
      </c>
      <c r="I125" s="11">
        <f t="shared" si="2"/>
        <v>0.77982411582274114</v>
      </c>
      <c r="J125" s="11">
        <f t="shared" si="2"/>
        <v>1.7644997408490279</v>
      </c>
      <c r="K125" s="11">
        <f t="shared" si="2"/>
        <v>-0.62353068341315188</v>
      </c>
      <c r="L125" s="11">
        <f t="shared" si="2"/>
        <v>0.14785331098357393</v>
      </c>
      <c r="N125" s="15">
        <f>B125*'Table Q8'!B23</f>
        <v>-0.30859627110567189</v>
      </c>
      <c r="O125" s="15">
        <f>C125*'Table Q8'!C23</f>
        <v>-0.75829752703876574</v>
      </c>
      <c r="P125" s="15">
        <f>D125*'Table Q8'!D23</f>
        <v>0</v>
      </c>
      <c r="Q125" s="15">
        <f>E125*'Table Q8'!E23</f>
        <v>0.14950713465330992</v>
      </c>
      <c r="R125" s="15">
        <f>F125*'Table Q8'!F23</f>
        <v>0.81839968661468399</v>
      </c>
      <c r="S125" s="15">
        <f>G125*'Table Q8'!G23</f>
        <v>0.33257642999856196</v>
      </c>
      <c r="T125" s="15">
        <f>H125*'Table Q8'!H23</f>
        <v>0.78872447061548079</v>
      </c>
      <c r="U125" s="15">
        <f>I125*'Table Q8'!I23</f>
        <v>0.46290359515237917</v>
      </c>
      <c r="V125" s="15">
        <f>J125*'Table Q8'!J23</f>
        <v>1.2988482592389694</v>
      </c>
      <c r="W125" s="15">
        <f>K125*'Table Q8'!K23</f>
        <v>-0.41340084310291969</v>
      </c>
      <c r="X125" s="15">
        <f>L125*'Table Q8'!L23</f>
        <v>9.2659669993405788E-2</v>
      </c>
    </row>
    <row r="126" spans="1:24" x14ac:dyDescent="0.2">
      <c r="A126" s="13" t="str">
        <f t="shared" si="0"/>
        <v>1999 Q3</v>
      </c>
      <c r="B126" s="11">
        <f t="shared" si="2"/>
        <v>-0.95181507372858098</v>
      </c>
      <c r="C126" s="11">
        <f t="shared" si="2"/>
        <v>-0.56338177182560201</v>
      </c>
      <c r="D126" s="11">
        <f t="shared" si="2"/>
        <v>5.6577087789246354E-2</v>
      </c>
      <c r="E126" s="11">
        <f t="shared" si="2"/>
        <v>-4.3630018144124989E-2</v>
      </c>
      <c r="F126" s="11">
        <f t="shared" si="2"/>
        <v>1.942220775820479</v>
      </c>
      <c r="G126" s="11">
        <f t="shared" si="2"/>
        <v>-0.33351893061382393</v>
      </c>
      <c r="H126" s="11">
        <f t="shared" si="2"/>
        <v>2.0279269311562227</v>
      </c>
      <c r="I126" s="11">
        <f t="shared" si="2"/>
        <v>1.0251647231365109</v>
      </c>
      <c r="J126" s="11">
        <f t="shared" si="2"/>
        <v>3.6185690350252369</v>
      </c>
      <c r="K126" s="11">
        <f t="shared" si="2"/>
        <v>4.7245029514415666</v>
      </c>
      <c r="L126" s="11">
        <f t="shared" si="2"/>
        <v>0.60053435253795318</v>
      </c>
      <c r="N126" s="15">
        <f>B126*'Table Q8'!B24</f>
        <v>-0.30258201193831591</v>
      </c>
      <c r="O126" s="15">
        <f>C126*'Table Q8'!C24</f>
        <v>-0.38056438686819416</v>
      </c>
      <c r="P126" s="15">
        <f>D126*'Table Q8'!D24</f>
        <v>3.5530411131646712E-2</v>
      </c>
      <c r="Q126" s="15">
        <f>E126*'Table Q8'!E24</f>
        <v>-2.875654495879278E-2</v>
      </c>
      <c r="R126" s="15">
        <f>F126*'Table Q8'!F24</f>
        <v>1.6407881114131406</v>
      </c>
      <c r="S126" s="15">
        <f>G126*'Table Q8'!G24</f>
        <v>-0.19257383053642194</v>
      </c>
      <c r="T126" s="15">
        <f>H126*'Table Q8'!H24</f>
        <v>1.3410680795736101</v>
      </c>
      <c r="U126" s="15">
        <f>I126*'Table Q8'!I24</f>
        <v>0.61591896566041571</v>
      </c>
      <c r="V126" s="15">
        <f>J126*'Table Q8'!J24</f>
        <v>2.7240587695669984</v>
      </c>
      <c r="W126" s="15">
        <f>K126*'Table Q8'!K24</f>
        <v>3.1531332697921015</v>
      </c>
      <c r="X126" s="15">
        <f>L126*'Table Q8'!L24</f>
        <v>0.38103904668533128</v>
      </c>
    </row>
    <row r="127" spans="1:24" x14ac:dyDescent="0.2">
      <c r="A127" s="13" t="str">
        <f t="shared" si="0"/>
        <v>1999 Q4</v>
      </c>
      <c r="B127" s="11">
        <f t="shared" si="2"/>
        <v>-1.6626408274465887</v>
      </c>
      <c r="C127" s="11">
        <f t="shared" si="2"/>
        <v>-7.1458735622715361E-2</v>
      </c>
      <c r="D127" s="11">
        <f t="shared" si="2"/>
        <v>2.2621875449939453E-2</v>
      </c>
      <c r="E127" s="11">
        <f t="shared" si="2"/>
        <v>-0.19657099263974859</v>
      </c>
      <c r="F127" s="11">
        <f t="shared" si="2"/>
        <v>1.3052970791741301</v>
      </c>
      <c r="G127" s="11">
        <f t="shared" si="2"/>
        <v>0.73504248840922504</v>
      </c>
      <c r="H127" s="11">
        <f t="shared" si="2"/>
        <v>-0.25379435987084198</v>
      </c>
      <c r="I127" s="11">
        <f t="shared" si="2"/>
        <v>1.2629777297613074</v>
      </c>
      <c r="J127" s="11">
        <f t="shared" si="2"/>
        <v>-2.7562760938132613</v>
      </c>
      <c r="K127" s="11">
        <f t="shared" si="2"/>
        <v>1.4025136195148229</v>
      </c>
      <c r="L127" s="11">
        <f t="shared" si="2"/>
        <v>0.12418855674576383</v>
      </c>
      <c r="N127" s="15">
        <f>B127*'Table Q8'!B25</f>
        <v>-0.53603540276878026</v>
      </c>
      <c r="O127" s="15">
        <f>C127*'Table Q8'!C25</f>
        <v>-4.8606231970570991E-2</v>
      </c>
      <c r="P127" s="15">
        <f>D127*'Table Q8'!D25</f>
        <v>1.423142184555691E-2</v>
      </c>
      <c r="Q127" s="15">
        <f>E127*'Table Q8'!E25</f>
        <v>-0.13083765270101666</v>
      </c>
      <c r="R127" s="15">
        <f>F127*'Table Q8'!F25</f>
        <v>1.102714972486305</v>
      </c>
      <c r="S127" s="15">
        <f>G127*'Table Q8'!G25</f>
        <v>0.4310289152031696</v>
      </c>
      <c r="T127" s="15">
        <f>H127*'Table Q8'!H25</f>
        <v>-0.1752196260548293</v>
      </c>
      <c r="U127" s="15">
        <f>I127*'Table Q8'!I25</f>
        <v>0.76675377973808967</v>
      </c>
      <c r="V127" s="15">
        <f>J127*'Table Q8'!J25</f>
        <v>-2.1234351026737364</v>
      </c>
      <c r="W127" s="15">
        <f>K127*'Table Q8'!K25</f>
        <v>0.94683694453445699</v>
      </c>
      <c r="X127" s="15">
        <f>L127*'Table Q8'!L25</f>
        <v>7.9704215719431232E-2</v>
      </c>
    </row>
    <row r="128" spans="1:24" x14ac:dyDescent="0.2">
      <c r="A128" s="13" t="str">
        <f t="shared" si="0"/>
        <v>2000 Q1</v>
      </c>
      <c r="B128" s="11">
        <f t="shared" si="2"/>
        <v>-3.4568535794957675</v>
      </c>
      <c r="C128" s="11">
        <f t="shared" si="2"/>
        <v>-2.1545762518301168</v>
      </c>
      <c r="D128" s="11">
        <f t="shared" si="2"/>
        <v>-1.2289640340682277</v>
      </c>
      <c r="E128" s="11">
        <f t="shared" si="2"/>
        <v>-1.420181297696367</v>
      </c>
      <c r="F128" s="11">
        <f t="shared" si="2"/>
        <v>-2.7024408895564855</v>
      </c>
      <c r="G128" s="11">
        <f t="shared" si="2"/>
        <v>-0.40152355779539667</v>
      </c>
      <c r="H128" s="11">
        <f t="shared" si="2"/>
        <v>-2.5531549477801154</v>
      </c>
      <c r="I128" s="11">
        <f t="shared" si="2"/>
        <v>0.61785800508840516</v>
      </c>
      <c r="J128" s="11">
        <f t="shared" si="2"/>
        <v>0.35291188632358955</v>
      </c>
      <c r="K128" s="11">
        <f t="shared" si="2"/>
        <v>-3.7804979074780345</v>
      </c>
      <c r="L128" s="11">
        <f t="shared" si="2"/>
        <v>-1.3746311315138038</v>
      </c>
      <c r="N128" s="15">
        <f>B128*'Table Q8'!B26</f>
        <v>-1.1220946719043261</v>
      </c>
      <c r="O128" s="15">
        <f>C128*'Table Q8'!C26</f>
        <v>-1.4765311053791792</v>
      </c>
      <c r="P128" s="15">
        <f>D128*'Table Q8'!D26</f>
        <v>-0.77781133716178141</v>
      </c>
      <c r="Q128" s="15">
        <f>E128*'Table Q8'!E26</f>
        <v>-0.95947448472366559</v>
      </c>
      <c r="R128" s="15">
        <f>F128*'Table Q8'!F26</f>
        <v>-2.291399630254944</v>
      </c>
      <c r="S128" s="15">
        <f>G128*'Table Q8'!G26</f>
        <v>-0.23770194621487481</v>
      </c>
      <c r="T128" s="15">
        <f>H128*'Table Q8'!H26</f>
        <v>-1.8244845256836706</v>
      </c>
      <c r="U128" s="15">
        <f>I128*'Table Q8'!I26</f>
        <v>0.38010624473038684</v>
      </c>
      <c r="V128" s="15">
        <f>J128*'Table Q8'!J26</f>
        <v>0.27682408363222366</v>
      </c>
      <c r="W128" s="15">
        <f>K128*'Table Q8'!K26</f>
        <v>-2.5994703611818966</v>
      </c>
      <c r="X128" s="15">
        <f>L128*'Table Q8'!L26</f>
        <v>-0.89323530925766981</v>
      </c>
    </row>
    <row r="129" spans="1:24" x14ac:dyDescent="0.2">
      <c r="A129" s="13" t="str">
        <f t="shared" si="0"/>
        <v>2000 Q2</v>
      </c>
      <c r="B129" s="11">
        <f t="shared" si="2"/>
        <v>1.1389251670621574</v>
      </c>
      <c r="C129" s="11">
        <f t="shared" si="2"/>
        <v>8.628414566445182E-2</v>
      </c>
      <c r="D129" s="11">
        <f t="shared" si="2"/>
        <v>3.5099215992282127</v>
      </c>
      <c r="E129" s="11">
        <f t="shared" si="2"/>
        <v>1.1355615105937529</v>
      </c>
      <c r="F129" s="11">
        <f t="shared" si="2"/>
        <v>-0.16000856792726476</v>
      </c>
      <c r="G129" s="11">
        <f t="shared" si="2"/>
        <v>1.0900418382108361</v>
      </c>
      <c r="H129" s="11">
        <f t="shared" si="2"/>
        <v>0.83074205698560954</v>
      </c>
      <c r="I129" s="11">
        <f t="shared" si="2"/>
        <v>0.78227256812090773</v>
      </c>
      <c r="J129" s="11">
        <f t="shared" si="2"/>
        <v>1.7625996722371438</v>
      </c>
      <c r="K129" s="11">
        <f t="shared" si="2"/>
        <v>3.8884957580181903</v>
      </c>
      <c r="L129" s="11">
        <f t="shared" si="2"/>
        <v>1.148718915247537</v>
      </c>
      <c r="N129" s="15">
        <f>B129*'Table Q8'!B27</f>
        <v>0.35682525484057392</v>
      </c>
      <c r="O129" s="15">
        <f>C129*'Table Q8'!C27</f>
        <v>5.9139153438415276E-2</v>
      </c>
      <c r="P129" s="15">
        <f>D129*'Table Q8'!D27</f>
        <v>2.2045817564752404</v>
      </c>
      <c r="Q129" s="15">
        <f>E129*'Table Q8'!E27</f>
        <v>0.76934292342726751</v>
      </c>
      <c r="R129" s="15">
        <f>F129*'Table Q8'!F27</f>
        <v>-0.13557525960477143</v>
      </c>
      <c r="S129" s="15">
        <f>G129*'Table Q8'!G27</f>
        <v>0.64748485189723659</v>
      </c>
      <c r="T129" s="15">
        <f>H129*'Table Q8'!H27</f>
        <v>0.60610940477670072</v>
      </c>
      <c r="U129" s="15">
        <f>I129*'Table Q8'!I27</f>
        <v>0.48133231116479447</v>
      </c>
      <c r="V129" s="15">
        <f>J129*'Table Q8'!J27</f>
        <v>1.3876947219523033</v>
      </c>
      <c r="W129" s="15">
        <f>K129*'Table Q8'!K27</f>
        <v>2.7168919861273095</v>
      </c>
      <c r="X129" s="15">
        <f>L129*'Table Q8'!L27</f>
        <v>0.74632267923632489</v>
      </c>
    </row>
    <row r="130" spans="1:24" x14ac:dyDescent="0.2">
      <c r="A130" s="13" t="str">
        <f t="shared" si="0"/>
        <v>2000 Q3</v>
      </c>
      <c r="B130" s="11">
        <f t="shared" si="2"/>
        <v>0.71807455070467208</v>
      </c>
      <c r="C130" s="11">
        <f t="shared" si="2"/>
        <v>-1.746740077702581</v>
      </c>
      <c r="D130" s="11">
        <f t="shared" si="2"/>
        <v>4.4208665618339346E-2</v>
      </c>
      <c r="E130" s="11">
        <f t="shared" si="2"/>
        <v>-8.7738544781781808E-2</v>
      </c>
      <c r="F130" s="11">
        <f t="shared" si="2"/>
        <v>-0.1816530926397894</v>
      </c>
      <c r="G130" s="11">
        <f t="shared" si="2"/>
        <v>1.9568500487186995</v>
      </c>
      <c r="H130" s="11">
        <f t="shared" si="2"/>
        <v>-0.57039304244599121</v>
      </c>
      <c r="I130" s="11">
        <f t="shared" si="2"/>
        <v>1.3205018471130532</v>
      </c>
      <c r="J130" s="11">
        <f t="shared" si="2"/>
        <v>6.4620930796029805</v>
      </c>
      <c r="K130" s="11">
        <f t="shared" si="2"/>
        <v>-0.93987919257185037</v>
      </c>
      <c r="L130" s="11">
        <f t="shared" si="2"/>
        <v>0.24847539325732462</v>
      </c>
      <c r="N130" s="15">
        <f>B130*'Table Q8'!B28</f>
        <v>0.21743297395337471</v>
      </c>
      <c r="O130" s="15">
        <f>C130*'Table Q8'!C28</f>
        <v>-1.2007091294127541</v>
      </c>
      <c r="P130" s="15">
        <f>D130*'Table Q8'!D28</f>
        <v>2.7625995144900259E-2</v>
      </c>
      <c r="Q130" s="15">
        <f>E130*'Table Q8'!E28</f>
        <v>-5.9890330668044257E-2</v>
      </c>
      <c r="R130" s="15">
        <f>F130*'Table Q8'!F28</f>
        <v>-0.15415081441412529</v>
      </c>
      <c r="S130" s="15">
        <f>G130*'Table Q8'!G28</f>
        <v>1.1752841392604509</v>
      </c>
      <c r="T130" s="15">
        <f>H130*'Table Q8'!H28</f>
        <v>-0.42614064201140001</v>
      </c>
      <c r="U130" s="15">
        <f>I130*'Table Q8'!I28</f>
        <v>0.81739064336297995</v>
      </c>
      <c r="V130" s="15">
        <f>J130*'Table Q8'!J28</f>
        <v>5.1289632772808851</v>
      </c>
      <c r="W130" s="15">
        <f>K130*'Table Q8'!K28</f>
        <v>-0.67323546563921643</v>
      </c>
      <c r="X130" s="15">
        <f>L130*'Table Q8'!L28</f>
        <v>0.16217988917905576</v>
      </c>
    </row>
    <row r="131" spans="1:24" x14ac:dyDescent="0.2">
      <c r="A131" s="13" t="str">
        <f t="shared" si="0"/>
        <v>2000 Q4</v>
      </c>
      <c r="B131" s="11">
        <f t="shared" si="2"/>
        <v>0.13619341567205756</v>
      </c>
      <c r="C131" s="11">
        <f t="shared" si="2"/>
        <v>-1.6953597550922972</v>
      </c>
      <c r="D131" s="11">
        <f t="shared" si="2"/>
        <v>-0.94366506547384954</v>
      </c>
      <c r="E131" s="11">
        <f t="shared" si="2"/>
        <v>1.5028051527501987</v>
      </c>
      <c r="F131" s="11">
        <f t="shared" si="2"/>
        <v>2.6699206355240102</v>
      </c>
      <c r="G131" s="11">
        <f t="shared" si="2"/>
        <v>3.3609937815226978</v>
      </c>
      <c r="H131" s="11">
        <f t="shared" si="2"/>
        <v>2.6378088122288843</v>
      </c>
      <c r="I131" s="11">
        <f t="shared" si="2"/>
        <v>1.9412286452700482</v>
      </c>
      <c r="J131" s="11">
        <f t="shared" si="2"/>
        <v>-3.1389896708083822</v>
      </c>
      <c r="K131" s="11">
        <f t="shared" si="2"/>
        <v>1.5854283561109388</v>
      </c>
      <c r="L131" s="11">
        <f t="shared" si="2"/>
        <v>0.69694526710537852</v>
      </c>
      <c r="N131" s="15">
        <f>B131*'Table Q8'!B29</f>
        <v>4.0640115236541978E-2</v>
      </c>
      <c r="O131" s="15">
        <f>C131*'Table Q8'!C29</f>
        <v>-1.1730194145483603</v>
      </c>
      <c r="P131" s="15">
        <f>D131*'Table Q8'!D29</f>
        <v>-0.58988503242770329</v>
      </c>
      <c r="Q131" s="15">
        <f>E131*'Table Q8'!E29</f>
        <v>1.0387389215809373</v>
      </c>
      <c r="R131" s="15">
        <f>F131*'Table Q8'!F29</f>
        <v>2.2745053894029041</v>
      </c>
      <c r="S131" s="15">
        <f>G131*'Table Q8'!G29</f>
        <v>2.0441564179221046</v>
      </c>
      <c r="T131" s="15">
        <f>H131*'Table Q8'!H29</f>
        <v>2.0158134943053132</v>
      </c>
      <c r="U131" s="15">
        <f>I131*'Table Q8'!I29</f>
        <v>1.2163738691262123</v>
      </c>
      <c r="V131" s="15">
        <f>J131*'Table Q8'!J29</f>
        <v>-2.5130751304491907</v>
      </c>
      <c r="W131" s="15">
        <f>K131*'Table Q8'!K29</f>
        <v>1.1633873277142068</v>
      </c>
      <c r="X131" s="15">
        <f>L131*'Table Q8'!L29</f>
        <v>0.45900815291560226</v>
      </c>
    </row>
    <row r="132" spans="1:24" x14ac:dyDescent="0.2">
      <c r="A132" s="13" t="str">
        <f t="shared" si="0"/>
        <v>2001 Q1</v>
      </c>
      <c r="B132" s="11">
        <f t="shared" si="2"/>
        <v>-4.1923693754346409</v>
      </c>
      <c r="C132" s="11">
        <f t="shared" si="2"/>
        <v>-0.5853809629493637</v>
      </c>
      <c r="D132" s="11">
        <f t="shared" si="2"/>
        <v>-0.78387859392977999</v>
      </c>
      <c r="E132" s="11">
        <f t="shared" si="2"/>
        <v>-5.4056977369117416E-2</v>
      </c>
      <c r="F132" s="11">
        <f t="shared" si="2"/>
        <v>0.643556300445848</v>
      </c>
      <c r="G132" s="11">
        <f t="shared" si="2"/>
        <v>-1.257054656878337</v>
      </c>
      <c r="H132" s="11">
        <f t="shared" si="2"/>
        <v>-0.85453215826068118</v>
      </c>
      <c r="I132" s="11">
        <f t="shared" si="2"/>
        <v>0.76606149530804091</v>
      </c>
      <c r="J132" s="11">
        <f t="shared" si="2"/>
        <v>0.71491288684567578</v>
      </c>
      <c r="K132" s="11">
        <f t="shared" si="2"/>
        <v>2.7038205230946839</v>
      </c>
      <c r="L132" s="11">
        <f t="shared" si="2"/>
        <v>-0.11208250444825277</v>
      </c>
      <c r="N132" s="15">
        <f>B132*'Table Q8'!B30</f>
        <v>-1.2329758333153278</v>
      </c>
      <c r="O132" s="15">
        <f>C132*'Table Q8'!C30</f>
        <v>-0.40724953592387231</v>
      </c>
      <c r="P132" s="15">
        <f>D132*'Table Q8'!D30</f>
        <v>-0.49094316337822119</v>
      </c>
      <c r="Q132" s="15">
        <f>E132*'Table Q8'!E30</f>
        <v>-3.7391211246218518E-2</v>
      </c>
      <c r="R132" s="15">
        <f>F132*'Table Q8'!F30</f>
        <v>0.5500475699910663</v>
      </c>
      <c r="S132" s="15">
        <f>G132*'Table Q8'!G30</f>
        <v>-0.77296290851448934</v>
      </c>
      <c r="T132" s="15">
        <f>H132*'Table Q8'!H30</f>
        <v>-0.66328786124194072</v>
      </c>
      <c r="U132" s="15">
        <f>I132*'Table Q8'!I30</f>
        <v>0.4826187420440658</v>
      </c>
      <c r="V132" s="15">
        <f>J132*'Table Q8'!J30</f>
        <v>0.57214478334259433</v>
      </c>
      <c r="W132" s="15">
        <f>K132*'Table Q8'!K30</f>
        <v>1.9989345127238998</v>
      </c>
      <c r="X132" s="15">
        <f>L132*'Table Q8'!L30</f>
        <v>-7.413136844207438E-2</v>
      </c>
    </row>
    <row r="133" spans="1:24" x14ac:dyDescent="0.2">
      <c r="A133" s="13" t="str">
        <f t="shared" si="0"/>
        <v>2001 Q2</v>
      </c>
      <c r="B133" s="11">
        <f t="shared" si="2"/>
        <v>-2.575763842916321</v>
      </c>
      <c r="C133" s="11">
        <f t="shared" si="2"/>
        <v>-0.57493318068105637</v>
      </c>
      <c r="D133" s="11">
        <f t="shared" si="2"/>
        <v>1.860052512714806</v>
      </c>
      <c r="E133" s="11">
        <f t="shared" si="2"/>
        <v>-0.14068505107043583</v>
      </c>
      <c r="F133" s="11">
        <f t="shared" si="2"/>
        <v>-0.45629032811668069</v>
      </c>
      <c r="G133" s="11">
        <f t="shared" si="2"/>
        <v>2.6397735918458185</v>
      </c>
      <c r="H133" s="11">
        <f t="shared" si="2"/>
        <v>0.90516763455649651</v>
      </c>
      <c r="I133" s="11">
        <f t="shared" si="2"/>
        <v>1.6447499801693071</v>
      </c>
      <c r="J133" s="11">
        <f t="shared" si="2"/>
        <v>0.39497641995922805</v>
      </c>
      <c r="K133" s="11">
        <f t="shared" si="2"/>
        <v>-1.6017177638753246</v>
      </c>
      <c r="L133" s="11">
        <f t="shared" si="2"/>
        <v>0.34704764751407147</v>
      </c>
      <c r="N133" s="15">
        <f>B133*'Table Q8'!B31</f>
        <v>-0.75701699343310669</v>
      </c>
      <c r="O133" s="15">
        <f>C133*'Table Q8'!C31</f>
        <v>-0.40228074652253515</v>
      </c>
      <c r="P133" s="15">
        <f>D133*'Table Q8'!D31</f>
        <v>1.1710890620052419</v>
      </c>
      <c r="Q133" s="15">
        <f>E133*'Table Q8'!E31</f>
        <v>-9.7030479723279592E-2</v>
      </c>
      <c r="R133" s="15">
        <f>F133*'Table Q8'!F31</f>
        <v>-0.39245531121315702</v>
      </c>
      <c r="S133" s="15">
        <f>G133*'Table Q8'!G31</f>
        <v>1.6429950835648373</v>
      </c>
      <c r="T133" s="15">
        <f>H133*'Table Q8'!H31</f>
        <v>0.70204801736201861</v>
      </c>
      <c r="U133" s="15">
        <f>I133*'Table Q8'!I31</f>
        <v>1.0457320373916454</v>
      </c>
      <c r="V133" s="15">
        <f>J133*'Table Q8'!J31</f>
        <v>0.31341378923764746</v>
      </c>
      <c r="W133" s="15">
        <f>K133*'Table Q8'!K31</f>
        <v>-1.1719768878275751</v>
      </c>
      <c r="X133" s="15">
        <f>L133*'Table Q8'!L31</f>
        <v>0.23037022841984062</v>
      </c>
    </row>
    <row r="134" spans="1:24" x14ac:dyDescent="0.2">
      <c r="A134" s="13" t="str">
        <f t="shared" si="0"/>
        <v>2001 Q3</v>
      </c>
      <c r="B134" s="11">
        <f t="shared" si="2"/>
        <v>-7.2842057366741972E-2</v>
      </c>
      <c r="C134" s="11">
        <f t="shared" si="2"/>
        <v>-2.0138911690333514</v>
      </c>
      <c r="D134" s="11">
        <f t="shared" si="2"/>
        <v>0.76948824226026102</v>
      </c>
      <c r="E134" s="11">
        <f t="shared" si="2"/>
        <v>0.8304172821595629</v>
      </c>
      <c r="F134" s="11">
        <f t="shared" si="2"/>
        <v>1.3113926383832388</v>
      </c>
      <c r="G134" s="11">
        <f t="shared" si="2"/>
        <v>-1.2656762010130693</v>
      </c>
      <c r="H134" s="11">
        <f t="shared" si="2"/>
        <v>0.37390776723918545</v>
      </c>
      <c r="I134" s="11">
        <f t="shared" si="2"/>
        <v>-1.3663003241826741</v>
      </c>
      <c r="J134" s="11">
        <f t="shared" si="2"/>
        <v>1.8589928459872813</v>
      </c>
      <c r="K134" s="11">
        <f t="shared" si="2"/>
        <v>2.1222811466018303</v>
      </c>
      <c r="L134" s="11">
        <f t="shared" si="2"/>
        <v>-7.8260387470226039E-2</v>
      </c>
      <c r="N134" s="15">
        <f>B134*'Table Q8'!B32</f>
        <v>-2.1422849071558812E-2</v>
      </c>
      <c r="O134" s="15">
        <f>C134*'Table Q8'!C32</f>
        <v>-1.4189877177008994</v>
      </c>
      <c r="P134" s="15">
        <f>D134*'Table Q8'!D32</f>
        <v>0.48924062442907396</v>
      </c>
      <c r="Q134" s="15">
        <f>E134*'Table Q8'!E32</f>
        <v>0.57099492321291545</v>
      </c>
      <c r="R134" s="15">
        <f>F134*'Table Q8'!F32</f>
        <v>1.1348791892568548</v>
      </c>
      <c r="S134" s="15">
        <f>G134*'Table Q8'!G32</f>
        <v>-0.79256643707438401</v>
      </c>
      <c r="T134" s="15">
        <f>H134*'Table Q8'!H32</f>
        <v>0.28940461184312954</v>
      </c>
      <c r="U134" s="15">
        <f>I134*'Table Q8'!I32</f>
        <v>-0.87456883750932968</v>
      </c>
      <c r="V134" s="15">
        <f>J134*'Table Q8'!J32</f>
        <v>1.4529888084236591</v>
      </c>
      <c r="W134" s="15">
        <f>K134*'Table Q8'!K32</f>
        <v>1.5327114440758418</v>
      </c>
      <c r="X134" s="15">
        <f>L134*'Table Q8'!L32</f>
        <v>-5.2105765977676494E-2</v>
      </c>
    </row>
    <row r="135" spans="1:24" x14ac:dyDescent="0.2">
      <c r="A135" s="13" t="str">
        <f t="shared" si="0"/>
        <v>2001 Q4</v>
      </c>
      <c r="B135" s="11">
        <f t="shared" si="2"/>
        <v>0.72604384764765117</v>
      </c>
      <c r="C135" s="11">
        <f t="shared" si="2"/>
        <v>-1.6581283266302427</v>
      </c>
      <c r="D135" s="11">
        <f t="shared" si="2"/>
        <v>0.94818431489081534</v>
      </c>
      <c r="E135" s="11">
        <f t="shared" si="2"/>
        <v>-0.36582782352583615</v>
      </c>
      <c r="F135" s="11">
        <f t="shared" si="2"/>
        <v>-2.7455967559800754</v>
      </c>
      <c r="G135" s="11">
        <f t="shared" si="2"/>
        <v>0.93144269793721624</v>
      </c>
      <c r="H135" s="11">
        <f t="shared" si="2"/>
        <v>0.16125784586989805</v>
      </c>
      <c r="I135" s="11">
        <f t="shared" si="2"/>
        <v>-0.44001244357174613</v>
      </c>
      <c r="J135" s="11">
        <f t="shared" si="2"/>
        <v>-2.3648428022906551</v>
      </c>
      <c r="K135" s="11">
        <f t="shared" si="2"/>
        <v>-1.032192405751919</v>
      </c>
      <c r="L135" s="11">
        <f t="shared" si="2"/>
        <v>-0.63955337209999774</v>
      </c>
      <c r="N135" s="15">
        <f>B135*'Table Q8'!B33</f>
        <v>0.2100444851244655</v>
      </c>
      <c r="O135" s="15">
        <f>C135*'Table Q8'!C33</f>
        <v>-1.1726283525929078</v>
      </c>
      <c r="P135" s="15">
        <f>D135*'Table Q8'!D33</f>
        <v>0.60664832466714369</v>
      </c>
      <c r="Q135" s="15">
        <f>E135*'Table Q8'!E33</f>
        <v>-0.24964090677403059</v>
      </c>
      <c r="R135" s="15">
        <f>F135*'Table Q8'!F33</f>
        <v>-2.3859235809466854</v>
      </c>
      <c r="S135" s="15">
        <f>G135*'Table Q8'!G33</f>
        <v>0.58466658149519068</v>
      </c>
      <c r="T135" s="15">
        <f>H135*'Table Q8'!H33</f>
        <v>0.12394278033560363</v>
      </c>
      <c r="U135" s="15">
        <f>I135*'Table Q8'!I33</f>
        <v>-0.28209197757384646</v>
      </c>
      <c r="V135" s="15">
        <f>J135*'Table Q8'!J33</f>
        <v>-1.8221113791649497</v>
      </c>
      <c r="W135" s="15">
        <f>K135*'Table Q8'!K33</f>
        <v>-0.73543708909824224</v>
      </c>
      <c r="X135" s="15">
        <f>L135*'Table Q8'!L33</f>
        <v>-0.4253029924464985</v>
      </c>
    </row>
    <row r="136" spans="1:24" x14ac:dyDescent="0.2">
      <c r="A136" s="13" t="str">
        <f t="shared" si="0"/>
        <v>2002 Q1</v>
      </c>
      <c r="B136" s="11">
        <f t="shared" si="2"/>
        <v>-0.84756531113802724</v>
      </c>
      <c r="C136" s="11">
        <f t="shared" si="2"/>
        <v>-1.1889367252079246</v>
      </c>
      <c r="D136" s="11">
        <f t="shared" si="2"/>
        <v>-0.51112068207993089</v>
      </c>
      <c r="E136" s="11">
        <f t="shared" si="2"/>
        <v>-0.45376050199311913</v>
      </c>
      <c r="F136" s="11">
        <f t="shared" si="2"/>
        <v>1.5277057606875026</v>
      </c>
      <c r="G136" s="11">
        <f t="shared" si="2"/>
        <v>-0.60704093417587812</v>
      </c>
      <c r="H136" s="11">
        <f t="shared" si="2"/>
        <v>-0.67700960852248127</v>
      </c>
      <c r="I136" s="11">
        <f t="shared" si="2"/>
        <v>-0.81175266792017708</v>
      </c>
      <c r="J136" s="11">
        <f t="shared" si="2"/>
        <v>-1.051467389993624</v>
      </c>
      <c r="K136" s="11">
        <f t="shared" si="2"/>
        <v>0.62754418611446938</v>
      </c>
      <c r="L136" s="11">
        <f t="shared" si="2"/>
        <v>-0.54176204743103062</v>
      </c>
      <c r="N136" s="15">
        <f>B136*'Table Q8'!B34</f>
        <v>-0.24901468841235241</v>
      </c>
      <c r="O136" s="15">
        <f>C136*'Table Q8'!C34</f>
        <v>-0.84390728755258482</v>
      </c>
      <c r="P136" s="15">
        <f>D136*'Table Q8'!D34</f>
        <v>-0.32803725375889964</v>
      </c>
      <c r="Q136" s="15">
        <f>E136*'Table Q8'!E34</f>
        <v>-0.31105282411628316</v>
      </c>
      <c r="R136" s="15">
        <f>F136*'Table Q8'!F34</f>
        <v>1.3346037525366024</v>
      </c>
      <c r="S136" s="15">
        <f>G136*'Table Q8'!G34</f>
        <v>-0.38607803413585851</v>
      </c>
      <c r="T136" s="15">
        <f>H136*'Table Q8'!H34</f>
        <v>-0.51899556589333407</v>
      </c>
      <c r="U136" s="15">
        <f>I136*'Table Q8'!I34</f>
        <v>-0.52512280087756258</v>
      </c>
      <c r="V136" s="15">
        <f>J136*'Table Q8'!J34</f>
        <v>-0.80962989029509047</v>
      </c>
      <c r="W136" s="15">
        <f>K136*'Table Q8'!K34</f>
        <v>0.44599565307155337</v>
      </c>
      <c r="X136" s="15">
        <f>L136*'Table Q8'!L34</f>
        <v>-0.36222210491238704</v>
      </c>
    </row>
    <row r="137" spans="1:24" x14ac:dyDescent="0.2">
      <c r="A137" s="13" t="str">
        <f t="shared" si="0"/>
        <v>2002 Q2</v>
      </c>
      <c r="B137" s="11">
        <f t="shared" si="2"/>
        <v>-2.4370436868084226</v>
      </c>
      <c r="C137" s="11">
        <f t="shared" si="2"/>
        <v>-2.2494403235999871</v>
      </c>
      <c r="D137" s="11">
        <f t="shared" si="2"/>
        <v>-1.2286244940770112</v>
      </c>
      <c r="E137" s="11">
        <f t="shared" si="2"/>
        <v>7.5769879687138317E-2</v>
      </c>
      <c r="F137" s="11">
        <f t="shared" si="2"/>
        <v>-0.60410557639072837</v>
      </c>
      <c r="G137" s="11">
        <f t="shared" si="2"/>
        <v>-0.75422984330328646</v>
      </c>
      <c r="H137" s="11">
        <f t="shared" si="2"/>
        <v>-8.1144136717290066E-2</v>
      </c>
      <c r="I137" s="11">
        <f t="shared" si="2"/>
        <v>-0.17798877436963689</v>
      </c>
      <c r="J137" s="11">
        <f t="shared" si="2"/>
        <v>-0.20841690911005722</v>
      </c>
      <c r="K137" s="11">
        <f t="shared" si="2"/>
        <v>0.66967113214673868</v>
      </c>
      <c r="L137" s="11">
        <f t="shared" si="2"/>
        <v>-0.65856942918284411</v>
      </c>
      <c r="N137" s="15">
        <f>B137*'Table Q8'!B35</f>
        <v>-0.71649084392167617</v>
      </c>
      <c r="O137" s="15">
        <f>C137*'Table Q8'!C35</f>
        <v>-1.5856304841056308</v>
      </c>
      <c r="P137" s="15">
        <f>D137*'Table Q8'!D35</f>
        <v>-0.78447673946817165</v>
      </c>
      <c r="Q137" s="15">
        <f>E137*'Table Q8'!E35</f>
        <v>5.2061484333032738E-2</v>
      </c>
      <c r="R137" s="15">
        <f>F137*'Table Q8'!F35</f>
        <v>-0.52780704209257945</v>
      </c>
      <c r="S137" s="15">
        <f>G137*'Table Q8'!G35</f>
        <v>-0.47923764243490818</v>
      </c>
      <c r="T137" s="15">
        <f>H137*'Table Q8'!H35</f>
        <v>-6.0428038613365917E-2</v>
      </c>
      <c r="U137" s="15">
        <f>I137*'Table Q8'!I35</f>
        <v>-0.11476716171354187</v>
      </c>
      <c r="V137" s="15">
        <f>J137*'Table Q8'!J35</f>
        <v>-0.15966819406921484</v>
      </c>
      <c r="W137" s="15">
        <f>K137*'Table Q8'!K35</f>
        <v>0.47747551722062465</v>
      </c>
      <c r="X137" s="15">
        <f>L137*'Table Q8'!L35</f>
        <v>-0.43860723983577421</v>
      </c>
    </row>
    <row r="138" spans="1:24" x14ac:dyDescent="0.2">
      <c r="A138" s="13" t="str">
        <f t="shared" si="0"/>
        <v>2002 Q3</v>
      </c>
      <c r="B138" s="11">
        <f t="shared" ref="B138:L153" si="3">LN(B36/B35)*100</f>
        <v>0.96714951016573514</v>
      </c>
      <c r="C138" s="11">
        <f t="shared" si="3"/>
        <v>-0.65102935071810752</v>
      </c>
      <c r="D138" s="11">
        <f t="shared" si="3"/>
        <v>1.1959109012875753</v>
      </c>
      <c r="E138" s="11">
        <f t="shared" si="3"/>
        <v>0.51802403776724992</v>
      </c>
      <c r="F138" s="11">
        <f t="shared" si="3"/>
        <v>2.313196904379446</v>
      </c>
      <c r="G138" s="11">
        <f t="shared" si="3"/>
        <v>0.94836696504215623</v>
      </c>
      <c r="H138" s="11">
        <f t="shared" si="3"/>
        <v>0.67755732741737229</v>
      </c>
      <c r="I138" s="11">
        <f t="shared" si="3"/>
        <v>1.0191359163403837</v>
      </c>
      <c r="J138" s="11">
        <f t="shared" si="3"/>
        <v>3.6402033840221533</v>
      </c>
      <c r="K138" s="11">
        <f t="shared" si="3"/>
        <v>1.1328000305207329</v>
      </c>
      <c r="L138" s="11">
        <f t="shared" si="3"/>
        <v>0.83948309227609219</v>
      </c>
      <c r="N138" s="15">
        <f>B138*'Table Q8'!B36</f>
        <v>0.28453538589075927</v>
      </c>
      <c r="O138" s="15">
        <f>C138*'Table Q8'!C36</f>
        <v>-0.45415807506095179</v>
      </c>
      <c r="P138" s="15">
        <f>D138*'Table Q8'!D36</f>
        <v>0.75426100544207375</v>
      </c>
      <c r="Q138" s="15">
        <f>E138*'Table Q8'!E36</f>
        <v>0.35541629231211019</v>
      </c>
      <c r="R138" s="15">
        <f>F138*'Table Q8'!F36</f>
        <v>2.0180329793806284</v>
      </c>
      <c r="S138" s="15">
        <f>G138*'Table Q8'!G36</f>
        <v>0.59936792190664279</v>
      </c>
      <c r="T138" s="15">
        <f>H138*'Table Q8'!H36</f>
        <v>0.48858658880066713</v>
      </c>
      <c r="U138" s="15">
        <f>I138*'Table Q8'!I36</f>
        <v>0.65102402335823717</v>
      </c>
      <c r="V138" s="15">
        <f>J138*'Table Q8'!J36</f>
        <v>2.7687386938872498</v>
      </c>
      <c r="W138" s="15">
        <f>K138*'Table Q8'!K36</f>
        <v>0.80406146166361614</v>
      </c>
      <c r="X138" s="15">
        <f>L138*'Table Q8'!L36</f>
        <v>0.55439463413913126</v>
      </c>
    </row>
    <row r="139" spans="1:24" x14ac:dyDescent="0.2">
      <c r="A139" s="13" t="str">
        <f t="shared" si="0"/>
        <v>2002 Q4</v>
      </c>
      <c r="B139" s="11">
        <f t="shared" si="3"/>
        <v>-5.6084720667925012</v>
      </c>
      <c r="C139" s="11">
        <f t="shared" si="3"/>
        <v>-1.0642011450490823</v>
      </c>
      <c r="D139" s="11">
        <f t="shared" si="3"/>
        <v>0.40272163272859807</v>
      </c>
      <c r="E139" s="11">
        <f t="shared" si="3"/>
        <v>0.72930396182773916</v>
      </c>
      <c r="F139" s="11">
        <f t="shared" si="3"/>
        <v>1.2981926739633349</v>
      </c>
      <c r="G139" s="11">
        <f t="shared" si="3"/>
        <v>-0.84399644023831943</v>
      </c>
      <c r="H139" s="11">
        <f t="shared" si="3"/>
        <v>-1.2780374788935889</v>
      </c>
      <c r="I139" s="11">
        <f t="shared" si="3"/>
        <v>0.17618562772188562</v>
      </c>
      <c r="J139" s="11">
        <f t="shared" si="3"/>
        <v>-1.6382299448034816</v>
      </c>
      <c r="K139" s="11">
        <f t="shared" si="3"/>
        <v>-1.5594857957906401</v>
      </c>
      <c r="L139" s="11">
        <f t="shared" si="3"/>
        <v>-0.26016642693577313</v>
      </c>
      <c r="N139" s="15">
        <f>B139*'Table Q8'!B37</f>
        <v>-1.646086551603599</v>
      </c>
      <c r="O139" s="15">
        <f>C139*'Table Q8'!C37</f>
        <v>-0.73302174870980785</v>
      </c>
      <c r="P139" s="15">
        <f>D139*'Table Q8'!D37</f>
        <v>0.24984850094482222</v>
      </c>
      <c r="Q139" s="15">
        <f>E139*'Table Q8'!E37</f>
        <v>0.4992814922672702</v>
      </c>
      <c r="R139" s="15">
        <f>F139*'Table Q8'!F37</f>
        <v>1.1305959997546684</v>
      </c>
      <c r="S139" s="15">
        <f>G139*'Table Q8'!G37</f>
        <v>-0.52884816945333102</v>
      </c>
      <c r="T139" s="15">
        <f>H139*'Table Q8'!H37</f>
        <v>-0.88964188905782726</v>
      </c>
      <c r="U139" s="15">
        <f>I139*'Table Q8'!I37</f>
        <v>0.11099694546478794</v>
      </c>
      <c r="V139" s="15">
        <f>J139*'Table Q8'!J37</f>
        <v>-1.2360444933542267</v>
      </c>
      <c r="W139" s="15">
        <f>K139*'Table Q8'!K37</f>
        <v>-1.0946030800654503</v>
      </c>
      <c r="X139" s="15">
        <f>L139*'Table Q8'!L37</f>
        <v>-0.169940710074447</v>
      </c>
    </row>
    <row r="140" spans="1:24" x14ac:dyDescent="0.2">
      <c r="A140" s="13" t="str">
        <f t="shared" si="0"/>
        <v>2003 Q1</v>
      </c>
      <c r="B140" s="11">
        <f t="shared" si="3"/>
        <v>3.0083255852723036</v>
      </c>
      <c r="C140" s="11">
        <f t="shared" si="3"/>
        <v>-2.6059355399937001</v>
      </c>
      <c r="D140" s="11">
        <f t="shared" si="3"/>
        <v>-0.41362854226659185</v>
      </c>
      <c r="E140" s="11">
        <f t="shared" si="3"/>
        <v>-0.24608154503386603</v>
      </c>
      <c r="F140" s="11">
        <f t="shared" si="3"/>
        <v>-6.0477776261230874E-2</v>
      </c>
      <c r="G140" s="11">
        <f t="shared" si="3"/>
        <v>0.23443615842727397</v>
      </c>
      <c r="H140" s="11">
        <f t="shared" si="3"/>
        <v>0.70190003846575344</v>
      </c>
      <c r="I140" s="11">
        <f t="shared" si="3"/>
        <v>0.86175951399547668</v>
      </c>
      <c r="J140" s="11">
        <f t="shared" si="3"/>
        <v>-9.4428713343392548E-2</v>
      </c>
      <c r="K140" s="11">
        <f t="shared" si="3"/>
        <v>-0.28933530976918215</v>
      </c>
      <c r="L140" s="11">
        <f t="shared" si="3"/>
        <v>-0.2608450585883425</v>
      </c>
      <c r="N140" s="15">
        <f>B140*'Table Q8'!B38</f>
        <v>0.87843107089951256</v>
      </c>
      <c r="O140" s="15">
        <f>C140*'Table Q8'!C38</f>
        <v>-1.7900171224216725</v>
      </c>
      <c r="P140" s="15">
        <f>D140*'Table Q8'!D38</f>
        <v>-0.25843511320816659</v>
      </c>
      <c r="Q140" s="15">
        <f>E140*'Table Q8'!E38</f>
        <v>-0.16903341328376256</v>
      </c>
      <c r="R140" s="15">
        <f>F140*'Table Q8'!F38</f>
        <v>-5.256123534863575E-2</v>
      </c>
      <c r="S140" s="15">
        <f>G140*'Table Q8'!G38</f>
        <v>0.14661637348041714</v>
      </c>
      <c r="T140" s="15">
        <f>H140*'Table Q8'!H38</f>
        <v>0.47434404599515617</v>
      </c>
      <c r="U140" s="15">
        <f>I140*'Table Q8'!I38</f>
        <v>0.54273614191435127</v>
      </c>
      <c r="V140" s="15">
        <f>J140*'Table Q8'!J38</f>
        <v>-7.0915963720887806E-2</v>
      </c>
      <c r="W140" s="15">
        <f>K140*'Table Q8'!K38</f>
        <v>-0.20192711268791222</v>
      </c>
      <c r="X140" s="15">
        <f>L140*'Table Q8'!L38</f>
        <v>-0.1699144711644463</v>
      </c>
    </row>
    <row r="141" spans="1:24" x14ac:dyDescent="0.2">
      <c r="A141" s="13" t="str">
        <f t="shared" ref="A141:A169" si="4">A39</f>
        <v>2003 Q2</v>
      </c>
      <c r="B141" s="11">
        <f t="shared" si="3"/>
        <v>1.033145135203456</v>
      </c>
      <c r="C141" s="11">
        <f t="shared" si="3"/>
        <v>-1.3407233641899008</v>
      </c>
      <c r="D141" s="11">
        <f t="shared" si="3"/>
        <v>0.67398885423770027</v>
      </c>
      <c r="E141" s="11">
        <f t="shared" si="3"/>
        <v>0.29949749630661116</v>
      </c>
      <c r="F141" s="11">
        <f t="shared" si="3"/>
        <v>-0.91158334080094927</v>
      </c>
      <c r="G141" s="11">
        <f t="shared" si="3"/>
        <v>1.2154274267798018</v>
      </c>
      <c r="H141" s="11">
        <f t="shared" si="3"/>
        <v>-0.29440151206325943</v>
      </c>
      <c r="I141" s="11">
        <f t="shared" si="3"/>
        <v>1.1136133596277902</v>
      </c>
      <c r="J141" s="11">
        <f t="shared" si="3"/>
        <v>2.764151138365885</v>
      </c>
      <c r="K141" s="11">
        <f t="shared" si="3"/>
        <v>0.72752789284129904</v>
      </c>
      <c r="L141" s="11">
        <f t="shared" si="3"/>
        <v>0.32877984380974895</v>
      </c>
      <c r="N141" s="15">
        <f>B141*'Table Q8'!B39</f>
        <v>0.29950877469548187</v>
      </c>
      <c r="O141" s="15">
        <f>C141*'Table Q8'!C39</f>
        <v>-0.91826143213366296</v>
      </c>
      <c r="P141" s="15">
        <f>D141*'Table Q8'!D39</f>
        <v>0.42393898931551349</v>
      </c>
      <c r="Q141" s="15">
        <f>E141*'Table Q8'!E39</f>
        <v>0.20599437795968714</v>
      </c>
      <c r="R141" s="15">
        <f>F141*'Table Q8'!F39</f>
        <v>-0.78760800645202012</v>
      </c>
      <c r="S141" s="15">
        <f>G141*'Table Q8'!G39</f>
        <v>0.75320037637544324</v>
      </c>
      <c r="T141" s="15">
        <f>H141*'Table Q8'!H39</f>
        <v>-0.19212642677248309</v>
      </c>
      <c r="U141" s="15">
        <f>I141*'Table Q8'!I39</f>
        <v>0.6971219631269967</v>
      </c>
      <c r="V141" s="15">
        <f>J141*'Table Q8'!J39</f>
        <v>2.0786416560511456</v>
      </c>
      <c r="W141" s="15">
        <f>K141*'Table Q8'!K39</f>
        <v>0.50330379626761068</v>
      </c>
      <c r="X141" s="15">
        <f>L141*'Table Q8'!L39</f>
        <v>0.21304933878871732</v>
      </c>
    </row>
    <row r="142" spans="1:24" x14ac:dyDescent="0.2">
      <c r="A142" s="13" t="str">
        <f t="shared" si="4"/>
        <v>2003 Q3</v>
      </c>
      <c r="B142" s="11">
        <f t="shared" si="3"/>
        <v>1.4929364126754641</v>
      </c>
      <c r="C142" s="11">
        <f t="shared" si="3"/>
        <v>-1.5110833094198866</v>
      </c>
      <c r="D142" s="11">
        <f t="shared" si="3"/>
        <v>0.86300427742149688</v>
      </c>
      <c r="E142" s="11">
        <f t="shared" si="3"/>
        <v>0.87197489967209185</v>
      </c>
      <c r="F142" s="11">
        <f t="shared" si="3"/>
        <v>-1.8899494340008074</v>
      </c>
      <c r="G142" s="11">
        <f t="shared" si="3"/>
        <v>0.3848131993367167</v>
      </c>
      <c r="H142" s="11">
        <f t="shared" si="3"/>
        <v>-0.85767321749757996</v>
      </c>
      <c r="I142" s="11">
        <f t="shared" si="3"/>
        <v>0.31591065905484428</v>
      </c>
      <c r="J142" s="11">
        <f t="shared" si="3"/>
        <v>4.4045465628790161</v>
      </c>
      <c r="K142" s="11">
        <f t="shared" si="3"/>
        <v>-8.0575543927758841E-2</v>
      </c>
      <c r="L142" s="11">
        <f t="shared" si="3"/>
        <v>0.27127856582357468</v>
      </c>
      <c r="N142" s="15">
        <f>B142*'Table Q8'!B40</f>
        <v>0.42847275043785815</v>
      </c>
      <c r="O142" s="15">
        <f>C142*'Table Q8'!C40</f>
        <v>-1.0361498252692163</v>
      </c>
      <c r="P142" s="15">
        <f>D142*'Table Q8'!D40</f>
        <v>0.54818031701813486</v>
      </c>
      <c r="Q142" s="15">
        <f>E142*'Table Q8'!E40</f>
        <v>0.60253465567341546</v>
      </c>
      <c r="R142" s="15">
        <f>F142*'Table Q8'!F40</f>
        <v>-1.6255455081840944</v>
      </c>
      <c r="S142" s="15">
        <f>G142*'Table Q8'!G40</f>
        <v>0.23781455719009092</v>
      </c>
      <c r="T142" s="15">
        <f>H142*'Table Q8'!H40</f>
        <v>-0.54307868131946757</v>
      </c>
      <c r="U142" s="15">
        <f>I142*'Table Q8'!I40</f>
        <v>0.19788643683195445</v>
      </c>
      <c r="V142" s="15">
        <f>J142*'Table Q8'!J40</f>
        <v>3.3315990201616876</v>
      </c>
      <c r="W142" s="15">
        <f>K142*'Table Q8'!K40</f>
        <v>-5.5419859113512528E-2</v>
      </c>
      <c r="X142" s="15">
        <f>L142*'Table Q8'!L40</f>
        <v>0.17570712708392933</v>
      </c>
    </row>
    <row r="143" spans="1:24" x14ac:dyDescent="0.2">
      <c r="A143" s="13" t="str">
        <f t="shared" si="4"/>
        <v>2003 Q4</v>
      </c>
      <c r="B143" s="11">
        <f t="shared" si="3"/>
        <v>-1.4929364126754543</v>
      </c>
      <c r="C143" s="11">
        <f t="shared" si="3"/>
        <v>-0.91773305523377324</v>
      </c>
      <c r="D143" s="11">
        <f t="shared" si="3"/>
        <v>5.3691276457622339E-2</v>
      </c>
      <c r="E143" s="11">
        <f t="shared" si="3"/>
        <v>6.3505505944628532E-2</v>
      </c>
      <c r="F143" s="11">
        <f t="shared" si="3"/>
        <v>-1.8735175657638321</v>
      </c>
      <c r="G143" s="11">
        <f t="shared" si="3"/>
        <v>-1.9782143573057447</v>
      </c>
      <c r="H143" s="11">
        <f t="shared" si="3"/>
        <v>-0.34925561952590517</v>
      </c>
      <c r="I143" s="11">
        <f t="shared" si="3"/>
        <v>-0.60397077470760352</v>
      </c>
      <c r="J143" s="11">
        <f t="shared" si="3"/>
        <v>-6.2596005311196743</v>
      </c>
      <c r="K143" s="11">
        <f t="shared" si="3"/>
        <v>1.0310550727976784</v>
      </c>
      <c r="L143" s="11">
        <f t="shared" si="3"/>
        <v>-0.82743458763075128</v>
      </c>
      <c r="N143" s="15">
        <f>B143*'Table Q8'!B41</f>
        <v>-0.42817416315532031</v>
      </c>
      <c r="O143" s="15">
        <f>C143*'Table Q8'!C41</f>
        <v>-0.63121679538978925</v>
      </c>
      <c r="P143" s="15">
        <f>D143*'Table Q8'!D41</f>
        <v>3.4625504187520646E-2</v>
      </c>
      <c r="Q143" s="15">
        <f>E143*'Table Q8'!E41</f>
        <v>4.4231584890433773E-2</v>
      </c>
      <c r="R143" s="15">
        <f>F143*'Table Q8'!F41</f>
        <v>-1.6069160161556388</v>
      </c>
      <c r="S143" s="15">
        <f>G143*'Table Q8'!G41</f>
        <v>-1.224910330043717</v>
      </c>
      <c r="T143" s="15">
        <f>H143*'Table Q8'!H41</f>
        <v>-0.21604952623872495</v>
      </c>
      <c r="U143" s="15">
        <f>I143*'Table Q8'!I41</f>
        <v>-0.38074317637567323</v>
      </c>
      <c r="V143" s="15">
        <f>J143*'Table Q8'!J41</f>
        <v>-4.7616781240227368</v>
      </c>
      <c r="W143" s="15">
        <f>K143*'Table Q8'!K41</f>
        <v>0.7098814176212016</v>
      </c>
      <c r="X143" s="15">
        <f>L143*'Table Q8'!L41</f>
        <v>-0.53783248195998834</v>
      </c>
    </row>
    <row r="144" spans="1:24" x14ac:dyDescent="0.2">
      <c r="A144" s="13" t="str">
        <f t="shared" si="4"/>
        <v>2004 Q1</v>
      </c>
      <c r="B144" s="11">
        <f t="shared" si="3"/>
        <v>-1.5664797327396922</v>
      </c>
      <c r="C144" s="11">
        <f t="shared" si="3"/>
        <v>-0.83648516328833722</v>
      </c>
      <c r="D144" s="11">
        <f t="shared" si="3"/>
        <v>1.871797709480336</v>
      </c>
      <c r="E144" s="11">
        <f t="shared" si="3"/>
        <v>0.16915111338351188</v>
      </c>
      <c r="F144" s="11">
        <f t="shared" si="3"/>
        <v>-3.877707148171504</v>
      </c>
      <c r="G144" s="11">
        <f t="shared" si="3"/>
        <v>-1.5263454218937302</v>
      </c>
      <c r="H144" s="11">
        <f t="shared" si="3"/>
        <v>0.42101001756127004</v>
      </c>
      <c r="I144" s="11">
        <f t="shared" si="3"/>
        <v>2.0416156337185591</v>
      </c>
      <c r="J144" s="11">
        <f t="shared" si="3"/>
        <v>1.962210503561193</v>
      </c>
      <c r="K144" s="11">
        <f t="shared" si="3"/>
        <v>1.1220155109178529</v>
      </c>
      <c r="L144" s="11">
        <f t="shared" si="3"/>
        <v>0.27278943945002254</v>
      </c>
      <c r="N144" s="15">
        <f>B144*'Table Q8'!B42</f>
        <v>-0.44456694815152464</v>
      </c>
      <c r="O144" s="15">
        <f>C144*'Table Q8'!C42</f>
        <v>-0.57232314872188039</v>
      </c>
      <c r="P144" s="15">
        <f>D144*'Table Q8'!D42</f>
        <v>1.2080582416986088</v>
      </c>
      <c r="Q144" s="15">
        <f>E144*'Table Q8'!E42</f>
        <v>0.11779683536027767</v>
      </c>
      <c r="R144" s="15">
        <f>F144*'Table Q8'!F42</f>
        <v>-3.323970567412613</v>
      </c>
      <c r="S144" s="15">
        <f>G144*'Table Q8'!G42</f>
        <v>-0.93427603274115223</v>
      </c>
      <c r="T144" s="15">
        <f>H144*'Table Q8'!H42</f>
        <v>0.25576358566847157</v>
      </c>
      <c r="U144" s="15">
        <f>I144*'Table Q8'!I42</f>
        <v>1.2792763560880493</v>
      </c>
      <c r="V144" s="15">
        <f>J144*'Table Q8'!J42</f>
        <v>1.4863744564476036</v>
      </c>
      <c r="W144" s="15">
        <f>K144*'Table Q8'!K42</f>
        <v>0.76308274897523176</v>
      </c>
      <c r="X144" s="15">
        <f>L144*'Table Q8'!L42</f>
        <v>0.17627653577260458</v>
      </c>
    </row>
    <row r="145" spans="1:24" x14ac:dyDescent="0.2">
      <c r="A145" s="13" t="str">
        <f t="shared" si="4"/>
        <v>2004 Q2</v>
      </c>
      <c r="B145" s="11">
        <f t="shared" si="3"/>
        <v>1.5414076503719254</v>
      </c>
      <c r="C145" s="11">
        <f t="shared" si="3"/>
        <v>-1.0905770013752638</v>
      </c>
      <c r="D145" s="11">
        <f t="shared" si="3"/>
        <v>-0.33773119173215682</v>
      </c>
      <c r="E145" s="11">
        <f t="shared" si="3"/>
        <v>1.0507609549276027</v>
      </c>
      <c r="F145" s="11">
        <f t="shared" si="3"/>
        <v>4.3922258310161055E-2</v>
      </c>
      <c r="G145" s="11">
        <f t="shared" si="3"/>
        <v>-0.53177471764698525</v>
      </c>
      <c r="H145" s="11">
        <f t="shared" si="3"/>
        <v>-3.0694809483238443</v>
      </c>
      <c r="I145" s="11">
        <f t="shared" si="3"/>
        <v>-0.467456053426547</v>
      </c>
      <c r="J145" s="11">
        <f t="shared" si="3"/>
        <v>1.6238311125402365</v>
      </c>
      <c r="K145" s="11">
        <f t="shared" si="3"/>
        <v>-1.1562132883956235</v>
      </c>
      <c r="L145" s="11">
        <f t="shared" si="3"/>
        <v>-9.0847155918843028E-2</v>
      </c>
      <c r="N145" s="15">
        <f>B145*'Table Q8'!B43</f>
        <v>0.43066929751391592</v>
      </c>
      <c r="O145" s="15">
        <f>C145*'Table Q8'!C43</f>
        <v>-0.74399163033820503</v>
      </c>
      <c r="P145" s="15">
        <f>D145*'Table Q8'!D43</f>
        <v>-0.21834321545483937</v>
      </c>
      <c r="Q145" s="15">
        <f>E145*'Table Q8'!E43</f>
        <v>0.73553266844932186</v>
      </c>
      <c r="R145" s="15">
        <f>F145*'Table Q8'!F43</f>
        <v>3.7856594437527813E-2</v>
      </c>
      <c r="S145" s="15">
        <f>G145*'Table Q8'!G43</f>
        <v>-0.32432940029289631</v>
      </c>
      <c r="T145" s="15">
        <f>H145*'Table Q8'!H43</f>
        <v>-1.8576498699255906</v>
      </c>
      <c r="U145" s="15">
        <f>I145*'Table Q8'!I43</f>
        <v>-0.2948245328961232</v>
      </c>
      <c r="V145" s="15">
        <f>J145*'Table Q8'!J43</f>
        <v>1.2318382819730236</v>
      </c>
      <c r="W145" s="15">
        <f>K145*'Table Q8'!K43</f>
        <v>-0.78622503610902406</v>
      </c>
      <c r="X145" s="15">
        <f>L145*'Table Q8'!L43</f>
        <v>-5.8750855732715788E-2</v>
      </c>
    </row>
    <row r="146" spans="1:24" x14ac:dyDescent="0.2">
      <c r="A146" s="13" t="str">
        <f t="shared" si="4"/>
        <v>2004 Q3</v>
      </c>
      <c r="B146" s="11">
        <f t="shared" si="3"/>
        <v>0.88623185044584796</v>
      </c>
      <c r="C146" s="11">
        <f t="shared" si="3"/>
        <v>-0.35515213873768114</v>
      </c>
      <c r="D146" s="11">
        <f t="shared" si="3"/>
        <v>-0.99873333349815785</v>
      </c>
      <c r="E146" s="11">
        <f t="shared" si="3"/>
        <v>-0.96629257275402514</v>
      </c>
      <c r="F146" s="11">
        <f t="shared" si="3"/>
        <v>0.98318467323472536</v>
      </c>
      <c r="G146" s="11">
        <f t="shared" si="3"/>
        <v>-9.3352010513443273E-2</v>
      </c>
      <c r="H146" s="11">
        <f t="shared" si="3"/>
        <v>-0.76368635903450266</v>
      </c>
      <c r="I146" s="11">
        <f t="shared" si="3"/>
        <v>1.7034268435191964</v>
      </c>
      <c r="J146" s="11">
        <f t="shared" si="3"/>
        <v>1.003528230048609</v>
      </c>
      <c r="K146" s="11">
        <f t="shared" si="3"/>
        <v>2.6551227832361208</v>
      </c>
      <c r="L146" s="11">
        <f t="shared" si="3"/>
        <v>0.12489357286238288</v>
      </c>
      <c r="N146" s="15">
        <f>B146*'Table Q8'!B44</f>
        <v>0.24584071531367821</v>
      </c>
      <c r="O146" s="15">
        <f>C146*'Table Q8'!C44</f>
        <v>-0.24157448476937071</v>
      </c>
      <c r="P146" s="15">
        <f>D146*'Table Q8'!D44</f>
        <v>-0.64667983344005719</v>
      </c>
      <c r="Q146" s="15">
        <f>E146*'Table Q8'!E44</f>
        <v>-0.68046322973338458</v>
      </c>
      <c r="R146" s="15">
        <f>F146*'Table Q8'!F44</f>
        <v>0.85251943016183029</v>
      </c>
      <c r="S146" s="15">
        <f>G146*'Table Q8'!G44</f>
        <v>-5.6655335180608724E-2</v>
      </c>
      <c r="T146" s="15">
        <f>H146*'Table Q8'!H44</f>
        <v>-0.45981555677467401</v>
      </c>
      <c r="U146" s="15">
        <f>I146*'Table Q8'!I44</f>
        <v>1.0809946748972821</v>
      </c>
      <c r="V146" s="15">
        <f>J146*'Table Q8'!J44</f>
        <v>0.76228004354492351</v>
      </c>
      <c r="W146" s="15">
        <f>K146*'Table Q8'!K44</f>
        <v>1.8052179803222383</v>
      </c>
      <c r="X146" s="15">
        <f>L146*'Table Q8'!L44</f>
        <v>8.0843609713820444E-2</v>
      </c>
    </row>
    <row r="147" spans="1:24" x14ac:dyDescent="0.2">
      <c r="A147" s="13" t="str">
        <f t="shared" si="4"/>
        <v>2004 Q4</v>
      </c>
      <c r="B147" s="11">
        <f t="shared" si="3"/>
        <v>0.65647105143974183</v>
      </c>
      <c r="C147" s="11">
        <f t="shared" si="3"/>
        <v>-0.21535666403274303</v>
      </c>
      <c r="D147" s="11">
        <f t="shared" si="3"/>
        <v>1.7675223340443635</v>
      </c>
      <c r="E147" s="11">
        <f t="shared" si="3"/>
        <v>1.2168407777324097</v>
      </c>
      <c r="F147" s="11">
        <f t="shared" si="3"/>
        <v>0.79043235424303193</v>
      </c>
      <c r="G147" s="11">
        <f t="shared" si="3"/>
        <v>2.1514721500541634</v>
      </c>
      <c r="H147" s="11">
        <f t="shared" si="3"/>
        <v>1.79386471181711</v>
      </c>
      <c r="I147" s="11">
        <f t="shared" si="3"/>
        <v>2.1815030499579144</v>
      </c>
      <c r="J147" s="11">
        <f t="shared" si="3"/>
        <v>-0.29850768434531744</v>
      </c>
      <c r="K147" s="11">
        <f t="shared" si="3"/>
        <v>-2.7920309620653767</v>
      </c>
      <c r="L147" s="11">
        <f t="shared" si="3"/>
        <v>1.0048066476139181</v>
      </c>
      <c r="N147" s="15">
        <f>B147*'Table Q8'!B45</f>
        <v>0.18210506966938436</v>
      </c>
      <c r="O147" s="15">
        <f>C147*'Table Q8'!C45</f>
        <v>-0.14611949654621614</v>
      </c>
      <c r="P147" s="15">
        <f>D147*'Table Q8'!D45</f>
        <v>1.1474754992616008</v>
      </c>
      <c r="Q147" s="15">
        <f>E147*'Table Q8'!E45</f>
        <v>0.86091485024567993</v>
      </c>
      <c r="R147" s="15">
        <f>F147*'Table Q8'!F45</f>
        <v>0.6892570128999238</v>
      </c>
      <c r="S147" s="15">
        <f>G147*'Table Q8'!G45</f>
        <v>1.2999194730627255</v>
      </c>
      <c r="T147" s="15">
        <f>H147*'Table Q8'!H45</f>
        <v>1.0716547788395416</v>
      </c>
      <c r="U147" s="15">
        <f>I147*'Table Q8'!I45</f>
        <v>1.3885266912982124</v>
      </c>
      <c r="V147" s="15">
        <f>J147*'Table Q8'!J45</f>
        <v>-0.22740315393426283</v>
      </c>
      <c r="W147" s="15">
        <f>K147*'Table Q8'!K45</f>
        <v>-1.8902049613182601</v>
      </c>
      <c r="X147" s="15">
        <f>L147*'Table Q8'!L45</f>
        <v>0.65041134300048919</v>
      </c>
    </row>
    <row r="148" spans="1:24" x14ac:dyDescent="0.2">
      <c r="A148" s="13" t="str">
        <f t="shared" si="4"/>
        <v>2005 Q1</v>
      </c>
      <c r="B148" s="11">
        <f t="shared" si="3"/>
        <v>2.3668300145796408</v>
      </c>
      <c r="C148" s="11">
        <f t="shared" si="3"/>
        <v>-1.8241657189454892</v>
      </c>
      <c r="D148" s="11">
        <f t="shared" si="3"/>
        <v>0.18865952561433461</v>
      </c>
      <c r="E148" s="11">
        <f t="shared" si="3"/>
        <v>-0.29236733784084429</v>
      </c>
      <c r="F148" s="11">
        <f t="shared" si="3"/>
        <v>-0.39984923862473509</v>
      </c>
      <c r="G148" s="11">
        <f t="shared" si="3"/>
        <v>1.4133136382407661</v>
      </c>
      <c r="H148" s="11">
        <f t="shared" si="3"/>
        <v>1.4638205839250678</v>
      </c>
      <c r="I148" s="11">
        <f t="shared" si="3"/>
        <v>0.53122783785244909</v>
      </c>
      <c r="J148" s="11">
        <f t="shared" si="3"/>
        <v>1.924559771523356</v>
      </c>
      <c r="K148" s="11">
        <f t="shared" si="3"/>
        <v>0</v>
      </c>
      <c r="L148" s="11">
        <f t="shared" si="3"/>
        <v>6.7377880145853733E-2</v>
      </c>
      <c r="N148" s="15">
        <f>B148*'Table Q8'!B46</f>
        <v>0.64851142399482165</v>
      </c>
      <c r="O148" s="15">
        <f>C148*'Table Q8'!C46</f>
        <v>-1.2367843574450417</v>
      </c>
      <c r="P148" s="15">
        <f>D148*'Table Q8'!D46</f>
        <v>0.12283621712749326</v>
      </c>
      <c r="Q148" s="15">
        <f>E148*'Table Q8'!E46</f>
        <v>-0.20804859760754479</v>
      </c>
      <c r="R148" s="15">
        <f>F148*'Table Q8'!F46</f>
        <v>-0.34946823455801845</v>
      </c>
      <c r="S148" s="15">
        <f>G148*'Table Q8'!G46</f>
        <v>0.85364143749742272</v>
      </c>
      <c r="T148" s="15">
        <f>H148*'Table Q8'!H46</f>
        <v>0.87551109124558302</v>
      </c>
      <c r="U148" s="15">
        <f>I148*'Table Q8'!I46</f>
        <v>0.34009206179313789</v>
      </c>
      <c r="V148" s="15">
        <f>J148*'Table Q8'!J46</f>
        <v>1.4832582159130505</v>
      </c>
      <c r="W148" s="15">
        <f>K148*'Table Q8'!K46</f>
        <v>0</v>
      </c>
      <c r="X148" s="15">
        <f>L148*'Table Q8'!L46</f>
        <v>4.3708030850615323E-2</v>
      </c>
    </row>
    <row r="149" spans="1:24" x14ac:dyDescent="0.2">
      <c r="A149" s="13" t="str">
        <f t="shared" si="4"/>
        <v>2005 Q2</v>
      </c>
      <c r="B149" s="11">
        <f t="shared" si="3"/>
        <v>-1.2618463959211461</v>
      </c>
      <c r="C149" s="11">
        <f t="shared" si="3"/>
        <v>-1.3774556709503376</v>
      </c>
      <c r="D149" s="11">
        <f t="shared" si="3"/>
        <v>1.0727593373839088</v>
      </c>
      <c r="E149" s="11">
        <f t="shared" si="3"/>
        <v>-1.8682267995179649</v>
      </c>
      <c r="F149" s="11">
        <f t="shared" si="3"/>
        <v>-7.5827333969596761E-2</v>
      </c>
      <c r="G149" s="11">
        <f t="shared" si="3"/>
        <v>0.76953053851906761</v>
      </c>
      <c r="H149" s="11">
        <f t="shared" si="3"/>
        <v>0.69836989190435828</v>
      </c>
      <c r="I149" s="11">
        <f t="shared" si="3"/>
        <v>1.3359621139100477</v>
      </c>
      <c r="J149" s="11">
        <f t="shared" si="3"/>
        <v>2.9615743364438707</v>
      </c>
      <c r="K149" s="11">
        <f t="shared" si="3"/>
        <v>1.5969533557142233</v>
      </c>
      <c r="L149" s="11">
        <f t="shared" si="3"/>
        <v>-5.6145080358702908E-2</v>
      </c>
      <c r="N149" s="15">
        <f>B149*'Table Q8'!B47</f>
        <v>-0.3448626200052492</v>
      </c>
      <c r="O149" s="15">
        <f>C149*'Table Q8'!C47</f>
        <v>-0.93047130572695302</v>
      </c>
      <c r="P149" s="15">
        <f>D149*'Table Q8'!D47</f>
        <v>0.69729356929954078</v>
      </c>
      <c r="Q149" s="15">
        <f>E149*'Table Q8'!E47</f>
        <v>-1.3327929987761162</v>
      </c>
      <c r="R149" s="15">
        <f>F149*'Table Q8'!F47</f>
        <v>-6.6121435221488375E-2</v>
      </c>
      <c r="S149" s="15">
        <f>G149*'Table Q8'!G47</f>
        <v>0.46302652502692299</v>
      </c>
      <c r="T149" s="15">
        <f>H149*'Table Q8'!H47</f>
        <v>0.40666078805590783</v>
      </c>
      <c r="U149" s="15">
        <f>I149*'Table Q8'!I47</f>
        <v>0.84993909686957236</v>
      </c>
      <c r="V149" s="15">
        <f>J149*'Table Q8'!J47</f>
        <v>2.3058817783551975</v>
      </c>
      <c r="W149" s="15">
        <f>K149*'Table Q8'!K47</f>
        <v>1.0736317410466722</v>
      </c>
      <c r="X149" s="15">
        <f>L149*'Table Q8'!L47</f>
        <v>-3.6224805847435114E-2</v>
      </c>
    </row>
    <row r="150" spans="1:24" x14ac:dyDescent="0.2">
      <c r="A150" s="13" t="str">
        <f t="shared" si="4"/>
        <v>2005 Q3</v>
      </c>
      <c r="B150" s="11">
        <f t="shared" si="3"/>
        <v>-2.9364681889979884</v>
      </c>
      <c r="C150" s="11">
        <f t="shared" si="3"/>
        <v>-0.94624361944957469</v>
      </c>
      <c r="D150" s="11">
        <f t="shared" si="3"/>
        <v>1.0716228259334941</v>
      </c>
      <c r="E150" s="11">
        <f t="shared" si="3"/>
        <v>0.57367627851834202</v>
      </c>
      <c r="F150" s="11">
        <f t="shared" si="3"/>
        <v>0.71266903512793911</v>
      </c>
      <c r="G150" s="11">
        <f t="shared" si="3"/>
        <v>0.70023839501107332</v>
      </c>
      <c r="H150" s="11">
        <f t="shared" si="3"/>
        <v>0.44930127662183483</v>
      </c>
      <c r="I150" s="11">
        <f t="shared" si="3"/>
        <v>2.3580374587655064</v>
      </c>
      <c r="J150" s="11">
        <f t="shared" si="3"/>
        <v>2.5993736077048144</v>
      </c>
      <c r="K150" s="11">
        <f t="shared" si="3"/>
        <v>-1.380268547205185</v>
      </c>
      <c r="L150" s="11">
        <f t="shared" si="3"/>
        <v>0.68282573471463703</v>
      </c>
      <c r="N150" s="15">
        <f>B150*'Table Q8'!B48</f>
        <v>-0.80694145833664721</v>
      </c>
      <c r="O150" s="15">
        <f>C150*'Table Q8'!C48</f>
        <v>-0.64089080345319693</v>
      </c>
      <c r="P150" s="15">
        <f>D150*'Table Q8'!D48</f>
        <v>0.70159146413865858</v>
      </c>
      <c r="Q150" s="15">
        <f>E150*'Table Q8'!E48</f>
        <v>0.41144062695335487</v>
      </c>
      <c r="R150" s="15">
        <f>F150*'Table Q8'!F48</f>
        <v>0.62059219578940938</v>
      </c>
      <c r="S150" s="15">
        <f>G150*'Table Q8'!G48</f>
        <v>0.4229439905866883</v>
      </c>
      <c r="T150" s="15">
        <f>H150*'Table Q8'!H48</f>
        <v>0.25682060971704079</v>
      </c>
      <c r="U150" s="15">
        <f>I150*'Table Q8'!I48</f>
        <v>1.5020698612336276</v>
      </c>
      <c r="V150" s="15">
        <f>J150*'Table Q8'!J48</f>
        <v>2.054284962169115</v>
      </c>
      <c r="W150" s="15">
        <f>K150*'Table Q8'!K48</f>
        <v>-0.9229855775161071</v>
      </c>
      <c r="X150" s="15">
        <f>L150*'Table Q8'!L48</f>
        <v>0.44090057690524115</v>
      </c>
    </row>
    <row r="151" spans="1:24" x14ac:dyDescent="0.2">
      <c r="A151" s="13" t="str">
        <f t="shared" si="4"/>
        <v>2005 Q4</v>
      </c>
      <c r="B151" s="11">
        <f t="shared" si="3"/>
        <v>3.7633211488900207</v>
      </c>
      <c r="C151" s="11">
        <f t="shared" si="3"/>
        <v>-2.2021162485253076</v>
      </c>
      <c r="D151" s="11">
        <f t="shared" si="3"/>
        <v>9.2198951365556947E-2</v>
      </c>
      <c r="E151" s="11">
        <f t="shared" si="3"/>
        <v>-0.4884792552606097</v>
      </c>
      <c r="F151" s="11">
        <f t="shared" si="3"/>
        <v>0.42946168648374439</v>
      </c>
      <c r="G151" s="11">
        <f t="shared" si="3"/>
        <v>-0.29223068887739789</v>
      </c>
      <c r="H151" s="11">
        <f t="shared" si="3"/>
        <v>-1.250785221795351</v>
      </c>
      <c r="I151" s="11">
        <f t="shared" si="3"/>
        <v>0.89932179925317091</v>
      </c>
      <c r="J151" s="11">
        <f t="shared" si="3"/>
        <v>-1.4248041004452734</v>
      </c>
      <c r="K151" s="11">
        <f t="shared" si="3"/>
        <v>1.8622512098001851</v>
      </c>
      <c r="L151" s="11">
        <f t="shared" si="3"/>
        <v>-0.17865123107973749</v>
      </c>
      <c r="N151" s="15">
        <f>B151*'Table Q8'!B49</f>
        <v>1.0296446663363097</v>
      </c>
      <c r="O151" s="15">
        <f>C151*'Table Q8'!C49</f>
        <v>-1.4864284677545827</v>
      </c>
      <c r="P151" s="15">
        <f>D151*'Table Q8'!D49</f>
        <v>6.0334993773620463E-2</v>
      </c>
      <c r="Q151" s="15">
        <f>E151*'Table Q8'!E49</f>
        <v>-0.35038616979843534</v>
      </c>
      <c r="R151" s="15">
        <f>F151*'Table Q8'!F49</f>
        <v>0.37272979769924175</v>
      </c>
      <c r="S151" s="15">
        <f>G151*'Table Q8'!G49</f>
        <v>-0.17568909015309159</v>
      </c>
      <c r="T151" s="15">
        <f>H151*'Table Q8'!H49</f>
        <v>-0.69493626922949703</v>
      </c>
      <c r="U151" s="15">
        <f>I151*'Table Q8'!I49</f>
        <v>0.57070961380606233</v>
      </c>
      <c r="V151" s="15">
        <f>J151*'Table Q8'!J49</f>
        <v>-1.1395583195361296</v>
      </c>
      <c r="W151" s="15">
        <f>K151*'Table Q8'!K49</f>
        <v>1.2346725520975228</v>
      </c>
      <c r="X151" s="15">
        <f>L151*'Table Q8'!L49</f>
        <v>-0.11472982059940741</v>
      </c>
    </row>
    <row r="152" spans="1:24" x14ac:dyDescent="0.2">
      <c r="A152" s="13" t="str">
        <f t="shared" si="4"/>
        <v>2006 Q1</v>
      </c>
      <c r="B152" s="11">
        <f t="shared" si="3"/>
        <v>-0.15754714523362412</v>
      </c>
      <c r="C152" s="11">
        <f t="shared" si="3"/>
        <v>-0.22998683290892202</v>
      </c>
      <c r="D152" s="11">
        <f t="shared" si="3"/>
        <v>0.20458272274634245</v>
      </c>
      <c r="E152" s="11">
        <f t="shared" si="3"/>
        <v>-0.50157514043569584</v>
      </c>
      <c r="F152" s="11">
        <f t="shared" si="3"/>
        <v>-0.40794474180685014</v>
      </c>
      <c r="G152" s="11">
        <f t="shared" si="3"/>
        <v>0.15257472762751836</v>
      </c>
      <c r="H152" s="11">
        <f t="shared" si="3"/>
        <v>-0.71439968380932817</v>
      </c>
      <c r="I152" s="11">
        <f t="shared" si="3"/>
        <v>1.0968559544377781</v>
      </c>
      <c r="J152" s="11">
        <f t="shared" si="3"/>
        <v>3.1027419685053603</v>
      </c>
      <c r="K152" s="11">
        <f t="shared" si="3"/>
        <v>1.9598700722195852</v>
      </c>
      <c r="L152" s="11">
        <f t="shared" si="3"/>
        <v>0.29014639259082586</v>
      </c>
      <c r="N152" s="15">
        <f>B152*'Table Q8'!B50</f>
        <v>-4.2868578218069123E-2</v>
      </c>
      <c r="O152" s="15">
        <f>C152*'Table Q8'!C50</f>
        <v>-0.15498812669732256</v>
      </c>
      <c r="P152" s="15">
        <f>D152*'Table Q8'!D50</f>
        <v>0.1336334344979109</v>
      </c>
      <c r="Q152" s="15">
        <f>E152*'Table Q8'!E50</f>
        <v>-0.36068268348730886</v>
      </c>
      <c r="R152" s="15">
        <f>F152*'Table Q8'!F50</f>
        <v>-0.35303537955964809</v>
      </c>
      <c r="S152" s="15">
        <f>G152*'Table Q8'!G50</f>
        <v>9.1483806685460009E-2</v>
      </c>
      <c r="T152" s="15">
        <f>H152*'Table Q8'!H50</f>
        <v>-0.4005639027118903</v>
      </c>
      <c r="U152" s="15">
        <f>I152*'Table Q8'!I50</f>
        <v>0.69485824713633237</v>
      </c>
      <c r="V152" s="15">
        <f>J152*'Table Q8'!J50</f>
        <v>2.4849860425759429</v>
      </c>
      <c r="W152" s="15">
        <f>K152*'Table Q8'!K50</f>
        <v>1.2952781307299239</v>
      </c>
      <c r="X152" s="15">
        <f>L152*'Table Q8'!L50</f>
        <v>0.18621595476479205</v>
      </c>
    </row>
    <row r="153" spans="1:24" x14ac:dyDescent="0.2">
      <c r="A153" s="13" t="str">
        <f t="shared" si="4"/>
        <v>2006 Q2</v>
      </c>
      <c r="B153" s="11">
        <f t="shared" si="3"/>
        <v>-1.2693933419721615</v>
      </c>
      <c r="C153" s="11">
        <f t="shared" si="3"/>
        <v>-0.22164112092140675</v>
      </c>
      <c r="D153" s="11">
        <f t="shared" si="3"/>
        <v>-0.75905585497893546</v>
      </c>
      <c r="E153" s="11">
        <f t="shared" si="3"/>
        <v>-0.10704346986575274</v>
      </c>
      <c r="F153" s="11">
        <f t="shared" si="3"/>
        <v>1.6007171364370028</v>
      </c>
      <c r="G153" s="11">
        <f t="shared" si="3"/>
        <v>1.1746267041636935</v>
      </c>
      <c r="H153" s="11">
        <f t="shared" si="3"/>
        <v>-0.62539290762993449</v>
      </c>
      <c r="I153" s="11">
        <f t="shared" si="3"/>
        <v>-5.134788302807728E-2</v>
      </c>
      <c r="J153" s="11">
        <f t="shared" si="3"/>
        <v>2.7443207296603367</v>
      </c>
      <c r="K153" s="11">
        <f t="shared" si="3"/>
        <v>1.6960615307045197</v>
      </c>
      <c r="L153" s="11">
        <f t="shared" si="3"/>
        <v>0.18925694488442052</v>
      </c>
      <c r="N153" s="15">
        <f>B153*'Table Q8'!B51</f>
        <v>-0.34540192835062516</v>
      </c>
      <c r="O153" s="15">
        <f>C153*'Table Q8'!C51</f>
        <v>-0.14960775662194956</v>
      </c>
      <c r="P153" s="15">
        <f>D153*'Table Q8'!D51</f>
        <v>-0.49649843474172167</v>
      </c>
      <c r="Q153" s="15">
        <f>E153*'Table Q8'!E51</f>
        <v>-7.7114115691288274E-2</v>
      </c>
      <c r="R153" s="15">
        <f>F153*'Table Q8'!F51</f>
        <v>1.3836598927361452</v>
      </c>
      <c r="S153" s="15">
        <f>G153*'Table Q8'!G51</f>
        <v>0.70172199306739058</v>
      </c>
      <c r="T153" s="15">
        <f>H153*'Table Q8'!H51</f>
        <v>-0.36372851507756992</v>
      </c>
      <c r="U153" s="15">
        <f>I153*'Table Q8'!I51</f>
        <v>-3.2657253605857153E-2</v>
      </c>
      <c r="V153" s="15">
        <f>J153*'Table Q8'!J51</f>
        <v>2.183930436663696</v>
      </c>
      <c r="W153" s="15">
        <f>K153*'Table Q8'!K51</f>
        <v>1.1236407640917443</v>
      </c>
      <c r="X153" s="15">
        <f>L153*'Table Q8'!L51</f>
        <v>0.1219193238945437</v>
      </c>
    </row>
    <row r="154" spans="1:24" x14ac:dyDescent="0.2">
      <c r="A154" s="13" t="str">
        <f t="shared" si="4"/>
        <v>2006 Q3</v>
      </c>
      <c r="B154" s="11">
        <f t="shared" ref="B154:L169" si="5">LN(B52/B51)*100</f>
        <v>2.2350013274666916</v>
      </c>
      <c r="C154" s="11">
        <f t="shared" si="5"/>
        <v>-0.34674406823928478</v>
      </c>
      <c r="D154" s="11">
        <f t="shared" si="5"/>
        <v>1.1262533299910349</v>
      </c>
      <c r="E154" s="11">
        <f t="shared" si="5"/>
        <v>0.11774151748226423</v>
      </c>
      <c r="F154" s="11">
        <f t="shared" si="5"/>
        <v>-0.60525801975148985</v>
      </c>
      <c r="G154" s="11">
        <f t="shared" si="5"/>
        <v>0.52598743684320981</v>
      </c>
      <c r="H154" s="11">
        <f t="shared" si="5"/>
        <v>2.2640135879213479</v>
      </c>
      <c r="I154" s="11">
        <f t="shared" si="5"/>
        <v>-0.52784158601877218</v>
      </c>
      <c r="J154" s="11">
        <f t="shared" si="5"/>
        <v>0.819351749137192</v>
      </c>
      <c r="K154" s="11">
        <f t="shared" si="5"/>
        <v>0.37660775131074964</v>
      </c>
      <c r="L154" s="11">
        <f t="shared" si="5"/>
        <v>0.23329455673622113</v>
      </c>
      <c r="N154" s="15">
        <f>B154*'Table Q8'!B52</f>
        <v>0.60009785642480673</v>
      </c>
      <c r="O154" s="15">
        <f>C154*'Table Q8'!C52</f>
        <v>-0.23252657216126435</v>
      </c>
      <c r="P154" s="15">
        <f>D154*'Table Q8'!D52</f>
        <v>0.73251516582616905</v>
      </c>
      <c r="Q154" s="15">
        <f>E154*'Table Q8'!E52</f>
        <v>8.4620828614503305E-2</v>
      </c>
      <c r="R154" s="15">
        <f>F154*'Table Q8'!F52</f>
        <v>-0.52155083561985882</v>
      </c>
      <c r="S154" s="15">
        <f>G154*'Table Q8'!G52</f>
        <v>0.30954360658222896</v>
      </c>
      <c r="T154" s="15">
        <f>H154*'Table Q8'!H52</f>
        <v>1.350257703836292</v>
      </c>
      <c r="U154" s="15">
        <f>I154*'Table Q8'!I52</f>
        <v>-0.33496827048751288</v>
      </c>
      <c r="V154" s="15">
        <f>J154*'Table Q8'!J52</f>
        <v>0.64589498384484845</v>
      </c>
      <c r="W154" s="15">
        <f>K154*'Table Q8'!K52</f>
        <v>0.24886240206614338</v>
      </c>
      <c r="X154" s="15">
        <f>L154*'Table Q8'!L52</f>
        <v>0.1497984348803276</v>
      </c>
    </row>
    <row r="155" spans="1:24" x14ac:dyDescent="0.2">
      <c r="A155" s="13" t="str">
        <f t="shared" si="4"/>
        <v>2006 Q4</v>
      </c>
      <c r="B155" s="11">
        <f t="shared" si="5"/>
        <v>1.1228020489019372</v>
      </c>
      <c r="C155" s="11">
        <f t="shared" si="5"/>
        <v>0.2224101268224003</v>
      </c>
      <c r="D155" s="11">
        <f t="shared" si="5"/>
        <v>0.74048114374763419</v>
      </c>
      <c r="E155" s="11">
        <f t="shared" si="5"/>
        <v>0.68230541885044949</v>
      </c>
      <c r="F155" s="11">
        <f t="shared" si="5"/>
        <v>-0.85571171420575376</v>
      </c>
      <c r="G155" s="11">
        <f t="shared" si="5"/>
        <v>1.2659968019371644</v>
      </c>
      <c r="H155" s="11">
        <f t="shared" si="5"/>
        <v>0.36730987118612846</v>
      </c>
      <c r="I155" s="11">
        <f t="shared" si="5"/>
        <v>1.333524056635301</v>
      </c>
      <c r="J155" s="11">
        <f t="shared" si="5"/>
        <v>-1.3248736451713494</v>
      </c>
      <c r="K155" s="11">
        <f t="shared" si="5"/>
        <v>-3.2861425286146289</v>
      </c>
      <c r="L155" s="11">
        <f t="shared" si="5"/>
        <v>0.38761884736064689</v>
      </c>
      <c r="N155" s="15">
        <f>B155*'Table Q8'!B53</f>
        <v>0.30461619586709554</v>
      </c>
      <c r="O155" s="15">
        <f>C155*'Table Q8'!C53</f>
        <v>0.1499489075036623</v>
      </c>
      <c r="P155" s="15">
        <f>D155*'Table Q8'!D53</f>
        <v>0.48464490858282655</v>
      </c>
      <c r="Q155" s="15">
        <f>E155*'Table Q8'!E53</f>
        <v>0.49426204541526564</v>
      </c>
      <c r="R155" s="15">
        <f>F155*'Table Q8'!F53</f>
        <v>-0.73839363818814496</v>
      </c>
      <c r="S155" s="15">
        <f>G155*'Table Q8'!G53</f>
        <v>0.74757111154389555</v>
      </c>
      <c r="T155" s="15">
        <f>H155*'Table Q8'!H53</f>
        <v>0.22865039481336499</v>
      </c>
      <c r="U155" s="15">
        <f>I155*'Table Q8'!I53</f>
        <v>0.85598909195419981</v>
      </c>
      <c r="V155" s="15">
        <f>J155*'Table Q8'!J53</f>
        <v>-1.0417481471982319</v>
      </c>
      <c r="W155" s="15">
        <f>K155*'Table Q8'!K53</f>
        <v>-2.1859420100344513</v>
      </c>
      <c r="X155" s="15">
        <f>L155*'Table Q8'!L53</f>
        <v>0.25140958439811556</v>
      </c>
    </row>
    <row r="156" spans="1:24" x14ac:dyDescent="0.2">
      <c r="A156" s="13" t="str">
        <f t="shared" si="4"/>
        <v>2007 Q1</v>
      </c>
      <c r="B156" s="11">
        <f t="shared" si="5"/>
        <v>-5.9459782035661091</v>
      </c>
      <c r="C156" s="11">
        <f t="shared" si="5"/>
        <v>-0.35609402891163705</v>
      </c>
      <c r="D156" s="11">
        <f t="shared" si="5"/>
        <v>1.0655508939850016</v>
      </c>
      <c r="E156" s="11">
        <f t="shared" si="5"/>
        <v>0.13802624689582688</v>
      </c>
      <c r="F156" s="11">
        <f t="shared" si="5"/>
        <v>-0.9606636565850335</v>
      </c>
      <c r="G156" s="11">
        <f t="shared" si="5"/>
        <v>-0.84221453988785611</v>
      </c>
      <c r="H156" s="11">
        <f t="shared" si="5"/>
        <v>0.45724816748900488</v>
      </c>
      <c r="I156" s="11">
        <f t="shared" si="5"/>
        <v>1.7549847562064718</v>
      </c>
      <c r="J156" s="11">
        <f t="shared" si="5"/>
        <v>0.23977632374985858</v>
      </c>
      <c r="K156" s="11">
        <f t="shared" si="5"/>
        <v>1.4325313845812258</v>
      </c>
      <c r="L156" s="11">
        <f t="shared" si="5"/>
        <v>0.25390530834406477</v>
      </c>
      <c r="N156" s="15">
        <f>B156*'Table Q8'!B54</f>
        <v>-1.6173060713699818</v>
      </c>
      <c r="O156" s="15">
        <f>C156*'Table Q8'!C54</f>
        <v>-0.23968689086042291</v>
      </c>
      <c r="P156" s="15">
        <f>D156*'Table Q8'!D54</f>
        <v>0.69282119126904806</v>
      </c>
      <c r="Q156" s="15">
        <f>E156*'Table Q8'!E54</f>
        <v>9.9737766006924508E-2</v>
      </c>
      <c r="R156" s="15">
        <f>F156*'Table Q8'!F54</f>
        <v>-0.82645894376010431</v>
      </c>
      <c r="S156" s="15">
        <f>G156*'Table Q8'!G54</f>
        <v>-0.49294817019636222</v>
      </c>
      <c r="T156" s="15">
        <f>H156*'Table Q8'!H54</f>
        <v>0.28879794258605551</v>
      </c>
      <c r="U156" s="15">
        <f>I156*'Table Q8'!I54</f>
        <v>1.1228392470209008</v>
      </c>
      <c r="V156" s="15">
        <f>J156*'Table Q8'!J54</f>
        <v>0.18748110754001443</v>
      </c>
      <c r="W156" s="15">
        <f>K156*'Table Q8'!K54</f>
        <v>0.94790601717739698</v>
      </c>
      <c r="X156" s="15">
        <f>L156*'Table Q8'!L54</f>
        <v>0.16427673449860991</v>
      </c>
    </row>
    <row r="157" spans="1:24" x14ac:dyDescent="0.2">
      <c r="A157" s="13" t="str">
        <f t="shared" si="4"/>
        <v>2007 Q2</v>
      </c>
      <c r="B157" s="11">
        <f t="shared" si="5"/>
        <v>5.7200431529402049</v>
      </c>
      <c r="C157" s="11">
        <f t="shared" si="5"/>
        <v>-1.4462412417573549</v>
      </c>
      <c r="D157" s="11">
        <f t="shared" si="5"/>
        <v>1.7346918603387356</v>
      </c>
      <c r="E157" s="11">
        <f t="shared" si="5"/>
        <v>0.80313228905379441</v>
      </c>
      <c r="F157" s="11">
        <f t="shared" si="5"/>
        <v>-1.1234234965736796</v>
      </c>
      <c r="G157" s="11">
        <f t="shared" si="5"/>
        <v>0.53340075608321413</v>
      </c>
      <c r="H157" s="11">
        <f t="shared" si="5"/>
        <v>1.9377143600300164</v>
      </c>
      <c r="I157" s="11">
        <f t="shared" si="5"/>
        <v>0.8474626990972236</v>
      </c>
      <c r="J157" s="11">
        <f t="shared" si="5"/>
        <v>1.7148553723002173</v>
      </c>
      <c r="K157" s="11">
        <f t="shared" si="5"/>
        <v>0.86061863503985681</v>
      </c>
      <c r="L157" s="11">
        <f t="shared" si="5"/>
        <v>0.73598398894382533</v>
      </c>
      <c r="N157" s="15">
        <f>B157*'Table Q8'!B55</f>
        <v>1.6325003158491345</v>
      </c>
      <c r="O157" s="15">
        <f>C157*'Table Q8'!C55</f>
        <v>-0.98199780315324403</v>
      </c>
      <c r="P157" s="15">
        <f>D157*'Table Q8'!D55</f>
        <v>1.1336211307313637</v>
      </c>
      <c r="Q157" s="15">
        <f>E157*'Table Q8'!E55</f>
        <v>0.58588500486474304</v>
      </c>
      <c r="R157" s="15">
        <f>F157*'Table Q8'!F55</f>
        <v>-0.96884042344514132</v>
      </c>
      <c r="S157" s="15">
        <f>G157*'Table Q8'!G55</f>
        <v>0.31582658767687105</v>
      </c>
      <c r="T157" s="15">
        <f>H157*'Table Q8'!H55</f>
        <v>1.2120403321987752</v>
      </c>
      <c r="U157" s="15">
        <f>I157*'Table Q8'!I55</f>
        <v>0.54898633647518147</v>
      </c>
      <c r="V157" s="15">
        <f>J157*'Table Q8'!J55</f>
        <v>1.34153135775046</v>
      </c>
      <c r="W157" s="15">
        <f>K157*'Table Q8'!K55</f>
        <v>0.56938528894236928</v>
      </c>
      <c r="X157" s="15">
        <f>L157*'Table Q8'!L55</f>
        <v>0.47986156079137415</v>
      </c>
    </row>
    <row r="158" spans="1:24" x14ac:dyDescent="0.2">
      <c r="A158" s="13" t="str">
        <f t="shared" si="4"/>
        <v>2007 Q3</v>
      </c>
      <c r="B158" s="11">
        <f t="shared" si="5"/>
        <v>0.52244241368062716</v>
      </c>
      <c r="C158" s="11">
        <f t="shared" si="5"/>
        <v>-0.38074563265815098</v>
      </c>
      <c r="D158" s="11">
        <f t="shared" si="5"/>
        <v>-0.91811691866881484</v>
      </c>
      <c r="E158" s="11">
        <f t="shared" si="5"/>
        <v>-0.55939773295512174</v>
      </c>
      <c r="F158" s="11">
        <f t="shared" si="5"/>
        <v>-1.2249780723385795</v>
      </c>
      <c r="G158" s="11">
        <f t="shared" si="5"/>
        <v>0.75183690564596783</v>
      </c>
      <c r="H158" s="11">
        <f t="shared" si="5"/>
        <v>0.22843531808791787</v>
      </c>
      <c r="I158" s="11">
        <f t="shared" si="5"/>
        <v>1.8931112387531681</v>
      </c>
      <c r="J158" s="11">
        <f t="shared" si="5"/>
        <v>4.225439738531624</v>
      </c>
      <c r="K158" s="11">
        <f t="shared" si="5"/>
        <v>-0.6529569395606788</v>
      </c>
      <c r="L158" s="11">
        <f t="shared" si="5"/>
        <v>0.3277974963155057</v>
      </c>
      <c r="N158" s="15">
        <f>B158*'Table Q8'!B56</f>
        <v>0.15432948900125726</v>
      </c>
      <c r="O158" s="15">
        <f>C158*'Table Q8'!C56</f>
        <v>-0.26039193817490941</v>
      </c>
      <c r="P158" s="15">
        <f>D158*'Table Q8'!D56</f>
        <v>-0.60338643894914512</v>
      </c>
      <c r="Q158" s="15">
        <f>E158*'Table Q8'!E56</f>
        <v>-0.41048605644246833</v>
      </c>
      <c r="R158" s="15">
        <f>F158*'Table Q8'!F56</f>
        <v>-1.0578910632715972</v>
      </c>
      <c r="S158" s="15">
        <f>G158*'Table Q8'!G56</f>
        <v>0.45140287814983915</v>
      </c>
      <c r="T158" s="15">
        <f>H158*'Table Q8'!H56</f>
        <v>0.14108165245109808</v>
      </c>
      <c r="U158" s="15">
        <f>I158*'Table Q8'!I56</f>
        <v>1.2363909500296941</v>
      </c>
      <c r="V158" s="15">
        <f>J158*'Table Q8'!J56</f>
        <v>3.3114771230872337</v>
      </c>
      <c r="W158" s="15">
        <f>K158*'Table Q8'!K56</f>
        <v>-0.43212690260125725</v>
      </c>
      <c r="X158" s="15">
        <f>L158*'Table Q8'!L56</f>
        <v>0.21487125883481398</v>
      </c>
    </row>
    <row r="159" spans="1:24" x14ac:dyDescent="0.2">
      <c r="A159" s="13" t="str">
        <f t="shared" si="4"/>
        <v>2007 Q4</v>
      </c>
      <c r="B159" s="11">
        <f t="shared" si="5"/>
        <v>-2.5427131454325775</v>
      </c>
      <c r="C159" s="11">
        <f t="shared" si="5"/>
        <v>-1.2613273885745968</v>
      </c>
      <c r="D159" s="11">
        <f t="shared" si="5"/>
        <v>0.27731026981837009</v>
      </c>
      <c r="E159" s="11">
        <f t="shared" si="5"/>
        <v>-4.2345967179476432E-2</v>
      </c>
      <c r="F159" s="11">
        <f t="shared" si="5"/>
        <v>1.4222167950589968</v>
      </c>
      <c r="G159" s="11">
        <f t="shared" si="5"/>
        <v>0.40438753716732728</v>
      </c>
      <c r="H159" s="11">
        <f t="shared" si="5"/>
        <v>0.56388337570401181</v>
      </c>
      <c r="I159" s="11">
        <f t="shared" si="5"/>
        <v>0.51014321737028667</v>
      </c>
      <c r="J159" s="11">
        <f t="shared" si="5"/>
        <v>-5.4227436934834428</v>
      </c>
      <c r="K159" s="11">
        <f t="shared" si="5"/>
        <v>1.5814887673363551</v>
      </c>
      <c r="L159" s="11">
        <f t="shared" si="5"/>
        <v>-0.26215197973490217</v>
      </c>
      <c r="N159" s="15">
        <f>B159*'Table Q8'!B57</f>
        <v>-0.75874560259708113</v>
      </c>
      <c r="O159" s="15">
        <f>C159*'Table Q8'!C57</f>
        <v>-0.86098207544101979</v>
      </c>
      <c r="P159" s="15">
        <f>D159*'Table Q8'!D57</f>
        <v>0.18091722002950464</v>
      </c>
      <c r="Q159" s="15">
        <f>E159*'Table Q8'!E57</f>
        <v>-3.0967605798351113E-2</v>
      </c>
      <c r="R159" s="15">
        <f>F159*'Table Q8'!F57</f>
        <v>1.2236753304687609</v>
      </c>
      <c r="S159" s="15">
        <f>G159*'Table Q8'!G57</f>
        <v>0.24247076728552944</v>
      </c>
      <c r="T159" s="15">
        <f>H159*'Table Q8'!H57</f>
        <v>0.33556699688145741</v>
      </c>
      <c r="U159" s="15">
        <f>I159*'Table Q8'!I57</f>
        <v>0.3319501915428455</v>
      </c>
      <c r="V159" s="15">
        <f>J159*'Table Q8'!J57</f>
        <v>-4.2199791422688149</v>
      </c>
      <c r="W159" s="15">
        <f>K159*'Table Q8'!K57</f>
        <v>1.0360332914820463</v>
      </c>
      <c r="X159" s="15">
        <f>L159*'Table Q8'!L57</f>
        <v>-0.17058229321350082</v>
      </c>
    </row>
    <row r="160" spans="1:24" x14ac:dyDescent="0.2">
      <c r="A160" s="13" t="str">
        <f t="shared" si="4"/>
        <v>2008 Q1</v>
      </c>
      <c r="B160" s="11">
        <f t="shared" si="5"/>
        <v>1.3393865388189232</v>
      </c>
      <c r="C160" s="11">
        <f t="shared" si="5"/>
        <v>0.76965745519890671</v>
      </c>
      <c r="D160" s="11">
        <f t="shared" si="5"/>
        <v>-0.12865556725380584</v>
      </c>
      <c r="E160" s="11">
        <f t="shared" si="5"/>
        <v>2.6127518199917787</v>
      </c>
      <c r="F160" s="11">
        <f t="shared" si="5"/>
        <v>2.8170876966696223</v>
      </c>
      <c r="G160" s="11">
        <f t="shared" si="5"/>
        <v>0.56097708089182685</v>
      </c>
      <c r="H160" s="11">
        <f t="shared" si="5"/>
        <v>1.6922201628605922</v>
      </c>
      <c r="I160" s="11">
        <f t="shared" si="5"/>
        <v>0.72429095000555843</v>
      </c>
      <c r="J160" s="11">
        <f t="shared" si="5"/>
        <v>1.2496052113741642</v>
      </c>
      <c r="K160" s="11">
        <f t="shared" si="5"/>
        <v>0.35402064545311934</v>
      </c>
      <c r="L160" s="11">
        <f t="shared" si="5"/>
        <v>1.3363227812166938</v>
      </c>
      <c r="N160" s="15">
        <f>B160*'Table Q8'!B58</f>
        <v>0.41413831780281102</v>
      </c>
      <c r="O160" s="15">
        <f>C160*'Table Q8'!C58</f>
        <v>0.52975522641340755</v>
      </c>
      <c r="P160" s="15">
        <f>D160*'Table Q8'!D58</f>
        <v>-8.4307993221418964E-2</v>
      </c>
      <c r="Q160" s="15">
        <f>E160*'Table Q8'!E58</f>
        <v>1.926904467243937</v>
      </c>
      <c r="R160" s="15">
        <f>F160*'Table Q8'!F58</f>
        <v>2.4373442751585572</v>
      </c>
      <c r="S160" s="15">
        <f>G160*'Table Q8'!G58</f>
        <v>0.3394472316476444</v>
      </c>
      <c r="T160" s="15">
        <f>H160*'Table Q8'!H58</f>
        <v>1.022947088449228</v>
      </c>
      <c r="U160" s="15">
        <f>I160*'Table Q8'!I58</f>
        <v>0.47477271772864355</v>
      </c>
      <c r="V160" s="15">
        <f>J160*'Table Q8'!J58</f>
        <v>0.97406726226616103</v>
      </c>
      <c r="W160" s="15">
        <f>K160*'Table Q8'!K58</f>
        <v>0.23269777025633534</v>
      </c>
      <c r="X160" s="15">
        <f>L160*'Table Q8'!L58</f>
        <v>0.87649411220002948</v>
      </c>
    </row>
    <row r="161" spans="1:24" x14ac:dyDescent="0.2">
      <c r="A161" s="13" t="str">
        <f t="shared" si="4"/>
        <v>2008 Q2</v>
      </c>
      <c r="B161" s="11">
        <f t="shared" si="5"/>
        <v>3.1965922711981198</v>
      </c>
      <c r="C161" s="11">
        <f t="shared" si="5"/>
        <v>-1.5730971559712117</v>
      </c>
      <c r="D161" s="11">
        <f t="shared" si="5"/>
        <v>-0.98522964430117077</v>
      </c>
      <c r="E161" s="11">
        <f t="shared" si="5"/>
        <v>-1.1516442061559067</v>
      </c>
      <c r="F161" s="11">
        <f t="shared" si="5"/>
        <v>-0.8336053402061151</v>
      </c>
      <c r="G161" s="11">
        <f t="shared" si="5"/>
        <v>-2.6993689267271392</v>
      </c>
      <c r="H161" s="11">
        <f t="shared" si="5"/>
        <v>-2.0578874181654756</v>
      </c>
      <c r="I161" s="11">
        <f t="shared" si="5"/>
        <v>-0.24084790062562098</v>
      </c>
      <c r="J161" s="11">
        <f t="shared" si="5"/>
        <v>-0.19627091678488173</v>
      </c>
      <c r="K161" s="11">
        <f t="shared" si="5"/>
        <v>0.25668463291335869</v>
      </c>
      <c r="L161" s="11">
        <f t="shared" si="5"/>
        <v>-0.8453502167604845</v>
      </c>
      <c r="N161" s="15">
        <f>B161*'Table Q8'!B59</f>
        <v>0.97975553112222369</v>
      </c>
      <c r="O161" s="15">
        <f>C161*'Table Q8'!C59</f>
        <v>-1.0849651084733447</v>
      </c>
      <c r="P161" s="15">
        <f>D161*'Table Q8'!D59</f>
        <v>-0.64128597547563204</v>
      </c>
      <c r="Q161" s="15">
        <f>E161*'Table Q8'!E59</f>
        <v>-0.84703431362766946</v>
      </c>
      <c r="R161" s="15">
        <f>F161*'Table Q8'!F59</f>
        <v>-0.72390287743499027</v>
      </c>
      <c r="S161" s="15">
        <f>G161*'Table Q8'!G59</f>
        <v>-1.6328482637772466</v>
      </c>
      <c r="T161" s="15">
        <f>H161*'Table Q8'!H59</f>
        <v>-1.2265009012266235</v>
      </c>
      <c r="U161" s="15">
        <f>I161*'Table Q8'!I59</f>
        <v>-0.1563825418762157</v>
      </c>
      <c r="V161" s="15">
        <f>J161*'Table Q8'!J59</f>
        <v>-0.15156040194128567</v>
      </c>
      <c r="W161" s="15">
        <f>K161*'Table Q8'!K59</f>
        <v>0.16897549384686403</v>
      </c>
      <c r="X161" s="15">
        <f>L161*'Table Q8'!L59</f>
        <v>-0.55159101643621611</v>
      </c>
    </row>
    <row r="162" spans="1:24" x14ac:dyDescent="0.2">
      <c r="A162" s="13" t="str">
        <f t="shared" si="4"/>
        <v>2008 Q3</v>
      </c>
      <c r="B162" s="11">
        <f t="shared" si="5"/>
        <v>-1.5088887945729312</v>
      </c>
      <c r="C162" s="11">
        <f t="shared" si="5"/>
        <v>-1.2502495380090932</v>
      </c>
      <c r="D162" s="11">
        <f t="shared" si="5"/>
        <v>0.51870440488905933</v>
      </c>
      <c r="E162" s="11">
        <f t="shared" si="5"/>
        <v>-0.81727194212326604</v>
      </c>
      <c r="F162" s="11">
        <f t="shared" si="5"/>
        <v>-2.2685077631932247</v>
      </c>
      <c r="G162" s="11">
        <f t="shared" si="5"/>
        <v>0.13733693400292296</v>
      </c>
      <c r="H162" s="11">
        <f t="shared" si="5"/>
        <v>0.87732831449345172</v>
      </c>
      <c r="I162" s="11">
        <f t="shared" si="5"/>
        <v>0.44511351685826084</v>
      </c>
      <c r="J162" s="11">
        <f t="shared" si="5"/>
        <v>2.7897973545522921</v>
      </c>
      <c r="K162" s="11">
        <f t="shared" si="5"/>
        <v>-0.61070527836648014</v>
      </c>
      <c r="L162" s="11">
        <f t="shared" si="5"/>
        <v>-0.21791248544679459</v>
      </c>
      <c r="N162" s="15">
        <f>B162*'Table Q8'!B60</f>
        <v>-0.46036197122420131</v>
      </c>
      <c r="O162" s="15">
        <f>C162*'Table Q8'!C60</f>
        <v>-0.86379740581048248</v>
      </c>
      <c r="P162" s="15">
        <f>D162*'Table Q8'!D60</f>
        <v>0.33389002542708751</v>
      </c>
      <c r="Q162" s="15">
        <f>E162*'Table Q8'!E60</f>
        <v>-0.59955069674162798</v>
      </c>
      <c r="R162" s="15">
        <f>F162*'Table Q8'!F60</f>
        <v>-1.9760971125176179</v>
      </c>
      <c r="S162" s="15">
        <f>G162*'Table Q8'!G60</f>
        <v>8.2663100576359325E-2</v>
      </c>
      <c r="T162" s="15">
        <f>H162*'Table Q8'!H60</f>
        <v>0.51516718627055491</v>
      </c>
      <c r="U162" s="15">
        <f>I162*'Table Q8'!I60</f>
        <v>0.28620799133986174</v>
      </c>
      <c r="V162" s="15">
        <f>J162*'Table Q8'!J60</f>
        <v>2.1180141515761002</v>
      </c>
      <c r="W162" s="15">
        <f>K162*'Table Q8'!K60</f>
        <v>-0.40324869530538682</v>
      </c>
      <c r="X162" s="15">
        <f>L162*'Table Q8'!L60</f>
        <v>-0.14127266431515692</v>
      </c>
    </row>
    <row r="163" spans="1:24" x14ac:dyDescent="0.2">
      <c r="A163" s="13" t="str">
        <f t="shared" si="4"/>
        <v>2008 Q4</v>
      </c>
      <c r="B163" s="11">
        <f t="shared" si="5"/>
        <v>4.6402153651139315</v>
      </c>
      <c r="C163" s="11">
        <f t="shared" si="5"/>
        <v>-2.4809979349892606</v>
      </c>
      <c r="D163" s="11">
        <f t="shared" si="5"/>
        <v>-1.1306338862474099</v>
      </c>
      <c r="E163" s="11">
        <f t="shared" si="5"/>
        <v>-0.83461474388532908</v>
      </c>
      <c r="F163" s="11">
        <f t="shared" si="5"/>
        <v>-0.45112031173902339</v>
      </c>
      <c r="G163" s="11">
        <f t="shared" si="5"/>
        <v>-1.990993186783188</v>
      </c>
      <c r="H163" s="11">
        <f t="shared" si="5"/>
        <v>0.4113619904654679</v>
      </c>
      <c r="I163" s="11">
        <f t="shared" si="5"/>
        <v>-2.6762331904564585</v>
      </c>
      <c r="J163" s="11">
        <f t="shared" si="5"/>
        <v>-0.30616173934175028</v>
      </c>
      <c r="K163" s="11">
        <f t="shared" si="5"/>
        <v>1.8632426172716341</v>
      </c>
      <c r="L163" s="11">
        <f t="shared" si="5"/>
        <v>-1.0857155506953136</v>
      </c>
      <c r="N163" s="15">
        <f>B163*'Table Q8'!B61</f>
        <v>1.4254741601629997</v>
      </c>
      <c r="O163" s="15">
        <f>C163*'Table Q8'!C61</f>
        <v>-1.7195796687410567</v>
      </c>
      <c r="P163" s="15">
        <f>D163*'Table Q8'!D61</f>
        <v>-0.72224892653484551</v>
      </c>
      <c r="Q163" s="15">
        <f>E163*'Table Q8'!E61</f>
        <v>-0.61310799085816281</v>
      </c>
      <c r="R163" s="15">
        <f>F163*'Table Q8'!F61</f>
        <v>-0.39477538480281937</v>
      </c>
      <c r="S163" s="15">
        <f>G163*'Table Q8'!G61</f>
        <v>-1.1969851038940527</v>
      </c>
      <c r="T163" s="15">
        <f>H163*'Table Q8'!H61</f>
        <v>0.24233334858320713</v>
      </c>
      <c r="U163" s="15">
        <f>I163*'Table Q8'!I61</f>
        <v>-1.7093101387445402</v>
      </c>
      <c r="V163" s="15">
        <f>J163*'Table Q8'!J61</f>
        <v>-0.23093779998548222</v>
      </c>
      <c r="W163" s="15">
        <f>K163*'Table Q8'!K61</f>
        <v>1.2427828257201801</v>
      </c>
      <c r="X163" s="15">
        <f>L163*'Table Q8'!L61</f>
        <v>-0.70289224752014601</v>
      </c>
    </row>
    <row r="164" spans="1:24" x14ac:dyDescent="0.2">
      <c r="A164" s="13" t="str">
        <f t="shared" si="4"/>
        <v>2009 Q1</v>
      </c>
      <c r="B164" s="11">
        <f t="shared" si="5"/>
        <v>5.9300083224419007</v>
      </c>
      <c r="C164" s="11">
        <f t="shared" si="5"/>
        <v>-4.0862097987205344</v>
      </c>
      <c r="D164" s="11">
        <f t="shared" si="5"/>
        <v>-1.0520024190381099</v>
      </c>
      <c r="E164" s="11">
        <f t="shared" si="5"/>
        <v>-2.600898892432852</v>
      </c>
      <c r="F164" s="11">
        <f t="shared" si="5"/>
        <v>-1.3545227634626356</v>
      </c>
      <c r="G164" s="11">
        <f t="shared" si="5"/>
        <v>3.685844172673912</v>
      </c>
      <c r="H164" s="11">
        <f t="shared" si="5"/>
        <v>-1.6755763586889323</v>
      </c>
      <c r="I164" s="11">
        <f t="shared" si="5"/>
        <v>-4.3852307664664494</v>
      </c>
      <c r="J164" s="11">
        <f t="shared" si="5"/>
        <v>-6.6968966849480767</v>
      </c>
      <c r="K164" s="11">
        <f t="shared" si="5"/>
        <v>-4.2449548929718794</v>
      </c>
      <c r="L164" s="11">
        <f t="shared" si="5"/>
        <v>-2.5575127815878536</v>
      </c>
      <c r="N164" s="15">
        <f>B164*'Table Q8'!B62</f>
        <v>1.8388955807892333</v>
      </c>
      <c r="O164" s="15">
        <f>C164*'Table Q8'!C62</f>
        <v>-2.8480882297082122</v>
      </c>
      <c r="P164" s="15">
        <f>D164*'Table Q8'!D62</f>
        <v>-0.68096116584336852</v>
      </c>
      <c r="Q164" s="15">
        <f>E164*'Table Q8'!E62</f>
        <v>-1.9124409556058759</v>
      </c>
      <c r="R164" s="15">
        <f>F164*'Table Q8'!F62</f>
        <v>-1.1906255090836566</v>
      </c>
      <c r="S164" s="15">
        <f>G164*'Table Q8'!G62</f>
        <v>2.225512711460508</v>
      </c>
      <c r="T164" s="15">
        <f>H164*'Table Q8'!H62</f>
        <v>-0.9463655273875089</v>
      </c>
      <c r="U164" s="15">
        <f>I164*'Table Q8'!I62</f>
        <v>-2.791637905932542</v>
      </c>
      <c r="V164" s="15">
        <f>J164*'Table Q8'!J62</f>
        <v>-4.989188030286317</v>
      </c>
      <c r="W164" s="15">
        <f>K164*'Table Q8'!K62</f>
        <v>-2.8513362016092114</v>
      </c>
      <c r="X164" s="15">
        <f>L164*'Table Q8'!L62</f>
        <v>-1.6513860030712773</v>
      </c>
    </row>
    <row r="165" spans="1:24" x14ac:dyDescent="0.2">
      <c r="A165" s="13" t="str">
        <f t="shared" si="4"/>
        <v>2009 Q2</v>
      </c>
      <c r="B165" s="11">
        <f t="shared" si="5"/>
        <v>-3.1013576379458185</v>
      </c>
      <c r="C165" s="11">
        <f t="shared" si="5"/>
        <v>-0.32134994514499221</v>
      </c>
      <c r="D165" s="11">
        <f t="shared" si="5"/>
        <v>-1.9613505461500178</v>
      </c>
      <c r="E165" s="11">
        <f t="shared" si="5"/>
        <v>-0.87489621932354245</v>
      </c>
      <c r="F165" s="11">
        <f t="shared" si="5"/>
        <v>2.3312109114938697</v>
      </c>
      <c r="G165" s="11">
        <f t="shared" si="5"/>
        <v>9.8087305559189236E-2</v>
      </c>
      <c r="H165" s="11">
        <f t="shared" si="5"/>
        <v>-0.48821897403857606</v>
      </c>
      <c r="I165" s="11">
        <f t="shared" si="5"/>
        <v>-0.15469901241688486</v>
      </c>
      <c r="J165" s="11">
        <f t="shared" si="5"/>
        <v>2.6024525413803334</v>
      </c>
      <c r="K165" s="11">
        <f t="shared" si="5"/>
        <v>-2.0234153363967762</v>
      </c>
      <c r="L165" s="11">
        <f t="shared" si="5"/>
        <v>-0.41943041707830869</v>
      </c>
      <c r="N165" s="15">
        <f>B165*'Table Q8'!B63</f>
        <v>-0.96979453338565735</v>
      </c>
      <c r="O165" s="15">
        <f>C165*'Table Q8'!C63</f>
        <v>-0.22394877677154507</v>
      </c>
      <c r="P165" s="15">
        <f>D165*'Table Q8'!D63</f>
        <v>-1.2958643058413166</v>
      </c>
      <c r="Q165" s="15">
        <f>E165*'Table Q8'!E63</f>
        <v>-0.64331119006860071</v>
      </c>
      <c r="R165" s="15">
        <f>F165*'Table Q8'!F63</f>
        <v>2.054263055208398</v>
      </c>
      <c r="S165" s="15">
        <f>G165*'Table Q8'!G63</f>
        <v>5.8675826185506999E-2</v>
      </c>
      <c r="T165" s="15">
        <f>H165*'Table Q8'!H63</f>
        <v>-0.27320733787198714</v>
      </c>
      <c r="U165" s="15">
        <f>I165*'Table Q8'!I63</f>
        <v>-9.7661486538779402E-2</v>
      </c>
      <c r="V165" s="15">
        <f>J165*'Table Q8'!J63</f>
        <v>1.9211304660469621</v>
      </c>
      <c r="W165" s="15">
        <f>K165*'Table Q8'!K63</f>
        <v>-1.3787552102207632</v>
      </c>
      <c r="X165" s="15">
        <f>L165*'Table Q8'!L63</f>
        <v>-0.27019707468184645</v>
      </c>
    </row>
    <row r="166" spans="1:24" x14ac:dyDescent="0.2">
      <c r="A166" s="13" t="str">
        <f t="shared" si="4"/>
        <v>2009 Q3</v>
      </c>
      <c r="B166" s="11">
        <f t="shared" si="5"/>
        <v>0.73012910849259172</v>
      </c>
      <c r="C166" s="11">
        <f t="shared" si="5"/>
        <v>-0.84848993892948421</v>
      </c>
      <c r="D166" s="11">
        <f t="shared" si="5"/>
        <v>-2.1170356777867991</v>
      </c>
      <c r="E166" s="11">
        <f t="shared" si="5"/>
        <v>-1.0984786082343136E-2</v>
      </c>
      <c r="F166" s="11">
        <f t="shared" si="5"/>
        <v>2.1178533326818951</v>
      </c>
      <c r="G166" s="11">
        <f t="shared" si="5"/>
        <v>-1.6059641017345276</v>
      </c>
      <c r="H166" s="11">
        <f t="shared" si="5"/>
        <v>-2.8364948648251667</v>
      </c>
      <c r="I166" s="11">
        <f t="shared" si="5"/>
        <v>-0.10326578947878698</v>
      </c>
      <c r="J166" s="11">
        <f t="shared" si="5"/>
        <v>4.9468123853631898</v>
      </c>
      <c r="K166" s="11">
        <f t="shared" si="5"/>
        <v>0.35874477936557192</v>
      </c>
      <c r="L166" s="11">
        <f t="shared" si="5"/>
        <v>-6.8181820823163181E-2</v>
      </c>
      <c r="N166" s="15">
        <f>B166*'Table Q8'!B64</f>
        <v>0.23130490157045308</v>
      </c>
      <c r="O166" s="15">
        <f>C166*'Table Q8'!C64</f>
        <v>-0.59173688340942232</v>
      </c>
      <c r="P166" s="15">
        <f>D166*'Table Q8'!D64</f>
        <v>-1.423283086176065</v>
      </c>
      <c r="Q166" s="15">
        <f>E166*'Table Q8'!E64</f>
        <v>-8.092491906862188E-3</v>
      </c>
      <c r="R166" s="15">
        <f>F166*'Table Q8'!F64</f>
        <v>1.873029487423868</v>
      </c>
      <c r="S166" s="15">
        <f>G166*'Table Q8'!G64</f>
        <v>-0.95394267643030939</v>
      </c>
      <c r="T166" s="15">
        <f>H166*'Table Q8'!H64</f>
        <v>-1.5765238458698274</v>
      </c>
      <c r="U166" s="15">
        <f>I166*'Table Q8'!I64</f>
        <v>-6.4644384213720651E-2</v>
      </c>
      <c r="V166" s="15">
        <f>J166*'Table Q8'!J64</f>
        <v>3.6284868846639</v>
      </c>
      <c r="W166" s="15">
        <f>K166*'Table Q8'!K64</f>
        <v>0.24713927850494247</v>
      </c>
      <c r="X166" s="15">
        <f>L166*'Table Q8'!L64</f>
        <v>-4.3861365335540872E-2</v>
      </c>
    </row>
    <row r="167" spans="1:24" x14ac:dyDescent="0.2">
      <c r="A167" s="13" t="str">
        <f t="shared" si="4"/>
        <v>2009 Q4</v>
      </c>
      <c r="B167" s="11">
        <f t="shared" si="5"/>
        <v>1.1658163127389678</v>
      </c>
      <c r="C167" s="11">
        <f t="shared" si="5"/>
        <v>-0.37603581075488751</v>
      </c>
      <c r="D167" s="11">
        <f t="shared" si="5"/>
        <v>-1.418766131033417</v>
      </c>
      <c r="E167" s="11">
        <f t="shared" si="5"/>
        <v>-0.76087922907392536</v>
      </c>
      <c r="F167" s="11">
        <f t="shared" si="5"/>
        <v>-0.51452573581999184</v>
      </c>
      <c r="G167" s="11">
        <f t="shared" si="5"/>
        <v>-0.16202408978556523</v>
      </c>
      <c r="H167" s="11">
        <f t="shared" si="5"/>
        <v>-1.5637454252539853</v>
      </c>
      <c r="I167" s="11">
        <f t="shared" si="5"/>
        <v>1.2449624957729908</v>
      </c>
      <c r="J167" s="11">
        <f t="shared" si="5"/>
        <v>-0.50800210848373661</v>
      </c>
      <c r="K167" s="11">
        <f t="shared" si="5"/>
        <v>-2.0577322998195964</v>
      </c>
      <c r="L167" s="11">
        <f t="shared" si="5"/>
        <v>-0.34160816640889474</v>
      </c>
      <c r="N167" s="15">
        <f>B167*'Table Q8'!B65</f>
        <v>0.37620892412086487</v>
      </c>
      <c r="O167" s="15">
        <f>C167*'Table Q8'!C65</f>
        <v>-0.26454119286606337</v>
      </c>
      <c r="P167" s="15">
        <f>D167*'Table Q8'!D65</f>
        <v>-0.97781361750823104</v>
      </c>
      <c r="Q167" s="15">
        <f>E167*'Table Q8'!E65</f>
        <v>-0.56358324497505652</v>
      </c>
      <c r="R167" s="15">
        <f>F167*'Table Q8'!F65</f>
        <v>-0.45782499973262875</v>
      </c>
      <c r="S167" s="15">
        <f>G167*'Table Q8'!G65</f>
        <v>-9.6274714150582849E-2</v>
      </c>
      <c r="T167" s="15">
        <f>H167*'Table Q8'!H65</f>
        <v>-0.86318747474019997</v>
      </c>
      <c r="U167" s="15">
        <f>I167*'Table Q8'!I65</f>
        <v>0.77835055235727379</v>
      </c>
      <c r="V167" s="15">
        <f>J167*'Table Q8'!J65</f>
        <v>-0.3712479408799147</v>
      </c>
      <c r="W167" s="15">
        <f>K167*'Table Q8'!K65</f>
        <v>-1.4420587957135731</v>
      </c>
      <c r="X167" s="15">
        <f>L167*'Table Q8'!L65</f>
        <v>-0.22081551876670955</v>
      </c>
    </row>
    <row r="168" spans="1:24" x14ac:dyDescent="0.2">
      <c r="A168" s="13" t="str">
        <f t="shared" si="4"/>
        <v>2010 Q1</v>
      </c>
      <c r="B168" s="11">
        <f t="shared" si="5"/>
        <v>2.0501010105643274</v>
      </c>
      <c r="C168" s="11">
        <f t="shared" si="5"/>
        <v>1.018174414157561E-2</v>
      </c>
      <c r="D168" s="11">
        <f t="shared" si="5"/>
        <v>-2.1062552598354527</v>
      </c>
      <c r="E168" s="11">
        <f t="shared" si="5"/>
        <v>-0.67751689164916984</v>
      </c>
      <c r="F168" s="11">
        <f t="shared" si="5"/>
        <v>-2.5689885628783342</v>
      </c>
      <c r="G168" s="11">
        <f t="shared" si="5"/>
        <v>-0.68840624826890884</v>
      </c>
      <c r="H168" s="11">
        <f t="shared" si="5"/>
        <v>-0.62820853651819986</v>
      </c>
      <c r="I168" s="11">
        <f t="shared" si="5"/>
        <v>0.85096087264734299</v>
      </c>
      <c r="J168" s="11">
        <f t="shared" si="5"/>
        <v>-1.7986096369781939</v>
      </c>
      <c r="K168" s="11">
        <f t="shared" si="5"/>
        <v>-0.45798110734533404</v>
      </c>
      <c r="L168" s="11">
        <f t="shared" si="5"/>
        <v>-0.5031457155366984</v>
      </c>
      <c r="N168" s="15">
        <f>B168*'Table Q8'!B66</f>
        <v>0.67591830318305868</v>
      </c>
      <c r="O168" s="15">
        <f>C168*'Table Q8'!C66</f>
        <v>7.1048210619914605E-3</v>
      </c>
      <c r="P168" s="15">
        <f>D168*'Table Q8'!D66</f>
        <v>-1.4566861377021991</v>
      </c>
      <c r="Q168" s="15">
        <f>E168*'Table Q8'!E66</f>
        <v>-0.50109149306372602</v>
      </c>
      <c r="R168" s="15">
        <f>F168*'Table Q8'!F66</f>
        <v>-2.2753531701413405</v>
      </c>
      <c r="S168" s="15">
        <f>G168*'Table Q8'!G66</f>
        <v>-0.4045763521076377</v>
      </c>
      <c r="T168" s="15">
        <f>H168*'Table Q8'!H66</f>
        <v>-0.34337878606084804</v>
      </c>
      <c r="U168" s="15">
        <f>I168*'Table Q8'!I66</f>
        <v>0.52759574104135265</v>
      </c>
      <c r="V168" s="15">
        <f>J168*'Table Q8'!J66</f>
        <v>-1.3061503183735643</v>
      </c>
      <c r="W168" s="15">
        <f>K168*'Table Q8'!K66</f>
        <v>-0.32470860510784183</v>
      </c>
      <c r="X168" s="15">
        <f>L168*'Table Q8'!L66</f>
        <v>-0.3239755262340801</v>
      </c>
    </row>
    <row r="169" spans="1:24" x14ac:dyDescent="0.2">
      <c r="A169" s="13" t="str">
        <f t="shared" si="4"/>
        <v>2010 Q2</v>
      </c>
      <c r="B169" s="11">
        <f t="shared" si="5"/>
        <v>5.233365303728446</v>
      </c>
      <c r="C169" s="11">
        <f t="shared" si="5"/>
        <v>0</v>
      </c>
      <c r="D169" s="11">
        <f t="shared" si="5"/>
        <v>0.9826479331428708</v>
      </c>
      <c r="E169" s="11">
        <f t="shared" si="5"/>
        <v>1.0421380347998463</v>
      </c>
      <c r="F169" s="11">
        <f t="shared" si="5"/>
        <v>-1.1533897408334386</v>
      </c>
      <c r="G169" s="11">
        <f t="shared" si="5"/>
        <v>0.23834923157463767</v>
      </c>
      <c r="H169" s="11">
        <f t="shared" si="5"/>
        <v>1.6871885325839795</v>
      </c>
      <c r="I169" s="11">
        <f t="shared" si="5"/>
        <v>0.88139578402024288</v>
      </c>
      <c r="J169" s="11">
        <f t="shared" si="5"/>
        <v>1.3903416547286367</v>
      </c>
      <c r="K169" s="11">
        <f t="shared" si="5"/>
        <v>0.94798265752870514</v>
      </c>
      <c r="L169" s="11">
        <f t="shared" si="5"/>
        <v>0.91293570276874769</v>
      </c>
      <c r="N169" s="15">
        <f>B169*'Table Q8'!B67</f>
        <v>1.7887642608143828</v>
      </c>
      <c r="O169" s="15">
        <f>C169*'Table Q8'!C67</f>
        <v>0</v>
      </c>
      <c r="P169" s="15">
        <f>D169*'Table Q8'!D67</f>
        <v>0.67861666262846654</v>
      </c>
      <c r="Q169" s="15">
        <f>E169*'Table Q8'!E67</f>
        <v>0.77191164237624621</v>
      </c>
      <c r="R169" s="15">
        <f>F169*'Table Q8'!F67</f>
        <v>-1.0112921247627591</v>
      </c>
      <c r="S169" s="15">
        <f>G169*'Table Q8'!G67</f>
        <v>0.13983949416483993</v>
      </c>
      <c r="T169" s="15">
        <f>H169*'Table Q8'!H67</f>
        <v>0.9557923037088244</v>
      </c>
      <c r="U169" s="15">
        <f>I169*'Table Q8'!I67</f>
        <v>0.54567212988693237</v>
      </c>
      <c r="V169" s="15">
        <f>J169*'Table Q8'!J67</f>
        <v>1.0138371346281219</v>
      </c>
      <c r="W169" s="15">
        <f>K169*'Table Q8'!K67</f>
        <v>0.67515324869194382</v>
      </c>
      <c r="X169" s="15">
        <f>L169*'Table Q8'!L67</f>
        <v>0.59048681255082602</v>
      </c>
    </row>
    <row r="170" spans="1:24" x14ac:dyDescent="0.2">
      <c r="A170" s="13" t="str">
        <f t="shared" ref="A170:A208" si="6">A68</f>
        <v>2010 Q3</v>
      </c>
      <c r="B170" s="11">
        <f t="shared" ref="B170:L185" si="7">LN(B68/B67)*100</f>
        <v>0.99285962543533068</v>
      </c>
      <c r="C170" s="11">
        <f t="shared" si="7"/>
        <v>0.3455639174111042</v>
      </c>
      <c r="D170" s="11">
        <f t="shared" si="7"/>
        <v>-0.14134277971470752</v>
      </c>
      <c r="E170" s="11">
        <f t="shared" si="7"/>
        <v>0.80189368021396612</v>
      </c>
      <c r="F170" s="11">
        <f t="shared" si="7"/>
        <v>-0.1339435405077361</v>
      </c>
      <c r="G170" s="11">
        <f t="shared" si="7"/>
        <v>3.520796937666673</v>
      </c>
      <c r="H170" s="11">
        <f t="shared" si="7"/>
        <v>2.0652622956499916E-2</v>
      </c>
      <c r="I170" s="11">
        <f t="shared" si="7"/>
        <v>-0.40196009403130417</v>
      </c>
      <c r="J170" s="11">
        <f t="shared" si="7"/>
        <v>2.4249735880630539</v>
      </c>
      <c r="K170" s="11">
        <f t="shared" si="7"/>
        <v>2.8243500098458725</v>
      </c>
      <c r="L170" s="11">
        <f t="shared" si="7"/>
        <v>0.65670525863962681</v>
      </c>
      <c r="N170" s="15">
        <f>B170*'Table Q8'!B68</f>
        <v>0.34889087237797517</v>
      </c>
      <c r="O170" s="15">
        <f>C170*'Table Q8'!C68</f>
        <v>0.23646938868441861</v>
      </c>
      <c r="P170" s="15">
        <f>D170*'Table Q8'!D68</f>
        <v>-9.7314503833576121E-2</v>
      </c>
      <c r="Q170" s="15">
        <f>E170*'Table Q8'!E68</f>
        <v>0.59468435324667734</v>
      </c>
      <c r="R170" s="15">
        <f>F170*'Table Q8'!F68</f>
        <v>-0.11618262703641029</v>
      </c>
      <c r="S170" s="15">
        <f>G170*'Table Q8'!G68</f>
        <v>2.0656515633290371</v>
      </c>
      <c r="T170" s="15">
        <f>H170*'Table Q8'!H68</f>
        <v>1.1982651839361253E-2</v>
      </c>
      <c r="U170" s="15">
        <f>I170*'Table Q8'!I68</f>
        <v>-0.24776820196089588</v>
      </c>
      <c r="V170" s="15">
        <f>J170*'Table Q8'!J68</f>
        <v>1.7731406875917048</v>
      </c>
      <c r="W170" s="15">
        <f>K170*'Table Q8'!K68</f>
        <v>2.021387302046691</v>
      </c>
      <c r="X170" s="15">
        <f>L170*'Table Q8'!L68</f>
        <v>0.425807689701934</v>
      </c>
    </row>
    <row r="171" spans="1:24" x14ac:dyDescent="0.2">
      <c r="A171" s="13" t="str">
        <f t="shared" si="6"/>
        <v>2010 Q4</v>
      </c>
      <c r="B171" s="11">
        <f t="shared" si="7"/>
        <v>1.3931354521449006</v>
      </c>
      <c r="C171" s="11">
        <f t="shared" si="7"/>
        <v>2.1778170169380067</v>
      </c>
      <c r="D171" s="11">
        <f t="shared" si="7"/>
        <v>-0.62210296131651666</v>
      </c>
      <c r="E171" s="11">
        <f t="shared" si="7"/>
        <v>0.30587745063251515</v>
      </c>
      <c r="F171" s="11">
        <f t="shared" si="7"/>
        <v>-0.95393798979538857</v>
      </c>
      <c r="G171" s="11">
        <f t="shared" si="7"/>
        <v>1.5364604258965673</v>
      </c>
      <c r="H171" s="11">
        <f t="shared" si="7"/>
        <v>2.2562337307086793</v>
      </c>
      <c r="I171" s="11">
        <f t="shared" si="7"/>
        <v>0.40196009403130167</v>
      </c>
      <c r="J171" s="11">
        <f t="shared" si="7"/>
        <v>-0.55055194118290784</v>
      </c>
      <c r="K171" s="11">
        <f t="shared" si="7"/>
        <v>-1.3685888161917943</v>
      </c>
      <c r="L171" s="11">
        <f t="shared" si="7"/>
        <v>0.46163455284972843</v>
      </c>
      <c r="N171" s="15">
        <f>B171*'Table Q8'!B69</f>
        <v>0.50473297431209752</v>
      </c>
      <c r="O171" s="15">
        <f>C171*'Table Q8'!C69</f>
        <v>1.4702442681348484</v>
      </c>
      <c r="P171" s="15">
        <f>D171*'Table Q8'!D69</f>
        <v>-0.4242120093217327</v>
      </c>
      <c r="Q171" s="15">
        <f>E171*'Table Q8'!E69</f>
        <v>0.22647166444831421</v>
      </c>
      <c r="R171" s="15">
        <f>F171*'Table Q8'!F69</f>
        <v>-0.81790643245056627</v>
      </c>
      <c r="S171" s="15">
        <f>G171*'Table Q8'!G69</f>
        <v>0.89744653476618486</v>
      </c>
      <c r="T171" s="15">
        <f>H171*'Table Q8'!H69</f>
        <v>1.3381722256833175</v>
      </c>
      <c r="U171" s="15">
        <f>I171*'Table Q8'!I69</f>
        <v>0.2465221256693973</v>
      </c>
      <c r="V171" s="15">
        <f>J171*'Table Q8'!J69</f>
        <v>-0.40091192356939348</v>
      </c>
      <c r="W171" s="15">
        <f>K171*'Table Q8'!K69</f>
        <v>-0.97580382594474924</v>
      </c>
      <c r="X171" s="15">
        <f>L171*'Table Q8'!L69</f>
        <v>0.29904686333605407</v>
      </c>
    </row>
    <row r="172" spans="1:24" x14ac:dyDescent="0.2">
      <c r="A172" s="13" t="str">
        <f t="shared" si="6"/>
        <v>2011 Q1</v>
      </c>
      <c r="B172" s="11">
        <f t="shared" si="7"/>
        <v>0.68935658203962913</v>
      </c>
      <c r="C172" s="11">
        <f t="shared" si="7"/>
        <v>-0.60742033910162774</v>
      </c>
      <c r="D172" s="11">
        <f t="shared" si="7"/>
        <v>-2.2811309123852079</v>
      </c>
      <c r="E172" s="11">
        <f t="shared" si="7"/>
        <v>-6.5466450783338848E-2</v>
      </c>
      <c r="F172" s="11">
        <f t="shared" si="7"/>
        <v>-0.29361963500136562</v>
      </c>
      <c r="G172" s="11">
        <f t="shared" si="7"/>
        <v>0.4516290063000386</v>
      </c>
      <c r="H172" s="11">
        <f t="shared" si="7"/>
        <v>2.1076543057707435</v>
      </c>
      <c r="I172" s="11">
        <f t="shared" si="7"/>
        <v>0.5251324895899111</v>
      </c>
      <c r="J172" s="11">
        <f t="shared" si="7"/>
        <v>1.9999424423576768</v>
      </c>
      <c r="K172" s="11">
        <f t="shared" si="7"/>
        <v>0.84784086636627498</v>
      </c>
      <c r="L172" s="11">
        <f t="shared" si="7"/>
        <v>0.11227125912658001</v>
      </c>
      <c r="N172" s="15">
        <f>B172*'Table Q8'!B70</f>
        <v>0.25595809891131432</v>
      </c>
      <c r="O172" s="15">
        <f>C172*'Table Q8'!C70</f>
        <v>-0.40776127363892273</v>
      </c>
      <c r="P172" s="15">
        <f>D172*'Table Q8'!D70</f>
        <v>-1.5536782644255651</v>
      </c>
      <c r="Q172" s="15">
        <f>E172*'Table Q8'!E70</f>
        <v>-4.8661212867255763E-2</v>
      </c>
      <c r="R172" s="15">
        <f>F172*'Table Q8'!F70</f>
        <v>-0.25004648116716299</v>
      </c>
      <c r="S172" s="15">
        <f>G172*'Table Q8'!G70</f>
        <v>0.26488041219497266</v>
      </c>
      <c r="T172" s="15">
        <f>H172*'Table Q8'!H70</f>
        <v>1.2825076450614976</v>
      </c>
      <c r="U172" s="15">
        <f>I172*'Table Q8'!I70</f>
        <v>0.32127605713110763</v>
      </c>
      <c r="V172" s="15">
        <f>J172*'Table Q8'!J70</f>
        <v>1.4643578562942909</v>
      </c>
      <c r="W172" s="15">
        <f>K172*'Table Q8'!K70</f>
        <v>0.60671492397170634</v>
      </c>
      <c r="X172" s="15">
        <f>L172*'Table Q8'!L70</f>
        <v>7.299877268410232E-2</v>
      </c>
    </row>
    <row r="173" spans="1:24" x14ac:dyDescent="0.2">
      <c r="A173" s="13" t="str">
        <f t="shared" si="6"/>
        <v>2011 Q2</v>
      </c>
      <c r="B173" s="11">
        <f t="shared" si="7"/>
        <v>-4.068089820162708</v>
      </c>
      <c r="C173" s="11">
        <f t="shared" si="7"/>
        <v>-2.3342645261171935</v>
      </c>
      <c r="D173" s="11">
        <f t="shared" si="7"/>
        <v>-0.65176093174670147</v>
      </c>
      <c r="E173" s="11">
        <f t="shared" si="7"/>
        <v>-0.71198066246256375</v>
      </c>
      <c r="F173" s="11">
        <f t="shared" si="7"/>
        <v>-0.57846245350099501</v>
      </c>
      <c r="G173" s="11">
        <f t="shared" si="7"/>
        <v>1.5181227130249937</v>
      </c>
      <c r="H173" s="11">
        <f t="shared" si="7"/>
        <v>-1.1732089230041083</v>
      </c>
      <c r="I173" s="11">
        <f t="shared" si="7"/>
        <v>-0.92709258362122582</v>
      </c>
      <c r="J173" s="11">
        <f t="shared" si="7"/>
        <v>0.84502370445068642</v>
      </c>
      <c r="K173" s="11">
        <f t="shared" si="7"/>
        <v>1.3351922492596442</v>
      </c>
      <c r="L173" s="11">
        <f t="shared" si="7"/>
        <v>-0.77724975913300676</v>
      </c>
      <c r="N173" s="15">
        <f>B173*'Table Q8'!B71</f>
        <v>-1.5214655927408529</v>
      </c>
      <c r="O173" s="15">
        <f>C173*'Table Q8'!C71</f>
        <v>-1.5651243647615782</v>
      </c>
      <c r="P173" s="15">
        <f>D173*'Table Q8'!D71</f>
        <v>-0.44065556595394489</v>
      </c>
      <c r="Q173" s="15">
        <f>E173*'Table Q8'!E71</f>
        <v>-0.53149356452830387</v>
      </c>
      <c r="R173" s="15">
        <f>F173*'Table Q8'!F71</f>
        <v>-0.48989985186999269</v>
      </c>
      <c r="S173" s="15">
        <f>G173*'Table Q8'!G71</f>
        <v>0.89796958475428379</v>
      </c>
      <c r="T173" s="15">
        <f>H173*'Table Q8'!H71</f>
        <v>-0.69993644346425099</v>
      </c>
      <c r="U173" s="15">
        <f>I173*'Table Q8'!I71</f>
        <v>-0.56255977974135984</v>
      </c>
      <c r="V173" s="15">
        <f>J173*'Table Q8'!J71</f>
        <v>0.6145857402469842</v>
      </c>
      <c r="W173" s="15">
        <f>K173*'Table Q8'!K71</f>
        <v>0.94771945852449546</v>
      </c>
      <c r="X173" s="15">
        <f>L173*'Table Q8'!L71</f>
        <v>-0.50358011894227506</v>
      </c>
    </row>
    <row r="174" spans="1:24" x14ac:dyDescent="0.2">
      <c r="A174" s="13" t="str">
        <f t="shared" si="6"/>
        <v>2011 Q3</v>
      </c>
      <c r="B174" s="11">
        <f t="shared" si="7"/>
        <v>2.0053547750773069</v>
      </c>
      <c r="C174" s="11">
        <f t="shared" si="7"/>
        <v>-0.80066122651934279</v>
      </c>
      <c r="D174" s="11">
        <f t="shared" si="7"/>
        <v>2.702716919250149</v>
      </c>
      <c r="E174" s="11">
        <f t="shared" si="7"/>
        <v>-1.0053666960544894</v>
      </c>
      <c r="F174" s="11">
        <f t="shared" si="7"/>
        <v>-0.60471403397973666</v>
      </c>
      <c r="G174" s="11">
        <f t="shared" si="7"/>
        <v>0.69832686021884405</v>
      </c>
      <c r="H174" s="11">
        <f t="shared" si="7"/>
        <v>0.4589910273185594</v>
      </c>
      <c r="I174" s="11">
        <f t="shared" si="7"/>
        <v>3.2810123475657433</v>
      </c>
      <c r="J174" s="11">
        <f t="shared" si="7"/>
        <v>3.2868497934160072</v>
      </c>
      <c r="K174" s="11">
        <f t="shared" si="7"/>
        <v>2.2543492888547707</v>
      </c>
      <c r="L174" s="11">
        <f t="shared" si="7"/>
        <v>1.0238037336328778</v>
      </c>
      <c r="N174" s="15">
        <f>B174*'Table Q8'!B72</f>
        <v>0.76363909834943855</v>
      </c>
      <c r="O174" s="15">
        <f>C174*'Table Q8'!C72</f>
        <v>-0.53684335238121939</v>
      </c>
      <c r="P174" s="15">
        <f>D174*'Table Q8'!D72</f>
        <v>1.8243339204938507</v>
      </c>
      <c r="Q174" s="15">
        <f>E174*'Table Q8'!E72</f>
        <v>-0.75462824205849977</v>
      </c>
      <c r="R174" s="15">
        <f>F174*'Table Q8'!F72</f>
        <v>-0.50971345924152001</v>
      </c>
      <c r="S174" s="15">
        <f>G174*'Table Q8'!G72</f>
        <v>0.41683130286462799</v>
      </c>
      <c r="T174" s="15">
        <f>H174*'Table Q8'!H72</f>
        <v>0.2692900357277988</v>
      </c>
      <c r="U174" s="15">
        <f>I174*'Table Q8'!I72</f>
        <v>1.9830438628687355</v>
      </c>
      <c r="V174" s="15">
        <f>J174*'Table Q8'!J72</f>
        <v>2.3865816349993629</v>
      </c>
      <c r="W174" s="15">
        <f>K174*'Table Q8'!K72</f>
        <v>1.5908942931448116</v>
      </c>
      <c r="X174" s="15">
        <f>L174*'Table Q8'!L72</f>
        <v>0.66301529790065161</v>
      </c>
    </row>
    <row r="175" spans="1:24" x14ac:dyDescent="0.2">
      <c r="A175" s="13" t="str">
        <f t="shared" si="6"/>
        <v>2011 Q4</v>
      </c>
      <c r="B175" s="11">
        <f t="shared" si="7"/>
        <v>-0.6639933220534231</v>
      </c>
      <c r="C175" s="11">
        <f t="shared" si="7"/>
        <v>-0.62028525149149438</v>
      </c>
      <c r="D175" s="11">
        <f t="shared" si="7"/>
        <v>-2.5900408509911106</v>
      </c>
      <c r="E175" s="11">
        <f t="shared" si="7"/>
        <v>1.4878766792301652</v>
      </c>
      <c r="F175" s="11">
        <f t="shared" si="7"/>
        <v>1.4880719865071117</v>
      </c>
      <c r="G175" s="11">
        <f t="shared" si="7"/>
        <v>1.9297635372142894</v>
      </c>
      <c r="H175" s="11">
        <f t="shared" si="7"/>
        <v>-0.2591707989771877</v>
      </c>
      <c r="I175" s="11">
        <f t="shared" si="7"/>
        <v>0.4617823250321974</v>
      </c>
      <c r="J175" s="11">
        <f t="shared" si="7"/>
        <v>-4.3042024425328709</v>
      </c>
      <c r="K175" s="11">
        <f t="shared" si="7"/>
        <v>-4.5494774728262524</v>
      </c>
      <c r="L175" s="11">
        <f t="shared" si="7"/>
        <v>-0.19046557771846059</v>
      </c>
      <c r="N175" s="15">
        <f>B175*'Table Q8'!B73</f>
        <v>-0.25596942565159458</v>
      </c>
      <c r="O175" s="15">
        <f>C175*'Table Q8'!C73</f>
        <v>-0.41540503292385378</v>
      </c>
      <c r="P175" s="15">
        <f>D175*'Table Q8'!D73</f>
        <v>-1.7482775744189998</v>
      </c>
      <c r="Q175" s="15">
        <f>E175*'Table Q8'!E73</f>
        <v>1.1231981051508517</v>
      </c>
      <c r="R175" s="15">
        <f>F175*'Table Q8'!F73</f>
        <v>1.2480459750835147</v>
      </c>
      <c r="S175" s="15">
        <f>G175*'Table Q8'!G73</f>
        <v>1.1615246730492808</v>
      </c>
      <c r="T175" s="15">
        <f>H175*'Table Q8'!H73</f>
        <v>-0.14886770693249662</v>
      </c>
      <c r="U175" s="15">
        <f>I175*'Table Q8'!I73</f>
        <v>0.27790060320437637</v>
      </c>
      <c r="V175" s="15">
        <f>J175*'Table Q8'!J73</f>
        <v>-3.1067733230202261</v>
      </c>
      <c r="W175" s="15">
        <f>K175*'Table Q8'!K73</f>
        <v>-3.1987376111441379</v>
      </c>
      <c r="X175" s="15">
        <f>L175*'Table Q8'!L73</f>
        <v>-0.12319313566830031</v>
      </c>
    </row>
    <row r="176" spans="1:24" x14ac:dyDescent="0.2">
      <c r="A176" s="13" t="str">
        <f t="shared" si="6"/>
        <v>2012 Q1</v>
      </c>
      <c r="B176" s="11">
        <f t="shared" si="7"/>
        <v>-0.78862400234977015</v>
      </c>
      <c r="C176" s="11">
        <f t="shared" si="7"/>
        <v>0.8570448453346653</v>
      </c>
      <c r="D176" s="11">
        <f t="shared" si="7"/>
        <v>0.96380887291691242</v>
      </c>
      <c r="E176" s="11">
        <f t="shared" si="7"/>
        <v>0.90389942950761593</v>
      </c>
      <c r="F176" s="11">
        <f t="shared" si="7"/>
        <v>0.49488347542648781</v>
      </c>
      <c r="G176" s="11">
        <f t="shared" si="7"/>
        <v>-0.73076369956677345</v>
      </c>
      <c r="H176" s="11">
        <f t="shared" si="7"/>
        <v>0.46801180770422646</v>
      </c>
      <c r="I176" s="11">
        <f t="shared" si="7"/>
        <v>2.2063245084347658</v>
      </c>
      <c r="J176" s="11">
        <f t="shared" si="7"/>
        <v>-2.003426678731286</v>
      </c>
      <c r="K176" s="11">
        <f t="shared" si="7"/>
        <v>-0.50598859851725675</v>
      </c>
      <c r="L176" s="11">
        <f t="shared" si="7"/>
        <v>0.71516675360703152</v>
      </c>
      <c r="N176" s="15">
        <f>B176*'Table Q8'!B74</f>
        <v>-0.30503976410889105</v>
      </c>
      <c r="O176" s="15">
        <f>C176*'Table Q8'!C74</f>
        <v>0.57353441049795806</v>
      </c>
      <c r="P176" s="15">
        <f>D176*'Table Q8'!D74</f>
        <v>0.64613746840349806</v>
      </c>
      <c r="Q176" s="15">
        <f>E176*'Table Q8'!E74</f>
        <v>0.68461342790906832</v>
      </c>
      <c r="R176" s="15">
        <f>F176*'Table Q8'!F74</f>
        <v>0.41387105049917178</v>
      </c>
      <c r="S176" s="15">
        <f>G176*'Table Q8'!G74</f>
        <v>-0.44284280193746473</v>
      </c>
      <c r="T176" s="15">
        <f>H176*'Table Q8'!H74</f>
        <v>0.26611151386062315</v>
      </c>
      <c r="U176" s="15">
        <f>I176*'Table Q8'!I74</f>
        <v>1.3202645858473641</v>
      </c>
      <c r="V176" s="15">
        <f>J176*'Table Q8'!J74</f>
        <v>-1.4434689220258916</v>
      </c>
      <c r="W176" s="15">
        <f>K176*'Table Q8'!K74</f>
        <v>-0.35510279843941078</v>
      </c>
      <c r="X176" s="15">
        <f>L176*'Table Q8'!L74</f>
        <v>0.46164013945333882</v>
      </c>
    </row>
    <row r="177" spans="1:24" x14ac:dyDescent="0.2">
      <c r="A177" s="13" t="str">
        <f t="shared" si="6"/>
        <v>2012 Q2</v>
      </c>
      <c r="B177" s="11">
        <f t="shared" si="7"/>
        <v>2.8357381032051228</v>
      </c>
      <c r="C177" s="11">
        <f t="shared" si="7"/>
        <v>1.3074752140177293</v>
      </c>
      <c r="D177" s="11">
        <f t="shared" si="7"/>
        <v>-1.166717295594992</v>
      </c>
      <c r="E177" s="11">
        <f t="shared" si="7"/>
        <v>-0.22792651100380198</v>
      </c>
      <c r="F177" s="11">
        <f t="shared" si="7"/>
        <v>0.23533377813467357</v>
      </c>
      <c r="G177" s="11">
        <f t="shared" si="7"/>
        <v>-1.8739703973981559</v>
      </c>
      <c r="H177" s="11">
        <f t="shared" si="7"/>
        <v>0.94918648173719333</v>
      </c>
      <c r="I177" s="11">
        <f t="shared" si="7"/>
        <v>1.2844105165003694</v>
      </c>
      <c r="J177" s="11">
        <f t="shared" si="7"/>
        <v>4.9651676176195121</v>
      </c>
      <c r="K177" s="11">
        <f t="shared" si="7"/>
        <v>-0.66731005983530511</v>
      </c>
      <c r="L177" s="11">
        <f t="shared" si="7"/>
        <v>0.64373141274611423</v>
      </c>
      <c r="N177" s="15">
        <f>B177*'Table Q8'!B75</f>
        <v>1.1014006792848698</v>
      </c>
      <c r="O177" s="15">
        <f>C177*'Table Q8'!C75</f>
        <v>0.87365493800664673</v>
      </c>
      <c r="P177" s="15">
        <f>D177*'Table Q8'!D75</f>
        <v>-0.77831710789141917</v>
      </c>
      <c r="Q177" s="15">
        <f>E177*'Table Q8'!E75</f>
        <v>-0.17308739245628721</v>
      </c>
      <c r="R177" s="15">
        <f>F177*'Table Q8'!F75</f>
        <v>0.19678610527621404</v>
      </c>
      <c r="S177" s="15">
        <f>G177*'Table Q8'!G75</f>
        <v>-1.1331898993066649</v>
      </c>
      <c r="T177" s="15">
        <f>H177*'Table Q8'!H75</f>
        <v>0.53961251486759443</v>
      </c>
      <c r="U177" s="15">
        <f>I177*'Table Q8'!I75</f>
        <v>0.76640775519577042</v>
      </c>
      <c r="V177" s="15">
        <f>J177*'Table Q8'!J75</f>
        <v>3.5744241679242865</v>
      </c>
      <c r="W177" s="15">
        <f>K177*'Table Q8'!K75</f>
        <v>-0.4698530131300383</v>
      </c>
      <c r="X177" s="15">
        <f>L177*'Table Q8'!L75</f>
        <v>0.41527113436251828</v>
      </c>
    </row>
    <row r="178" spans="1:24" x14ac:dyDescent="0.2">
      <c r="A178" s="13" t="str">
        <f t="shared" si="6"/>
        <v>2012 Q3</v>
      </c>
      <c r="B178" s="11">
        <f t="shared" si="7"/>
        <v>0.51498923515612038</v>
      </c>
      <c r="C178" s="11">
        <f t="shared" si="7"/>
        <v>0.77837137994500294</v>
      </c>
      <c r="D178" s="11">
        <f t="shared" si="7"/>
        <v>-3.3858134740245287E-2</v>
      </c>
      <c r="E178" s="11">
        <f t="shared" si="7"/>
        <v>1.7129425021159126</v>
      </c>
      <c r="F178" s="11">
        <f t="shared" si="7"/>
        <v>1.0688144498967025</v>
      </c>
      <c r="G178" s="11">
        <f t="shared" si="7"/>
        <v>0.98763365969382877</v>
      </c>
      <c r="H178" s="11">
        <f t="shared" si="7"/>
        <v>0.92076270067739607</v>
      </c>
      <c r="I178" s="11">
        <f t="shared" si="7"/>
        <v>1.3374625140115641</v>
      </c>
      <c r="J178" s="11">
        <f t="shared" si="7"/>
        <v>1.8603534333100975</v>
      </c>
      <c r="K178" s="11">
        <f t="shared" si="7"/>
        <v>1.3637855779605361</v>
      </c>
      <c r="L178" s="11">
        <f t="shared" si="7"/>
        <v>1.1877407857953424</v>
      </c>
      <c r="N178" s="15">
        <f>B178*'Table Q8'!B76</f>
        <v>0.19914633723487174</v>
      </c>
      <c r="O178" s="15">
        <f>C178*'Table Q8'!C76</f>
        <v>0.51823966476738292</v>
      </c>
      <c r="P178" s="15">
        <f>D178*'Table Q8'!D76</f>
        <v>-2.2376841249828111E-2</v>
      </c>
      <c r="Q178" s="15">
        <f>E178*'Table Q8'!E76</f>
        <v>1.3023501843587284</v>
      </c>
      <c r="R178" s="15">
        <f>F178*'Table Q8'!F76</f>
        <v>0.89181877699380863</v>
      </c>
      <c r="S178" s="15">
        <f>G178*'Table Q8'!G76</f>
        <v>0.59514804333150129</v>
      </c>
      <c r="T178" s="15">
        <f>H178*'Table Q8'!H76</f>
        <v>0.52308529025482875</v>
      </c>
      <c r="U178" s="15">
        <f>I178*'Table Q8'!I76</f>
        <v>0.79391774831726447</v>
      </c>
      <c r="V178" s="15">
        <f>J178*'Table Q8'!J76</f>
        <v>1.3407567193865872</v>
      </c>
      <c r="W178" s="15">
        <f>K178*'Table Q8'!K76</f>
        <v>0.96433278217589502</v>
      </c>
      <c r="X178" s="15">
        <f>L178*'Table Q8'!L76</f>
        <v>0.76407364750214368</v>
      </c>
    </row>
    <row r="179" spans="1:24" x14ac:dyDescent="0.2">
      <c r="A179" s="13" t="str">
        <f t="shared" si="6"/>
        <v>2012 Q4</v>
      </c>
      <c r="B179" s="11">
        <f t="shared" si="7"/>
        <v>-8.1651224265151043</v>
      </c>
      <c r="C179" s="11">
        <f t="shared" si="7"/>
        <v>-1.0222243762146406</v>
      </c>
      <c r="D179" s="11">
        <f t="shared" si="7"/>
        <v>1.8675409974914121</v>
      </c>
      <c r="E179" s="11">
        <f t="shared" si="7"/>
        <v>0.76612419841911006</v>
      </c>
      <c r="F179" s="11">
        <f t="shared" si="7"/>
        <v>1.0684686105846242</v>
      </c>
      <c r="G179" s="11">
        <f t="shared" si="7"/>
        <v>-0.53327276851636729</v>
      </c>
      <c r="H179" s="11">
        <f t="shared" si="7"/>
        <v>-1.1868120274350995</v>
      </c>
      <c r="I179" s="11">
        <f t="shared" si="7"/>
        <v>-0.37037079374844145</v>
      </c>
      <c r="J179" s="11">
        <f t="shared" si="7"/>
        <v>2.77859968781847</v>
      </c>
      <c r="K179" s="11">
        <f t="shared" si="7"/>
        <v>2.4001594567727871</v>
      </c>
      <c r="L179" s="11">
        <f t="shared" si="7"/>
        <v>0.12018575606762452</v>
      </c>
      <c r="N179" s="15">
        <f>B179*'Table Q8'!B77</f>
        <v>-3.1239758403846789</v>
      </c>
      <c r="O179" s="15">
        <f>C179*'Table Q8'!C77</f>
        <v>-0.67732587167982083</v>
      </c>
      <c r="P179" s="15">
        <f>D179*'Table Q8'!D77</f>
        <v>1.2198777795613904</v>
      </c>
      <c r="Q179" s="15">
        <f>E179*'Table Q8'!E77</f>
        <v>0.58194794111915604</v>
      </c>
      <c r="R179" s="15">
        <f>F179*'Table Q8'!F77</f>
        <v>0.88875219028429031</v>
      </c>
      <c r="S179" s="15">
        <f>G179*'Table Q8'!G77</f>
        <v>-0.32033695204778184</v>
      </c>
      <c r="T179" s="15">
        <f>H179*'Table Q8'!H77</f>
        <v>-0.67209165113649683</v>
      </c>
      <c r="U179" s="15">
        <f>I179*'Table Q8'!I77</f>
        <v>-0.21792617504158296</v>
      </c>
      <c r="V179" s="15">
        <f>J179*'Table Q8'!J77</f>
        <v>2.0086497143239721</v>
      </c>
      <c r="W179" s="15">
        <f>K179*'Table Q8'!K77</f>
        <v>1.7029131345802926</v>
      </c>
      <c r="X179" s="15">
        <f>L179*'Table Q8'!L77</f>
        <v>7.6954939610099984E-2</v>
      </c>
    </row>
    <row r="180" spans="1:24" x14ac:dyDescent="0.2">
      <c r="A180" s="13" t="str">
        <f t="shared" si="6"/>
        <v>2013 Q1</v>
      </c>
      <c r="B180" s="11">
        <f t="shared" si="7"/>
        <v>0.48258591349290747</v>
      </c>
      <c r="C180" s="11">
        <f t="shared" si="7"/>
        <v>0.45673766281104433</v>
      </c>
      <c r="D180" s="11">
        <f t="shared" si="7"/>
        <v>-0.61121488276631386</v>
      </c>
      <c r="E180" s="11">
        <f t="shared" si="7"/>
        <v>0.42310196394899446</v>
      </c>
      <c r="F180" s="11">
        <f t="shared" si="7"/>
        <v>-0.36221981319213747</v>
      </c>
      <c r="G180" s="11">
        <f t="shared" si="7"/>
        <v>3.7977082127688568</v>
      </c>
      <c r="H180" s="11">
        <f t="shared" si="7"/>
        <v>-1.0414177930119171</v>
      </c>
      <c r="I180" s="11">
        <f t="shared" si="7"/>
        <v>0.75088436904276801</v>
      </c>
      <c r="J180" s="11">
        <f t="shared" si="7"/>
        <v>-1.8321650950447153</v>
      </c>
      <c r="K180" s="11">
        <f t="shared" si="7"/>
        <v>-2.0648886912205384</v>
      </c>
      <c r="L180" s="11">
        <f t="shared" si="7"/>
        <v>0.20725396019723752</v>
      </c>
      <c r="N180" s="15">
        <f>B180*'Table Q8'!B78</f>
        <v>0.18584383528611867</v>
      </c>
      <c r="O180" s="15">
        <f>C180*'Table Q8'!C78</f>
        <v>0.30213196394950581</v>
      </c>
      <c r="P180" s="15">
        <f>D180*'Table Q8'!D78</f>
        <v>-0.39808425314570023</v>
      </c>
      <c r="Q180" s="15">
        <f>E180*'Table Q8'!E78</f>
        <v>0.32193828436878991</v>
      </c>
      <c r="R180" s="15">
        <f>F180*'Table Q8'!F78</f>
        <v>-0.30136688457585836</v>
      </c>
      <c r="S180" s="15">
        <f>G180*'Table Q8'!G78</f>
        <v>2.282042865052806</v>
      </c>
      <c r="T180" s="15">
        <f>H180*'Table Q8'!H78</f>
        <v>-0.5865265010243117</v>
      </c>
      <c r="U180" s="15">
        <f>I180*'Table Q8'!I78</f>
        <v>0.44152000899714755</v>
      </c>
      <c r="V180" s="15">
        <f>J180*'Table Q8'!J78</f>
        <v>-1.3244721472078247</v>
      </c>
      <c r="W180" s="15">
        <f>K180*'Table Q8'!K78</f>
        <v>-1.4586373714781884</v>
      </c>
      <c r="X180" s="15">
        <f>L180*'Table Q8'!L78</f>
        <v>0.13264253452623201</v>
      </c>
    </row>
    <row r="181" spans="1:24" x14ac:dyDescent="0.2">
      <c r="A181" s="13" t="str">
        <f t="shared" si="6"/>
        <v>2013 Q2</v>
      </c>
      <c r="B181" s="11">
        <f t="shared" si="7"/>
        <v>0.67796869853787689</v>
      </c>
      <c r="C181" s="11">
        <f t="shared" si="7"/>
        <v>0.21243243030012565</v>
      </c>
      <c r="D181" s="11">
        <f t="shared" si="7"/>
        <v>1.0092693667800139</v>
      </c>
      <c r="E181" s="11">
        <f t="shared" si="7"/>
        <v>0.40029548869207993</v>
      </c>
      <c r="F181" s="11">
        <f t="shared" si="7"/>
        <v>-1.5067867617710502</v>
      </c>
      <c r="G181" s="11">
        <f t="shared" si="7"/>
        <v>7.8304159714456173E-2</v>
      </c>
      <c r="H181" s="11">
        <f t="shared" si="7"/>
        <v>-0.97180547406252615</v>
      </c>
      <c r="I181" s="11">
        <f t="shared" si="7"/>
        <v>0.8708660516128871</v>
      </c>
      <c r="J181" s="11">
        <f t="shared" si="7"/>
        <v>2.9675088072247018</v>
      </c>
      <c r="K181" s="11">
        <f t="shared" si="7"/>
        <v>-7.8129363871616939E-2</v>
      </c>
      <c r="L181" s="11">
        <f t="shared" si="7"/>
        <v>0.5000010416705839</v>
      </c>
      <c r="N181" s="15">
        <f>B181*'Table Q8'!B79</f>
        <v>0.26284846442313486</v>
      </c>
      <c r="O181" s="15">
        <f>C181*'Table Q8'!C79</f>
        <v>0.140332863456263</v>
      </c>
      <c r="P181" s="15">
        <f>D181*'Table Q8'!D79</f>
        <v>0.65753899245717906</v>
      </c>
      <c r="Q181" s="15">
        <f>E181*'Table Q8'!E79</f>
        <v>0.30438468960145754</v>
      </c>
      <c r="R181" s="15">
        <f>F181*'Table Q8'!F79</f>
        <v>-1.2554547299076391</v>
      </c>
      <c r="S181" s="15">
        <f>G181*'Table Q8'!G79</f>
        <v>4.7287882051560079E-2</v>
      </c>
      <c r="T181" s="15">
        <f>H181*'Table Q8'!H79</f>
        <v>-0.55276295364676487</v>
      </c>
      <c r="U181" s="15">
        <f>I181*'Table Q8'!I79</f>
        <v>0.51520435613418403</v>
      </c>
      <c r="V181" s="15">
        <f>J181*'Table Q8'!J79</f>
        <v>2.1461023693849044</v>
      </c>
      <c r="W181" s="15">
        <f>K181*'Table Q8'!K79</f>
        <v>-5.4784309946777798E-2</v>
      </c>
      <c r="X181" s="15">
        <f>L181*'Table Q8'!L79</f>
        <v>0.32075066823167953</v>
      </c>
    </row>
    <row r="182" spans="1:24" x14ac:dyDescent="0.2">
      <c r="A182" s="13" t="str">
        <f t="shared" si="6"/>
        <v>2013 Q3</v>
      </c>
      <c r="B182" s="11">
        <f t="shared" si="7"/>
        <v>4.0938411859917654</v>
      </c>
      <c r="C182" s="11">
        <f t="shared" si="7"/>
        <v>1.2652041447346152</v>
      </c>
      <c r="D182" s="11">
        <f t="shared" si="7"/>
        <v>2.1074099780514239</v>
      </c>
      <c r="E182" s="11">
        <f t="shared" si="7"/>
        <v>0.85837436913914344</v>
      </c>
      <c r="F182" s="11">
        <f t="shared" si="7"/>
        <v>1.3527204828093664</v>
      </c>
      <c r="G182" s="11">
        <f t="shared" si="7"/>
        <v>1.9598700722195852</v>
      </c>
      <c r="H182" s="11">
        <f t="shared" si="7"/>
        <v>0.20114660307076937</v>
      </c>
      <c r="I182" s="11">
        <f t="shared" si="7"/>
        <v>0.98769038156051969</v>
      </c>
      <c r="J182" s="11">
        <f t="shared" si="7"/>
        <v>1.4012896746063195</v>
      </c>
      <c r="K182" s="11">
        <f t="shared" si="7"/>
        <v>3.0352011029235149</v>
      </c>
      <c r="L182" s="11">
        <f t="shared" si="7"/>
        <v>1.3675979047013831</v>
      </c>
      <c r="N182" s="15">
        <f>B182*'Table Q8'!B80</f>
        <v>1.6056045131459704</v>
      </c>
      <c r="O182" s="15">
        <f>C182*'Table Q8'!C80</f>
        <v>0.83908338878799682</v>
      </c>
      <c r="P182" s="15">
        <f>D182*'Table Q8'!D80</f>
        <v>1.3790890896368517</v>
      </c>
      <c r="Q182" s="15">
        <f>E182*'Table Q8'!E80</f>
        <v>0.65416710672094125</v>
      </c>
      <c r="R182" s="15">
        <f>F182*'Table Q8'!F80</f>
        <v>1.1312801397734731</v>
      </c>
      <c r="S182" s="15">
        <f>G182*'Table Q8'!G80</f>
        <v>1.1935608739817274</v>
      </c>
      <c r="T182" s="15">
        <f>H182*'Table Q8'!H80</f>
        <v>0.11513631559770839</v>
      </c>
      <c r="U182" s="15">
        <f>I182*'Table Q8'!I80</f>
        <v>0.58984869586794231</v>
      </c>
      <c r="V182" s="15">
        <f>J182*'Table Q8'!J80</f>
        <v>1.0143935954475147</v>
      </c>
      <c r="W182" s="15">
        <f>K182*'Table Q8'!K80</f>
        <v>2.1194809301714903</v>
      </c>
      <c r="X182" s="15">
        <f>L182*'Table Q8'!L80</f>
        <v>0.88210064853239212</v>
      </c>
    </row>
    <row r="183" spans="1:24" x14ac:dyDescent="0.2">
      <c r="A183" s="13" t="str">
        <f t="shared" si="6"/>
        <v>2013 Q4</v>
      </c>
      <c r="B183" s="11">
        <f t="shared" si="7"/>
        <v>-0.59044454748137742</v>
      </c>
      <c r="C183" s="11">
        <f t="shared" si="7"/>
        <v>-0.85175122883065879</v>
      </c>
      <c r="D183" s="11">
        <f t="shared" si="7"/>
        <v>0.28053535877949454</v>
      </c>
      <c r="E183" s="11">
        <f t="shared" si="7"/>
        <v>0.12500001627605639</v>
      </c>
      <c r="F183" s="11">
        <f t="shared" si="7"/>
        <v>-0.11019284861566439</v>
      </c>
      <c r="G183" s="11">
        <f t="shared" si="7"/>
        <v>1.3288508361834686</v>
      </c>
      <c r="H183" s="11">
        <f t="shared" si="7"/>
        <v>-0.58444342093974044</v>
      </c>
      <c r="I183" s="11">
        <f t="shared" si="7"/>
        <v>0.360848384337776</v>
      </c>
      <c r="J183" s="11">
        <f t="shared" si="7"/>
        <v>1.3270127276082173</v>
      </c>
      <c r="K183" s="11">
        <f t="shared" si="7"/>
        <v>5.1715648857520158</v>
      </c>
      <c r="L183" s="11">
        <f t="shared" si="7"/>
        <v>0.3736326737876437</v>
      </c>
      <c r="N183" s="15">
        <f>B183*'Table Q8'!B81</f>
        <v>-0.23505597435233636</v>
      </c>
      <c r="O183" s="15">
        <f>C183*'Table Q8'!C81</f>
        <v>-0.56632939204950505</v>
      </c>
      <c r="P183" s="15">
        <f>D183*'Table Q8'!D81</f>
        <v>0.18417146303873816</v>
      </c>
      <c r="Q183" s="15">
        <f>E183*'Table Q8'!E81</f>
        <v>9.5437512426769053E-2</v>
      </c>
      <c r="R183" s="15">
        <f>F183*'Table Q8'!F81</f>
        <v>-9.2418742133957718E-2</v>
      </c>
      <c r="S183" s="15">
        <f>G183*'Table Q8'!G81</f>
        <v>0.81285805649342779</v>
      </c>
      <c r="T183" s="15">
        <f>H183*'Table Q8'!H81</f>
        <v>-0.33663941046129048</v>
      </c>
      <c r="U183" s="15">
        <f>I183*'Table Q8'!I81</f>
        <v>0.21726681220977492</v>
      </c>
      <c r="V183" s="15">
        <f>J183*'Table Q8'!J81</f>
        <v>0.9635439415163265</v>
      </c>
      <c r="W183" s="15">
        <f>K183*'Table Q8'!K81</f>
        <v>3.5983748475062525</v>
      </c>
      <c r="X183" s="15">
        <f>L183*'Table Q8'!L81</f>
        <v>0.24215133588177187</v>
      </c>
    </row>
    <row r="184" spans="1:24" x14ac:dyDescent="0.2">
      <c r="A184" s="13" t="str">
        <f t="shared" si="6"/>
        <v>2014 Q1</v>
      </c>
      <c r="B184" s="11">
        <f t="shared" si="7"/>
        <v>4.7340898951387738</v>
      </c>
      <c r="C184" s="11">
        <f t="shared" si="7"/>
        <v>-0.11075870839772431</v>
      </c>
      <c r="D184" s="11">
        <f t="shared" si="7"/>
        <v>3.1081791357061452</v>
      </c>
      <c r="E184" s="11">
        <f t="shared" si="7"/>
        <v>0.33257149755083143</v>
      </c>
      <c r="F184" s="11">
        <f t="shared" si="7"/>
        <v>0.79069157825074809</v>
      </c>
      <c r="G184" s="11">
        <f t="shared" si="7"/>
        <v>1.4928054695739208</v>
      </c>
      <c r="H184" s="11">
        <f t="shared" si="7"/>
        <v>1.1255269053789774</v>
      </c>
      <c r="I184" s="11">
        <f t="shared" si="7"/>
        <v>1.2194590900197544</v>
      </c>
      <c r="J184" s="11">
        <f t="shared" si="7"/>
        <v>2.4094936006727496</v>
      </c>
      <c r="K184" s="11">
        <f t="shared" si="7"/>
        <v>1.0538799132061205</v>
      </c>
      <c r="L184" s="11">
        <f t="shared" si="7"/>
        <v>1.2284386186140364</v>
      </c>
      <c r="N184" s="15">
        <f>B184*'Table Q8'!B82</f>
        <v>1.9002636839087037</v>
      </c>
      <c r="O184" s="15">
        <f>C184*'Table Q8'!C82</f>
        <v>-7.3477327151050306E-2</v>
      </c>
      <c r="P184" s="15">
        <f>D184*'Table Q8'!D82</f>
        <v>2.031816701011107</v>
      </c>
      <c r="Q184" s="15">
        <f>E184*'Table Q8'!E82</f>
        <v>0.25295388103716238</v>
      </c>
      <c r="R184" s="15">
        <f>F184*'Table Q8'!F82</f>
        <v>0.66046467531284991</v>
      </c>
      <c r="S184" s="15">
        <f>G184*'Table Q8'!G82</f>
        <v>0.91285054464445259</v>
      </c>
      <c r="T184" s="15">
        <f>H184*'Table Q8'!H82</f>
        <v>0.65246794704819322</v>
      </c>
      <c r="U184" s="15">
        <f>I184*'Table Q8'!I82</f>
        <v>0.73423631810089407</v>
      </c>
      <c r="V184" s="15">
        <f>J184*'Table Q8'!J82</f>
        <v>1.754352290649829</v>
      </c>
      <c r="W184" s="15">
        <f>K184*'Table Q8'!K82</f>
        <v>0.72517476827713157</v>
      </c>
      <c r="X184" s="15">
        <f>L184*'Table Q8'!L82</f>
        <v>0.79541400555258845</v>
      </c>
    </row>
    <row r="185" spans="1:24" x14ac:dyDescent="0.2">
      <c r="A185" s="13" t="str">
        <f t="shared" si="6"/>
        <v>2014 Q2</v>
      </c>
      <c r="B185" s="11">
        <f t="shared" si="7"/>
        <v>0.94326839166310494</v>
      </c>
      <c r="C185" s="11">
        <f t="shared" si="7"/>
        <v>0.40217226939635636</v>
      </c>
      <c r="D185" s="11">
        <f t="shared" si="7"/>
        <v>0.66625272478237252</v>
      </c>
      <c r="E185" s="11">
        <f t="shared" si="7"/>
        <v>0.92947070056701808</v>
      </c>
      <c r="F185" s="11">
        <f t="shared" si="7"/>
        <v>-0.16421263748124384</v>
      </c>
      <c r="G185" s="11">
        <f t="shared" si="7"/>
        <v>1.4708481659460029</v>
      </c>
      <c r="H185" s="11">
        <f t="shared" si="7"/>
        <v>0.11984421688069551</v>
      </c>
      <c r="I185" s="11">
        <f t="shared" si="7"/>
        <v>2.2213361123905879</v>
      </c>
      <c r="J185" s="11">
        <f t="shared" si="7"/>
        <v>2.7083005138857041</v>
      </c>
      <c r="K185" s="11">
        <f t="shared" si="7"/>
        <v>0.91186042164343384</v>
      </c>
      <c r="L185" s="11">
        <f t="shared" si="7"/>
        <v>1.1823313247156395</v>
      </c>
      <c r="N185" s="15">
        <f>B185*'Table Q8'!B83</f>
        <v>0.38249533281938908</v>
      </c>
      <c r="O185" s="15">
        <f>C185*'Table Q8'!C83</f>
        <v>0.26539348057465556</v>
      </c>
      <c r="P185" s="15">
        <f>D185*'Table Q8'!D83</f>
        <v>0.42926663057728259</v>
      </c>
      <c r="Q185" s="15">
        <f>E185*'Table Q8'!E83</f>
        <v>0.70082090822753162</v>
      </c>
      <c r="R185" s="15">
        <f>F185*'Table Q8'!F83</f>
        <v>-0.1355575322407668</v>
      </c>
      <c r="S185" s="15">
        <f>G185*'Table Q8'!G83</f>
        <v>0.89354026081219684</v>
      </c>
      <c r="T185" s="15">
        <f>H185*'Table Q8'!H83</f>
        <v>6.8718673959390811E-2</v>
      </c>
      <c r="U185" s="15">
        <f>I185*'Table Q8'!I83</f>
        <v>1.329025396043289</v>
      </c>
      <c r="V185" s="15">
        <f>J185*'Table Q8'!J83</f>
        <v>1.9924966880657127</v>
      </c>
      <c r="W185" s="15">
        <f>K185*'Table Q8'!K83</f>
        <v>0.61860611004290555</v>
      </c>
      <c r="X185" s="15">
        <f>L185*'Table Q8'!L83</f>
        <v>0.76083020745451402</v>
      </c>
    </row>
    <row r="186" spans="1:24" x14ac:dyDescent="0.2">
      <c r="A186" s="13" t="str">
        <f t="shared" si="6"/>
        <v>2014 Q3</v>
      </c>
      <c r="B186" s="11">
        <f t="shared" ref="B186:L197" si="8">LN(B84/B83)*100</f>
        <v>0.5579474496041259</v>
      </c>
      <c r="C186" s="11">
        <f t="shared" si="8"/>
        <v>-0.14057638623891794</v>
      </c>
      <c r="D186" s="11">
        <f t="shared" si="8"/>
        <v>-0.18693535405258538</v>
      </c>
      <c r="E186" s="11">
        <f t="shared" si="8"/>
        <v>0.89035025046131711</v>
      </c>
      <c r="F186" s="11">
        <f t="shared" si="8"/>
        <v>-0.74783148475894301</v>
      </c>
      <c r="G186" s="11">
        <f t="shared" si="8"/>
        <v>0.83682496705165788</v>
      </c>
      <c r="H186" s="11">
        <f t="shared" si="8"/>
        <v>0.18946009556160018</v>
      </c>
      <c r="I186" s="11">
        <f t="shared" si="8"/>
        <v>0.95249123615110298</v>
      </c>
      <c r="J186" s="11">
        <f t="shared" si="8"/>
        <v>2.4231736739873928</v>
      </c>
      <c r="K186" s="11">
        <f t="shared" si="8"/>
        <v>-0.18170810572052551</v>
      </c>
      <c r="L186" s="11">
        <f t="shared" si="8"/>
        <v>0.60147438407225273</v>
      </c>
      <c r="N186" s="15">
        <f>B186*'Table Q8'!B84</f>
        <v>0.22881424908265205</v>
      </c>
      <c r="O186" s="15">
        <f>C186*'Table Q8'!C84</f>
        <v>-9.223216701135406E-2</v>
      </c>
      <c r="P186" s="15">
        <f>D186*'Table Q8'!D84</f>
        <v>-0.11928344942095473</v>
      </c>
      <c r="Q186" s="15">
        <f>E186*'Table Q8'!E84</f>
        <v>0.66607102237011129</v>
      </c>
      <c r="R186" s="15">
        <f>F186*'Table Q8'!F84</f>
        <v>-0.61045484100872516</v>
      </c>
      <c r="S186" s="15">
        <f>G186*'Table Q8'!G84</f>
        <v>0.504270725145329</v>
      </c>
      <c r="T186" s="15">
        <f>H186*'Table Q8'!H84</f>
        <v>0.10876904086191468</v>
      </c>
      <c r="U186" s="15">
        <f>I186*'Table Q8'!I84</f>
        <v>0.56720853112798186</v>
      </c>
      <c r="V186" s="15">
        <f>J186*'Table Q8'!J84</f>
        <v>1.8072029260597977</v>
      </c>
      <c r="W186" s="15">
        <f>K186*'Table Q8'!K84</f>
        <v>-0.12132650218959487</v>
      </c>
      <c r="X186" s="15">
        <f>L186*'Table Q8'!L84</f>
        <v>0.38548493275190682</v>
      </c>
    </row>
    <row r="187" spans="1:24" x14ac:dyDescent="0.2">
      <c r="A187" s="13" t="str">
        <f t="shared" si="6"/>
        <v>2014 Q4</v>
      </c>
      <c r="B187" s="11">
        <f t="shared" si="8"/>
        <v>-5.6598435620873522E-2</v>
      </c>
      <c r="C187" s="11">
        <f t="shared" si="8"/>
        <v>0.8006447893741282</v>
      </c>
      <c r="D187" s="11">
        <f t="shared" si="8"/>
        <v>1.4550589515212802</v>
      </c>
      <c r="E187" s="11">
        <f t="shared" si="8"/>
        <v>0</v>
      </c>
      <c r="F187" s="11">
        <f t="shared" si="8"/>
        <v>-0.5978760059231365</v>
      </c>
      <c r="G187" s="11">
        <f t="shared" si="8"/>
        <v>1.1290191914217396</v>
      </c>
      <c r="H187" s="11">
        <f t="shared" si="8"/>
        <v>-1.011272698351553</v>
      </c>
      <c r="I187" s="11">
        <f t="shared" si="8"/>
        <v>1.909900679116098</v>
      </c>
      <c r="J187" s="11">
        <f t="shared" si="8"/>
        <v>8.146639961762836E-2</v>
      </c>
      <c r="K187" s="11">
        <f t="shared" si="8"/>
        <v>-0.66910225297668313</v>
      </c>
      <c r="L187" s="11">
        <f t="shared" si="8"/>
        <v>0.60815525273604654</v>
      </c>
      <c r="N187" s="15">
        <f>B187*'Table Q8'!B85</f>
        <v>-2.3460051564852074E-2</v>
      </c>
      <c r="O187" s="15">
        <f>C187*'Table Q8'!C85</f>
        <v>0.52266091850343088</v>
      </c>
      <c r="P187" s="15">
        <f>D187*'Table Q8'!D85</f>
        <v>0.92105231631297035</v>
      </c>
      <c r="Q187" s="15">
        <f>E187*'Table Q8'!E85</f>
        <v>0</v>
      </c>
      <c r="R187" s="15">
        <f>F187*'Table Q8'!F85</f>
        <v>-0.48320338798707896</v>
      </c>
      <c r="S187" s="15">
        <f>G187*'Table Q8'!G85</f>
        <v>0.67763731869132804</v>
      </c>
      <c r="T187" s="15">
        <f>H187*'Table Q8'!H85</f>
        <v>-0.5840099832980219</v>
      </c>
      <c r="U187" s="15">
        <f>I187*'Table Q8'!I85</f>
        <v>1.1360089239382551</v>
      </c>
      <c r="V187" s="15">
        <f>J187*'Table Q8'!J85</f>
        <v>6.1498985071347649E-2</v>
      </c>
      <c r="W187" s="15">
        <f>K187*'Table Q8'!K85</f>
        <v>-0.44040310290925283</v>
      </c>
      <c r="X187" s="15">
        <f>L187*'Table Q8'!L85</f>
        <v>0.38897609964997532</v>
      </c>
    </row>
    <row r="188" spans="1:24" x14ac:dyDescent="0.2">
      <c r="A188" s="13" t="str">
        <f t="shared" si="6"/>
        <v>2015 Q1</v>
      </c>
      <c r="B188" s="11">
        <f t="shared" si="8"/>
        <v>-6.3897096398089488</v>
      </c>
      <c r="C188" s="11">
        <f t="shared" si="8"/>
        <v>0.58639535918267871</v>
      </c>
      <c r="D188" s="11">
        <f t="shared" si="8"/>
        <v>7.1688261557548941E-2</v>
      </c>
      <c r="E188" s="11">
        <f t="shared" si="8"/>
        <v>0.86229294121198985</v>
      </c>
      <c r="F188" s="11">
        <f t="shared" si="8"/>
        <v>1.3128325794222273</v>
      </c>
      <c r="G188" s="11">
        <f t="shared" si="8"/>
        <v>-0.1030502976602231</v>
      </c>
      <c r="H188" s="11">
        <f t="shared" si="8"/>
        <v>-1.7870310056398311</v>
      </c>
      <c r="I188" s="11">
        <f t="shared" si="8"/>
        <v>1.2393814773812732</v>
      </c>
      <c r="J188" s="11">
        <f t="shared" si="8"/>
        <v>0.598773798926029</v>
      </c>
      <c r="K188" s="11">
        <f t="shared" si="8"/>
        <v>1.4842011054058457</v>
      </c>
      <c r="L188" s="11">
        <f t="shared" si="8"/>
        <v>0.42044875556420652</v>
      </c>
      <c r="N188" s="15">
        <f>B188*'Table Q8'!B86</f>
        <v>-2.6932626131794719</v>
      </c>
      <c r="O188" s="15">
        <f>C188*'Table Q8'!C86</f>
        <v>0.38156746022016902</v>
      </c>
      <c r="P188" s="15">
        <f>D188*'Table Q8'!D86</f>
        <v>4.5149267128944327E-2</v>
      </c>
      <c r="Q188" s="15">
        <f>E188*'Table Q8'!E86</f>
        <v>0.63878661084984212</v>
      </c>
      <c r="R188" s="15">
        <f>F188*'Table Q8'!F86</f>
        <v>1.0560425268872395</v>
      </c>
      <c r="S188" s="15">
        <f>G188*'Table Q8'!G86</f>
        <v>-6.1809568536601814E-2</v>
      </c>
      <c r="T188" s="15">
        <f>H188*'Table Q8'!H86</f>
        <v>-1.037371498773922</v>
      </c>
      <c r="U188" s="15">
        <f>I188*'Table Q8'!I86</f>
        <v>0.73420958720066631</v>
      </c>
      <c r="V188" s="15">
        <f>J188*'Table Q8'!J86</f>
        <v>0.45237360508861491</v>
      </c>
      <c r="W188" s="15">
        <f>K188*'Table Q8'!K86</f>
        <v>0.97066752293542313</v>
      </c>
      <c r="X188" s="15">
        <f>L188*'Table Q8'!L86</f>
        <v>0.26862470992997156</v>
      </c>
    </row>
    <row r="189" spans="1:24" x14ac:dyDescent="0.2">
      <c r="A189" s="13" t="str">
        <f t="shared" si="6"/>
        <v>2015 Q2</v>
      </c>
      <c r="B189" s="11">
        <f t="shared" si="8"/>
        <v>-0.20136937936237029</v>
      </c>
      <c r="C189" s="11">
        <f t="shared" si="8"/>
        <v>-0.61630413763204051</v>
      </c>
      <c r="D189" s="11">
        <f t="shared" si="8"/>
        <v>-1.8182319083190475</v>
      </c>
      <c r="E189" s="11">
        <f t="shared" si="8"/>
        <v>-4.0412205035758091E-2</v>
      </c>
      <c r="F189" s="11">
        <f t="shared" si="8"/>
        <v>2.7564843104659951</v>
      </c>
      <c r="G189" s="11">
        <f t="shared" si="8"/>
        <v>0.32938784284461914</v>
      </c>
      <c r="H189" s="11">
        <f t="shared" si="8"/>
        <v>-0.52385718895945621</v>
      </c>
      <c r="I189" s="11">
        <f t="shared" si="8"/>
        <v>0.47901788981486321</v>
      </c>
      <c r="J189" s="11">
        <f t="shared" si="8"/>
        <v>1.5163216668014343</v>
      </c>
      <c r="K189" s="11">
        <f t="shared" si="8"/>
        <v>0.35015792868200235</v>
      </c>
      <c r="L189" s="11">
        <f t="shared" si="8"/>
        <v>0.14316394714378922</v>
      </c>
      <c r="N189" s="15">
        <f>B189*'Table Q8'!B87</f>
        <v>-8.6488148436138043E-2</v>
      </c>
      <c r="O189" s="15">
        <f>C189*'Table Q8'!C87</f>
        <v>-0.39905692911674623</v>
      </c>
      <c r="P189" s="15">
        <f>D189*'Table Q8'!D87</f>
        <v>-1.1540317922100995</v>
      </c>
      <c r="Q189" s="15">
        <f>E189*'Table Q8'!E87</f>
        <v>-2.9961608813511047E-2</v>
      </c>
      <c r="R189" s="15">
        <f>F189*'Table Q8'!F87</f>
        <v>2.2148351434594269</v>
      </c>
      <c r="S189" s="15">
        <f>G189*'Table Q8'!G87</f>
        <v>0.19802797111818501</v>
      </c>
      <c r="T189" s="15">
        <f>H189*'Table Q8'!H87</f>
        <v>-0.31148548455529268</v>
      </c>
      <c r="U189" s="15">
        <f>I189*'Table Q8'!I87</f>
        <v>0.28295586751363971</v>
      </c>
      <c r="V189" s="15">
        <f>J189*'Table Q8'!J87</f>
        <v>1.1370896179343957</v>
      </c>
      <c r="W189" s="15">
        <f>K189*'Table Q8'!K87</f>
        <v>0.22886322218655672</v>
      </c>
      <c r="X189" s="15">
        <f>L189*'Table Q8'!L87</f>
        <v>9.1710824540311361E-2</v>
      </c>
    </row>
    <row r="190" spans="1:24" x14ac:dyDescent="0.2">
      <c r="A190" s="13" t="str">
        <f t="shared" si="6"/>
        <v>2015 Q3</v>
      </c>
      <c r="B190" s="11">
        <f t="shared" si="8"/>
        <v>-1.2780374788935889</v>
      </c>
      <c r="C190" s="11">
        <f t="shared" si="8"/>
        <v>-0.51984521747012225</v>
      </c>
      <c r="D190" s="11">
        <f t="shared" si="8"/>
        <v>1.2535776694980227</v>
      </c>
      <c r="E190" s="11">
        <f t="shared" si="8"/>
        <v>-0.51669229990977783</v>
      </c>
      <c r="F190" s="11">
        <f t="shared" si="8"/>
        <v>2.1830553210637995</v>
      </c>
      <c r="G190" s="11">
        <f t="shared" si="8"/>
        <v>-1.6056697584179918</v>
      </c>
      <c r="H190" s="11">
        <f t="shared" si="8"/>
        <v>-0.64056423184038158</v>
      </c>
      <c r="I190" s="11">
        <f t="shared" si="8"/>
        <v>0.868851142231572</v>
      </c>
      <c r="J190" s="11">
        <f t="shared" si="8"/>
        <v>2.4901636086831784</v>
      </c>
      <c r="K190" s="11">
        <f t="shared" si="8"/>
        <v>-1.1955735920148884</v>
      </c>
      <c r="L190" s="11">
        <f t="shared" si="8"/>
        <v>0.2245586326923695</v>
      </c>
      <c r="N190" s="15">
        <f>B190*'Table Q8'!B88</f>
        <v>-0.56118625698217484</v>
      </c>
      <c r="O190" s="15">
        <f>C190*'Table Q8'!C88</f>
        <v>-0.33530016526822887</v>
      </c>
      <c r="P190" s="15">
        <f>D190*'Table Q8'!D88</f>
        <v>0.80178827741093528</v>
      </c>
      <c r="Q190" s="15">
        <f>E190*'Table Q8'!E88</f>
        <v>-0.38359236345301906</v>
      </c>
      <c r="R190" s="15">
        <f>F190*'Table Q8'!F88</f>
        <v>1.7562680057958266</v>
      </c>
      <c r="S190" s="15">
        <f>G190*'Table Q8'!G88</f>
        <v>-0.97110906989120138</v>
      </c>
      <c r="T190" s="15">
        <f>H190*'Table Q8'!H88</f>
        <v>-0.38984739149805625</v>
      </c>
      <c r="U190" s="15">
        <f>I190*'Table Q8'!I88</f>
        <v>0.5122746334597349</v>
      </c>
      <c r="V190" s="15">
        <f>J190*'Table Q8'!J88</f>
        <v>1.8494445121689966</v>
      </c>
      <c r="W190" s="15">
        <f>K190*'Table Q8'!K88</f>
        <v>-0.782383358614543</v>
      </c>
      <c r="X190" s="15">
        <f>L190*'Table Q8'!L88</f>
        <v>0.14436874495792437</v>
      </c>
    </row>
    <row r="191" spans="1:24" x14ac:dyDescent="0.2">
      <c r="A191" s="13" t="str">
        <f t="shared" si="6"/>
        <v>2015 Q4</v>
      </c>
      <c r="B191" s="11">
        <f t="shared" si="8"/>
        <v>2.2608956566797471</v>
      </c>
      <c r="C191" s="11">
        <f t="shared" si="8"/>
        <v>2.1811115450718539</v>
      </c>
      <c r="D191" s="11">
        <f t="shared" si="8"/>
        <v>2.7819052840804077</v>
      </c>
      <c r="E191" s="11">
        <f t="shared" si="8"/>
        <v>1.5121255861274436</v>
      </c>
      <c r="F191" s="11">
        <f t="shared" si="8"/>
        <v>3.5659515947719269</v>
      </c>
      <c r="G191" s="11">
        <f t="shared" si="8"/>
        <v>1.6262205188684427</v>
      </c>
      <c r="H191" s="11">
        <f t="shared" si="8"/>
        <v>2.5076796356255824</v>
      </c>
      <c r="I191" s="11">
        <f t="shared" si="8"/>
        <v>2.3511336926774651</v>
      </c>
      <c r="J191" s="11">
        <f t="shared" si="8"/>
        <v>-1.2324099645148741</v>
      </c>
      <c r="K191" s="11">
        <f t="shared" si="8"/>
        <v>1.3253206035794984</v>
      </c>
      <c r="L191" s="11">
        <f t="shared" si="8"/>
        <v>1.8886588758507774</v>
      </c>
      <c r="N191" s="15">
        <f>B191*'Table Q8'!B89</f>
        <v>1.0065507463538235</v>
      </c>
      <c r="O191" s="15">
        <f>C191*'Table Q8'!C89</f>
        <v>1.3987468338545799</v>
      </c>
      <c r="P191" s="15">
        <f>D191*'Table Q8'!D89</f>
        <v>1.7834794776239493</v>
      </c>
      <c r="Q191" s="15">
        <f>E191*'Table Q8'!E89</f>
        <v>1.1207874844376611</v>
      </c>
      <c r="R191" s="15">
        <f>F191*'Table Q8'!F89</f>
        <v>2.8663118918776749</v>
      </c>
      <c r="S191" s="15">
        <f>G191*'Table Q8'!G89</f>
        <v>0.98451390212295531</v>
      </c>
      <c r="T191" s="15">
        <f>H191*'Table Q8'!H89</f>
        <v>1.553005998342923</v>
      </c>
      <c r="U191" s="15">
        <f>I191*'Table Q8'!I89</f>
        <v>1.3740025300007106</v>
      </c>
      <c r="V191" s="15">
        <f>J191*'Table Q8'!J89</f>
        <v>-0.90594456491488384</v>
      </c>
      <c r="W191" s="15">
        <f>K191*'Table Q8'!K89</f>
        <v>0.86198852056810571</v>
      </c>
      <c r="X191" s="15">
        <f>L191*'Table Q8'!L89</f>
        <v>1.2130855959589544</v>
      </c>
    </row>
    <row r="192" spans="1:24" x14ac:dyDescent="0.2">
      <c r="A192" s="13" t="str">
        <f t="shared" si="6"/>
        <v>2016 Q1</v>
      </c>
      <c r="B192" s="11">
        <f t="shared" si="8"/>
        <v>0.52754813038253034</v>
      </c>
      <c r="C192" s="11">
        <f t="shared" si="8"/>
        <v>-1.591493087791275</v>
      </c>
      <c r="D192" s="11">
        <f t="shared" si="8"/>
        <v>-1.5743588876210328</v>
      </c>
      <c r="E192" s="11">
        <f t="shared" si="8"/>
        <v>0.10000000833332749</v>
      </c>
      <c r="F192" s="11">
        <f t="shared" si="8"/>
        <v>-1.849082450618849</v>
      </c>
      <c r="G192" s="11">
        <f t="shared" si="8"/>
        <v>0.36919332264488997</v>
      </c>
      <c r="H192" s="11">
        <f t="shared" si="8"/>
        <v>1.1457411767233288</v>
      </c>
      <c r="I192" s="11">
        <f t="shared" si="8"/>
        <v>-0.6965152066976058</v>
      </c>
      <c r="J192" s="11">
        <f t="shared" si="8"/>
        <v>-1.4173387568319187</v>
      </c>
      <c r="K192" s="11">
        <f t="shared" si="8"/>
        <v>-1.173828376454938</v>
      </c>
      <c r="L192" s="11">
        <f t="shared" si="8"/>
        <v>-0.64237900311419172</v>
      </c>
      <c r="N192" s="15">
        <f>B192*'Table Q8'!B90</f>
        <v>0.23729114904606213</v>
      </c>
      <c r="O192" s="15">
        <f>C192*'Table Q8'!C90</f>
        <v>-1.0142585448493795</v>
      </c>
      <c r="P192" s="15">
        <f>D192*'Table Q8'!D90</f>
        <v>-1.0130999441841346</v>
      </c>
      <c r="Q192" s="15">
        <f>E192*'Table Q8'!E90</f>
        <v>7.4150006179162342E-2</v>
      </c>
      <c r="R192" s="15">
        <f>F192*'Table Q8'!F90</f>
        <v>-1.4849981160919976</v>
      </c>
      <c r="S192" s="15">
        <f>G192*'Table Q8'!G90</f>
        <v>0.22280817021619112</v>
      </c>
      <c r="T192" s="15">
        <f>H192*'Table Q8'!H90</f>
        <v>0.71161984486285945</v>
      </c>
      <c r="U192" s="15">
        <f>I192*'Table Q8'!I90</f>
        <v>-0.4071131383147506</v>
      </c>
      <c r="V192" s="15">
        <f>J192*'Table Q8'!J90</f>
        <v>-1.0418857201471434</v>
      </c>
      <c r="W192" s="15">
        <f>K192*'Table Q8'!K90</f>
        <v>-0.76545348428626503</v>
      </c>
      <c r="X192" s="15">
        <f>L192*'Table Q8'!L90</f>
        <v>-0.41279274740117955</v>
      </c>
    </row>
    <row r="193" spans="1:24" x14ac:dyDescent="0.2">
      <c r="A193" s="13" t="str">
        <f t="shared" si="6"/>
        <v>2016 Q2</v>
      </c>
      <c r="B193" s="11">
        <f t="shared" si="8"/>
        <v>-2.441964280146895</v>
      </c>
      <c r="C193" s="11">
        <f t="shared" si="8"/>
        <v>-0.10966553115429499</v>
      </c>
      <c r="D193" s="11">
        <f t="shared" si="8"/>
        <v>2.758864848492967</v>
      </c>
      <c r="E193" s="11">
        <f t="shared" si="8"/>
        <v>-0.37050059905992955</v>
      </c>
      <c r="F193" s="11">
        <f t="shared" si="8"/>
        <v>2.7110703477748412</v>
      </c>
      <c r="G193" s="11">
        <f t="shared" si="8"/>
        <v>1.1602002723241387</v>
      </c>
      <c r="H193" s="11">
        <f t="shared" si="8"/>
        <v>-1.0548091169087659</v>
      </c>
      <c r="I193" s="11">
        <f t="shared" si="8"/>
        <v>2.0652363095374446</v>
      </c>
      <c r="J193" s="11">
        <f t="shared" si="8"/>
        <v>-3.3082671981145806</v>
      </c>
      <c r="K193" s="11">
        <f t="shared" si="8"/>
        <v>0.50332298727401681</v>
      </c>
      <c r="L193" s="11">
        <f t="shared" si="8"/>
        <v>0.51222931261958737</v>
      </c>
      <c r="N193" s="15">
        <f>B193*'Table Q8'!B91</f>
        <v>-1.1064540153345581</v>
      </c>
      <c r="O193" s="15">
        <f>C193*'Table Q8'!C91</f>
        <v>-6.991177611086305E-2</v>
      </c>
      <c r="P193" s="15">
        <f>D193*'Table Q8'!D91</f>
        <v>1.7797437137628129</v>
      </c>
      <c r="Q193" s="15">
        <f>E193*'Table Q8'!E91</f>
        <v>-0.27517079492180968</v>
      </c>
      <c r="R193" s="15">
        <f>F193*'Table Q8'!F91</f>
        <v>2.1853938073412995</v>
      </c>
      <c r="S193" s="15">
        <f>G193*'Table Q8'!G91</f>
        <v>0.69786046380296951</v>
      </c>
      <c r="T193" s="15">
        <f>H193*'Table Q8'!H91</f>
        <v>-0.6498678969274907</v>
      </c>
      <c r="U193" s="15">
        <f>I193*'Table Q8'!I91</f>
        <v>1.2079567174484513</v>
      </c>
      <c r="V193" s="15">
        <f>J193*'Table Q8'!J91</f>
        <v>-2.4487793800444124</v>
      </c>
      <c r="W193" s="15">
        <f>K193*'Table Q8'!K91</f>
        <v>0.33204217470466885</v>
      </c>
      <c r="X193" s="15">
        <f>L193*'Table Q8'!L91</f>
        <v>0.32967078560196639</v>
      </c>
    </row>
    <row r="194" spans="1:24" x14ac:dyDescent="0.2">
      <c r="A194" s="13" t="str">
        <f t="shared" si="6"/>
        <v>2016 Q3</v>
      </c>
      <c r="B194" s="11">
        <f t="shared" si="8"/>
        <v>-0.17308969347186209</v>
      </c>
      <c r="C194" s="11">
        <f t="shared" si="8"/>
        <v>-0.68061517866857291</v>
      </c>
      <c r="D194" s="11">
        <f t="shared" si="8"/>
        <v>-1.5657263262494274</v>
      </c>
      <c r="E194" s="11">
        <f t="shared" si="8"/>
        <v>0.50035128903277604</v>
      </c>
      <c r="F194" s="11">
        <f t="shared" si="8"/>
        <v>0.96340815670346835</v>
      </c>
      <c r="G194" s="11">
        <f t="shared" si="8"/>
        <v>2.9608901728329844</v>
      </c>
      <c r="H194" s="11">
        <f t="shared" si="8"/>
        <v>2.6803776704227902</v>
      </c>
      <c r="I194" s="11">
        <f t="shared" si="8"/>
        <v>-1.1175530399193598</v>
      </c>
      <c r="J194" s="11">
        <f t="shared" si="8"/>
        <v>5.1282976546455394</v>
      </c>
      <c r="K194" s="11">
        <f t="shared" si="8"/>
        <v>0.79012262832392521</v>
      </c>
      <c r="L194" s="11">
        <f t="shared" si="8"/>
        <v>0.3999205490115485</v>
      </c>
      <c r="N194" s="15">
        <f>B194*'Table Q8'!B92</f>
        <v>-7.8617338774919762E-2</v>
      </c>
      <c r="O194" s="15">
        <f>C194*'Table Q8'!C92</f>
        <v>-0.43300737666894606</v>
      </c>
      <c r="P194" s="15">
        <f>D194*'Table Q8'!D92</f>
        <v>-1.0097369077982559</v>
      </c>
      <c r="Q194" s="15">
        <f>E194*'Table Q8'!E92</f>
        <v>0.37211125365367553</v>
      </c>
      <c r="R194" s="15">
        <f>F194*'Table Q8'!F92</f>
        <v>0.77910817632609486</v>
      </c>
      <c r="S194" s="15">
        <f>G194*'Table Q8'!G92</f>
        <v>1.7726849464751078</v>
      </c>
      <c r="T194" s="15">
        <f>H194*'Table Q8'!H92</f>
        <v>1.6390509454635362</v>
      </c>
      <c r="U194" s="15">
        <f>I194*'Table Q8'!I92</f>
        <v>-0.65376852835282551</v>
      </c>
      <c r="V194" s="15">
        <f>J194*'Table Q8'!J92</f>
        <v>3.8159662848217457</v>
      </c>
      <c r="W194" s="15">
        <f>K194*'Table Q8'!K92</f>
        <v>0.52551056009824271</v>
      </c>
      <c r="X194" s="15">
        <f>L194*'Table Q8'!L92</f>
        <v>0.25742885739873378</v>
      </c>
    </row>
    <row r="195" spans="1:24" x14ac:dyDescent="0.2">
      <c r="A195" s="13" t="str">
        <f t="shared" si="6"/>
        <v>2016 Q4</v>
      </c>
      <c r="B195" s="11">
        <f t="shared" si="8"/>
        <v>4.7658857195141273</v>
      </c>
      <c r="C195" s="11">
        <f t="shared" si="8"/>
        <v>0.25076496414701732</v>
      </c>
      <c r="D195" s="11">
        <f t="shared" si="8"/>
        <v>1.6745133616530645</v>
      </c>
      <c r="E195" s="11">
        <f t="shared" si="8"/>
        <v>-7.9888160829595656E-2</v>
      </c>
      <c r="F195" s="11">
        <f t="shared" si="8"/>
        <v>-1.9770660404450618E-2</v>
      </c>
      <c r="G195" s="11">
        <f t="shared" si="8"/>
        <v>-4.9127979371793716E-2</v>
      </c>
      <c r="H195" s="11">
        <f t="shared" si="8"/>
        <v>-2.4786019764601908</v>
      </c>
      <c r="I195" s="11">
        <f t="shared" si="8"/>
        <v>1.1770709466460649</v>
      </c>
      <c r="J195" s="11">
        <f t="shared" si="8"/>
        <v>-1.0543527735933917</v>
      </c>
      <c r="K195" s="11">
        <f t="shared" si="8"/>
        <v>0.56623605320589321</v>
      </c>
      <c r="L195" s="11">
        <f t="shared" si="8"/>
        <v>0.43807318166353382</v>
      </c>
      <c r="N195" s="15">
        <f>B195*'Table Q8'!B93</f>
        <v>2.1842054252533245</v>
      </c>
      <c r="O195" s="15">
        <f>C195*'Table Q8'!C93</f>
        <v>0.15901006376562368</v>
      </c>
      <c r="P195" s="15">
        <f>D195*'Table Q8'!D93</f>
        <v>1.0850846583511859</v>
      </c>
      <c r="Q195" s="15">
        <f>E195*'Table Q8'!E93</f>
        <v>-5.9612545611044274E-2</v>
      </c>
      <c r="R195" s="15">
        <f>F195*'Table Q8'!F93</f>
        <v>-1.6039936786130787E-2</v>
      </c>
      <c r="S195" s="15">
        <f>G195*'Table Q8'!G93</f>
        <v>-2.9344142078772388E-2</v>
      </c>
      <c r="T195" s="15">
        <f>H195*'Table Q8'!H93</f>
        <v>-1.5164086891983448</v>
      </c>
      <c r="U195" s="15">
        <f>I195*'Table Q8'!I93</f>
        <v>0.69164688824922782</v>
      </c>
      <c r="V195" s="15">
        <f>J195*'Table Q8'!J93</f>
        <v>-0.79076458019504381</v>
      </c>
      <c r="W195" s="15">
        <f>K195*'Table Q8'!K93</f>
        <v>0.38220933591397793</v>
      </c>
      <c r="X195" s="15">
        <f>L195*'Table Q8'!L93</f>
        <v>0.28290766071831014</v>
      </c>
    </row>
    <row r="196" spans="1:24" x14ac:dyDescent="0.2">
      <c r="A196" s="13" t="str">
        <f t="shared" si="6"/>
        <v>2017 Q1</v>
      </c>
      <c r="B196" s="11">
        <f t="shared" si="8"/>
        <v>2.8543265193817362</v>
      </c>
      <c r="C196" s="11">
        <f t="shared" si="8"/>
        <v>-0.39146850494808233</v>
      </c>
      <c r="D196" s="11">
        <f t="shared" si="8"/>
        <v>1.9091088413132933</v>
      </c>
      <c r="E196" s="11">
        <f t="shared" si="8"/>
        <v>0.93467917210609142</v>
      </c>
      <c r="F196" s="11">
        <f t="shared" si="8"/>
        <v>-1.9466549322927371</v>
      </c>
      <c r="G196" s="11">
        <f t="shared" si="8"/>
        <v>2.3985225158364192</v>
      </c>
      <c r="H196" s="11">
        <f t="shared" si="8"/>
        <v>-2.3041084551898621</v>
      </c>
      <c r="I196" s="11">
        <f t="shared" si="8"/>
        <v>-0.31783896443277077</v>
      </c>
      <c r="J196" s="11">
        <f t="shared" si="8"/>
        <v>3.7810033696359171</v>
      </c>
      <c r="K196" s="11">
        <f t="shared" si="8"/>
        <v>1.611511734077482</v>
      </c>
      <c r="L196" s="11">
        <f t="shared" si="8"/>
        <v>0.67326986995498217</v>
      </c>
      <c r="N196" s="15">
        <f>B196*'Table Q8'!B94</f>
        <v>1.3107067377000932</v>
      </c>
      <c r="O196" s="15">
        <f>C196*'Table Q8'!C94</f>
        <v>-0.24729065457570362</v>
      </c>
      <c r="P196" s="15">
        <f>D196*'Table Q8'!D94</f>
        <v>1.2418753012742971</v>
      </c>
      <c r="Q196" s="15">
        <f>E196*'Table Q8'!E94</f>
        <v>0.69680332280509116</v>
      </c>
      <c r="R196" s="15">
        <f>F196*'Table Q8'!F94</f>
        <v>-1.5793211465690977</v>
      </c>
      <c r="S196" s="15">
        <f>G196*'Table Q8'!G94</f>
        <v>1.4228035563941637</v>
      </c>
      <c r="T196" s="15">
        <f>H196*'Table Q8'!H94</f>
        <v>-1.388455755097411</v>
      </c>
      <c r="U196" s="15">
        <f>I196*'Table Q8'!I94</f>
        <v>-0.18593579419317088</v>
      </c>
      <c r="V196" s="15">
        <f>J196*'Table Q8'!J94</f>
        <v>2.8376430289117556</v>
      </c>
      <c r="W196" s="15">
        <f>K196*'Table Q8'!K94</f>
        <v>1.0895430834097857</v>
      </c>
      <c r="X196" s="15">
        <f>L196*'Table Q8'!L94</f>
        <v>0.43345114227701753</v>
      </c>
    </row>
    <row r="197" spans="1:24" x14ac:dyDescent="0.2">
      <c r="A197" s="13" t="str">
        <f t="shared" si="6"/>
        <v>2017 Q2</v>
      </c>
      <c r="B197" s="11">
        <f t="shared" si="8"/>
        <v>-2.0607483684106738</v>
      </c>
      <c r="C197" s="11">
        <f t="shared" si="8"/>
        <v>1.4180385408238372</v>
      </c>
      <c r="D197" s="11">
        <f t="shared" si="8"/>
        <v>2.5089892176372124</v>
      </c>
      <c r="E197" s="11">
        <f t="shared" si="8"/>
        <v>0.61174339765207808</v>
      </c>
      <c r="F197" s="11">
        <f t="shared" si="8"/>
        <v>-0.92157217122891133</v>
      </c>
      <c r="G197" s="11">
        <f t="shared" si="8"/>
        <v>2.6791965554623274</v>
      </c>
      <c r="H197" s="11">
        <f t="shared" si="8"/>
        <v>1.0158622069545531</v>
      </c>
      <c r="I197" s="11">
        <f t="shared" si="8"/>
        <v>-0.69881486339282517</v>
      </c>
      <c r="J197" s="11">
        <f t="shared" si="8"/>
        <v>-0.82368054996358364</v>
      </c>
      <c r="K197" s="11">
        <f t="shared" si="8"/>
        <v>1.0086401096504514</v>
      </c>
      <c r="L197" s="11">
        <f t="shared" si="8"/>
        <v>0.45289040686586207</v>
      </c>
      <c r="N197" s="15">
        <f>B197*'Table Q8'!B95</f>
        <v>-0.95824799131096339</v>
      </c>
      <c r="O197" s="15">
        <f>C197*'Table Q8'!C95</f>
        <v>0.89478231925984131</v>
      </c>
      <c r="P197" s="15">
        <f>D197*'Table Q8'!D95</f>
        <v>1.6521693998141043</v>
      </c>
      <c r="Q197" s="15">
        <f>E197*'Table Q8'!E95</f>
        <v>0.45795110748234569</v>
      </c>
      <c r="R197" s="15">
        <f>F197*'Table Q8'!F95</f>
        <v>-0.74757934530089287</v>
      </c>
      <c r="S197" s="15">
        <f>G197*'Table Q8'!G95</f>
        <v>1.5927823522223536</v>
      </c>
      <c r="T197" s="15">
        <f>H197*'Table Q8'!H95</f>
        <v>0.60799353086230001</v>
      </c>
      <c r="U197" s="15">
        <f>I197*'Table Q8'!I95</f>
        <v>-0.40922598400283844</v>
      </c>
      <c r="V197" s="15">
        <f>J197*'Table Q8'!J95</f>
        <v>-0.61957250968260758</v>
      </c>
      <c r="W197" s="15">
        <f>K197*'Table Q8'!K95</f>
        <v>0.68446317840879622</v>
      </c>
      <c r="X197" s="15">
        <f>L197*'Table Q8'!L95</f>
        <v>0.29225017955054078</v>
      </c>
    </row>
    <row r="198" spans="1:24" x14ac:dyDescent="0.2">
      <c r="A198" s="13" t="str">
        <f t="shared" si="6"/>
        <v>2017 Q3</v>
      </c>
      <c r="B198" s="11">
        <f t="shared" ref="B198:L198" si="9">LN(B96/B95)*100</f>
        <v>-1.2024970344791186</v>
      </c>
      <c r="C198" s="11">
        <f t="shared" si="9"/>
        <v>0.32668444635692973</v>
      </c>
      <c r="D198" s="11">
        <f t="shared" si="9"/>
        <v>-0.85478723520984456</v>
      </c>
      <c r="E198" s="11">
        <f t="shared" si="9"/>
        <v>-1.2172944613508718</v>
      </c>
      <c r="F198" s="11">
        <f t="shared" si="9"/>
        <v>-1.2489924854403238</v>
      </c>
      <c r="G198" s="11">
        <f t="shared" si="9"/>
        <v>-2.8040105508314723</v>
      </c>
      <c r="H198" s="11">
        <f t="shared" si="9"/>
        <v>-0.21462525485410525</v>
      </c>
      <c r="I198" s="11">
        <f t="shared" si="9"/>
        <v>-1.6871643318992997</v>
      </c>
      <c r="J198" s="11">
        <f t="shared" si="9"/>
        <v>3.8461538935661413E-2</v>
      </c>
      <c r="K198" s="11">
        <f t="shared" si="9"/>
        <v>5.4366825439553796</v>
      </c>
      <c r="L198" s="11">
        <f t="shared" si="9"/>
        <v>-0.76915870765158467</v>
      </c>
      <c r="N198" s="15">
        <f>B198*'Table Q8'!B96</f>
        <v>-0.56685710205345652</v>
      </c>
      <c r="O198" s="15">
        <f>C198*'Table Q8'!C96</f>
        <v>0.20613788565122265</v>
      </c>
      <c r="P198" s="15">
        <f>D198*'Table Q8'!D96</f>
        <v>-0.57116883056721812</v>
      </c>
      <c r="Q198" s="15">
        <f>E198*'Table Q8'!E96</f>
        <v>-0.91491851715131534</v>
      </c>
      <c r="R198" s="15">
        <f>F198*'Table Q8'!F96</f>
        <v>-1.0121835102008385</v>
      </c>
      <c r="S198" s="15">
        <f>G198*'Table Q8'!G96</f>
        <v>-1.6689470798548922</v>
      </c>
      <c r="T198" s="15">
        <f>H198*'Table Q8'!H96</f>
        <v>-0.12746593885785309</v>
      </c>
      <c r="U198" s="15">
        <f>I198*'Table Q8'!I96</f>
        <v>-0.99171519429040833</v>
      </c>
      <c r="V198" s="15">
        <f>J198*'Table Q8'!J96</f>
        <v>2.9119231128189257E-2</v>
      </c>
      <c r="W198" s="15">
        <f>K198*'Table Q8'!K96</f>
        <v>3.7154288505391064</v>
      </c>
      <c r="X198" s="15">
        <f>L198*'Table Q8'!L96</f>
        <v>-0.49803026320440102</v>
      </c>
    </row>
    <row r="199" spans="1:24" x14ac:dyDescent="0.2">
      <c r="A199" s="13" t="str">
        <f t="shared" si="6"/>
        <v>2017 Q4</v>
      </c>
      <c r="B199" s="11">
        <f t="shared" ref="B199:L199" si="10">LN(B97/B96)*100</f>
        <v>1.5200951071305178</v>
      </c>
      <c r="C199" s="11">
        <f t="shared" si="10"/>
        <v>-5.9317846524281063E-2</v>
      </c>
      <c r="D199" s="11">
        <f t="shared" si="10"/>
        <v>-2.3939367163617589</v>
      </c>
      <c r="E199" s="11">
        <f t="shared" si="10"/>
        <v>1.1877799744427258</v>
      </c>
      <c r="F199" s="11">
        <f t="shared" si="10"/>
        <v>0.75944535782667055</v>
      </c>
      <c r="G199" s="11">
        <f t="shared" si="10"/>
        <v>-1.6759898235789044</v>
      </c>
      <c r="H199" s="11">
        <f t="shared" si="10"/>
        <v>-0.3484681193519189</v>
      </c>
      <c r="I199" s="11">
        <f t="shared" si="10"/>
        <v>1.1144998844829561</v>
      </c>
      <c r="J199" s="11">
        <f t="shared" si="10"/>
        <v>-2.2457561707421552</v>
      </c>
      <c r="K199" s="11">
        <f t="shared" si="10"/>
        <v>-2.2084519639395626</v>
      </c>
      <c r="L199" s="11">
        <f t="shared" si="10"/>
        <v>9.8985399734444791E-3</v>
      </c>
      <c r="N199" s="15">
        <f>B199*'Table Q8'!B97</f>
        <v>0.72052508077986543</v>
      </c>
      <c r="O199" s="15">
        <f>C199*'Table Q8'!C97</f>
        <v>-3.7304993679120359E-2</v>
      </c>
      <c r="P199" s="15">
        <f>D199*'Table Q8'!D97</f>
        <v>-1.6156678898725512</v>
      </c>
      <c r="Q199" s="15">
        <f>E199*'Table Q8'!E97</f>
        <v>0.8940419867630397</v>
      </c>
      <c r="R199" s="15">
        <f>F199*'Table Q8'!F97</f>
        <v>0.61507479530382048</v>
      </c>
      <c r="S199" s="15">
        <f>G199*'Table Q8'!G97</f>
        <v>-0.99587315317058489</v>
      </c>
      <c r="T199" s="15">
        <f>H199*'Table Q8'!H97</f>
        <v>-0.20458563287151157</v>
      </c>
      <c r="U199" s="15">
        <f>I199*'Table Q8'!I97</f>
        <v>0.65566028204132309</v>
      </c>
      <c r="V199" s="15">
        <f>J199*'Table Q8'!J97</f>
        <v>-1.6950967576761788</v>
      </c>
      <c r="W199" s="15">
        <f>K199*'Table Q8'!K97</f>
        <v>-1.5059433942103877</v>
      </c>
      <c r="X199" s="15">
        <f>L199*'Table Q8'!L97</f>
        <v>6.4063350708132667E-3</v>
      </c>
    </row>
    <row r="200" spans="1:24" x14ac:dyDescent="0.2">
      <c r="A200" s="13" t="str">
        <f t="shared" si="6"/>
        <v>2018 Q1</v>
      </c>
      <c r="B200" s="11">
        <f t="shared" ref="B200:L200" si="11">LN(B98/B97)*100</f>
        <v>-0.30795905389603412</v>
      </c>
      <c r="C200" s="11">
        <f t="shared" si="11"/>
        <v>0.11860052783758518</v>
      </c>
      <c r="D200" s="11">
        <f t="shared" si="11"/>
        <v>0.20494810277315723</v>
      </c>
      <c r="E200" s="11">
        <f t="shared" si="11"/>
        <v>-1.1181039650544553</v>
      </c>
      <c r="F200" s="11">
        <f t="shared" si="11"/>
        <v>2.0542083318715898</v>
      </c>
      <c r="G200" s="11">
        <f t="shared" si="11"/>
        <v>1.1848249704157323</v>
      </c>
      <c r="H200" s="11">
        <f t="shared" si="11"/>
        <v>1.4372603558382027</v>
      </c>
      <c r="I200" s="11">
        <f t="shared" si="11"/>
        <v>1.519877272501116</v>
      </c>
      <c r="J200" s="11">
        <f t="shared" si="11"/>
        <v>3.6016444116692332</v>
      </c>
      <c r="K200" s="11">
        <f t="shared" si="11"/>
        <v>2.8025596895090273E-2</v>
      </c>
      <c r="L200" s="11">
        <f t="shared" si="11"/>
        <v>0.63147718474288594</v>
      </c>
      <c r="N200" s="15">
        <f>B200*'Table Q8'!B98</f>
        <v>-0.1472044277623043</v>
      </c>
      <c r="O200" s="15">
        <f>C200*'Table Q8'!C98</f>
        <v>7.4670892326543628E-2</v>
      </c>
      <c r="P200" s="15">
        <f>D200*'Table Q8'!D98</f>
        <v>0.13928273064463764</v>
      </c>
      <c r="Q200" s="15">
        <f>E200*'Table Q8'!E98</f>
        <v>-0.84495116639165191</v>
      </c>
      <c r="R200" s="15">
        <f>F200*'Table Q8'!F98</f>
        <v>1.6661683779810466</v>
      </c>
      <c r="S200" s="15">
        <f>G200*'Table Q8'!G98</f>
        <v>0.7069850598470675</v>
      </c>
      <c r="T200" s="15">
        <f>H200*'Table Q8'!H98</f>
        <v>0.84453418509052791</v>
      </c>
      <c r="U200" s="15">
        <f>I200*'Table Q8'!I98</f>
        <v>0.89551168895765754</v>
      </c>
      <c r="V200" s="15">
        <f>J200*'Table Q8'!J98</f>
        <v>2.7404912328391196</v>
      </c>
      <c r="W200" s="15">
        <f>K200*'Table Q8'!K98</f>
        <v>1.9211546671584381E-2</v>
      </c>
      <c r="X200" s="15">
        <f>L200*'Table Q8'!L98</f>
        <v>0.41014443149050439</v>
      </c>
    </row>
    <row r="201" spans="1:24" x14ac:dyDescent="0.2">
      <c r="A201" s="13" t="str">
        <f t="shared" si="6"/>
        <v>2018 Q2</v>
      </c>
      <c r="B201" s="11">
        <f t="shared" ref="B201:L206" si="12">LN(B99/B98)*100</f>
        <v>4.0795006204266464</v>
      </c>
      <c r="C201" s="11">
        <f t="shared" si="12"/>
        <v>-0.20764332372823061</v>
      </c>
      <c r="D201" s="11">
        <f t="shared" si="12"/>
        <v>1.5094626222485106</v>
      </c>
      <c r="E201" s="11">
        <f t="shared" si="12"/>
        <v>-5.9719320974616324E-2</v>
      </c>
      <c r="F201" s="11">
        <f t="shared" si="12"/>
        <v>-0.4718647377845539</v>
      </c>
      <c r="G201" s="11">
        <f t="shared" si="12"/>
        <v>-0.53240530387687413</v>
      </c>
      <c r="H201" s="11">
        <f t="shared" si="12"/>
        <v>-4.0489928683551349E-2</v>
      </c>
      <c r="I201" s="11">
        <f t="shared" si="12"/>
        <v>-0.1191540206510484</v>
      </c>
      <c r="J201" s="11">
        <f t="shared" si="12"/>
        <v>0.11374408809262845</v>
      </c>
      <c r="K201" s="11">
        <f t="shared" si="12"/>
        <v>-0.30871440393615973</v>
      </c>
      <c r="L201" s="11">
        <f t="shared" si="12"/>
        <v>0.15724818965043749</v>
      </c>
      <c r="N201" s="15">
        <f>B201*'Table Q8'!B99</f>
        <v>1.9569364476186624</v>
      </c>
      <c r="O201" s="15">
        <f>C201*'Table Q8'!C99</f>
        <v>-0.13089835127827656</v>
      </c>
      <c r="P201" s="15">
        <f>D201*'Table Q8'!D99</f>
        <v>1.0268874219156618</v>
      </c>
      <c r="Q201" s="15">
        <f>E201*'Table Q8'!E99</f>
        <v>-4.5177666317297249E-2</v>
      </c>
      <c r="R201" s="15">
        <f>F201*'Table Q8'!F99</f>
        <v>-0.38339009944995006</v>
      </c>
      <c r="S201" s="15">
        <f>G201*'Table Q8'!G99</f>
        <v>-0.31800568800565693</v>
      </c>
      <c r="T201" s="15">
        <f>H201*'Table Q8'!H99</f>
        <v>-2.3828323030269969E-2</v>
      </c>
      <c r="U201" s="15">
        <f>I201*'Table Q8'!I99</f>
        <v>-7.0336618390313868E-2</v>
      </c>
      <c r="V201" s="15">
        <f>J201*'Table Q8'!J99</f>
        <v>8.6672995126582886E-2</v>
      </c>
      <c r="W201" s="15">
        <f>K201*'Table Q8'!K99</f>
        <v>-0.21128413805390772</v>
      </c>
      <c r="X201" s="15">
        <f>L201*'Table Q8'!L99</f>
        <v>0.10227422254864454</v>
      </c>
    </row>
    <row r="202" spans="1:24" x14ac:dyDescent="0.2">
      <c r="A202" s="13" t="str">
        <f t="shared" si="6"/>
        <v>2018 Q3</v>
      </c>
      <c r="B202" s="11">
        <f t="shared" si="12"/>
        <v>-2.1417699677240378</v>
      </c>
      <c r="C202" s="11">
        <f t="shared" si="12"/>
        <v>-0.35696616983089074</v>
      </c>
      <c r="D202" s="11">
        <f t="shared" si="12"/>
        <v>0.75580364568684877</v>
      </c>
      <c r="E202" s="11">
        <f t="shared" si="12"/>
        <v>1.1286131083714699</v>
      </c>
      <c r="F202" s="11">
        <f t="shared" si="12"/>
        <v>2.0912931047719492</v>
      </c>
      <c r="G202" s="11">
        <f t="shared" si="12"/>
        <v>0.93706911843958896</v>
      </c>
      <c r="H202" s="11">
        <f t="shared" si="12"/>
        <v>0.98731408499369411</v>
      </c>
      <c r="I202" s="11">
        <f t="shared" si="12"/>
        <v>2.2108490754203336</v>
      </c>
      <c r="J202" s="11">
        <f t="shared" si="12"/>
        <v>4.2291168639283327</v>
      </c>
      <c r="K202" s="11">
        <f t="shared" si="12"/>
        <v>-4.1220274891469382</v>
      </c>
      <c r="L202" s="11">
        <f t="shared" si="12"/>
        <v>1.1132927485085427</v>
      </c>
      <c r="N202" s="15">
        <f>B202*'Table Q8'!B100</f>
        <v>-1.0291204694914002</v>
      </c>
      <c r="O202" s="15">
        <f>C202*'Table Q8'!C100</f>
        <v>-0.22496008022742733</v>
      </c>
      <c r="P202" s="15">
        <f>D202*'Table Q8'!D100</f>
        <v>0.51409763979619461</v>
      </c>
      <c r="Q202" s="15">
        <f>E202*'Table Q8'!E100</f>
        <v>0.85379581648301694</v>
      </c>
      <c r="R202" s="15">
        <f>F202*'Table Q8'!F100</f>
        <v>1.699384776937686</v>
      </c>
      <c r="S202" s="15">
        <f>G202*'Table Q8'!G100</f>
        <v>0.55943026370843463</v>
      </c>
      <c r="T202" s="15">
        <f>H202*'Table Q8'!H100</f>
        <v>0.58083687620179025</v>
      </c>
      <c r="U202" s="15">
        <f>I202*'Table Q8'!I100</f>
        <v>1.3050642092206231</v>
      </c>
      <c r="V202" s="15">
        <f>J202*'Table Q8'!J100</f>
        <v>3.2251245204317462</v>
      </c>
      <c r="W202" s="15">
        <f>K202*'Table Q8'!K100</f>
        <v>-2.8198790053254208</v>
      </c>
      <c r="X202" s="15">
        <f>L202*'Table Q8'!L100</f>
        <v>0.72408560362995611</v>
      </c>
    </row>
    <row r="203" spans="1:24" x14ac:dyDescent="0.2">
      <c r="A203" s="13" t="str">
        <f t="shared" si="6"/>
        <v>2018 Q4</v>
      </c>
      <c r="B203" s="11">
        <f t="shared" si="12"/>
        <v>-3.0523532901164736</v>
      </c>
      <c r="C203" s="11">
        <f t="shared" si="12"/>
        <v>-9.9383828494298401E-2</v>
      </c>
      <c r="D203" s="11">
        <f t="shared" si="12"/>
        <v>0.92026644436900651</v>
      </c>
      <c r="E203" s="11">
        <f t="shared" si="12"/>
        <v>-0.43409697212619935</v>
      </c>
      <c r="F203" s="11">
        <f t="shared" si="12"/>
        <v>1.8551596289401926</v>
      </c>
      <c r="G203" s="11">
        <f t="shared" si="12"/>
        <v>1.0426226736132591</v>
      </c>
      <c r="H203" s="11">
        <f t="shared" si="12"/>
        <v>0.27031102207846663</v>
      </c>
      <c r="I203" s="11">
        <f t="shared" si="12"/>
        <v>0.36861036983831286</v>
      </c>
      <c r="J203" s="11">
        <f t="shared" si="12"/>
        <v>-2.3893803499567223</v>
      </c>
      <c r="K203" s="11">
        <f t="shared" si="12"/>
        <v>-3.4366277950171837</v>
      </c>
      <c r="L203" s="11">
        <f t="shared" si="12"/>
        <v>-0.20415114269765733</v>
      </c>
      <c r="N203" s="15">
        <f>B203*'Table Q8'!B101</f>
        <v>-1.4797808750484664</v>
      </c>
      <c r="O203" s="15">
        <f>C203*'Table Q8'!C101</f>
        <v>-6.2939778585439171E-2</v>
      </c>
      <c r="P203" s="15">
        <f>D203*'Table Q8'!D101</f>
        <v>0.62854198150403151</v>
      </c>
      <c r="Q203" s="15">
        <f>E203*'Table Q8'!E101</f>
        <v>-0.32947960184378533</v>
      </c>
      <c r="R203" s="15">
        <f>F203*'Table Q8'!F101</f>
        <v>1.5115840656604689</v>
      </c>
      <c r="S203" s="15">
        <f>G203*'Table Q8'!G101</f>
        <v>0.6258863909700394</v>
      </c>
      <c r="T203" s="15">
        <f>H203*'Table Q8'!H101</f>
        <v>0.15991600066162087</v>
      </c>
      <c r="U203" s="15">
        <f>I203*'Table Q8'!I101</f>
        <v>0.21884397657300633</v>
      </c>
      <c r="V203" s="15">
        <f>J203*'Table Q8'!J101</f>
        <v>-1.8386281792916976</v>
      </c>
      <c r="W203" s="15">
        <f>K203*'Table Q8'!K101</f>
        <v>-2.3434364934222174</v>
      </c>
      <c r="X203" s="15">
        <f>L203*'Table Q8'!L101</f>
        <v>-0.13345360198145859</v>
      </c>
    </row>
    <row r="204" spans="1:24" x14ac:dyDescent="0.2">
      <c r="A204" s="13" t="str">
        <f t="shared" si="6"/>
        <v>2019 Q1</v>
      </c>
      <c r="B204" s="11">
        <f t="shared" si="12"/>
        <v>0.10715504410437583</v>
      </c>
      <c r="C204" s="11">
        <f t="shared" si="12"/>
        <v>2.0568554675768151</v>
      </c>
      <c r="D204" s="11">
        <f t="shared" si="12"/>
        <v>1.1828902477222982</v>
      </c>
      <c r="E204" s="11">
        <f t="shared" si="12"/>
        <v>1.5209045558366652</v>
      </c>
      <c r="F204" s="11">
        <f t="shared" si="12"/>
        <v>2.2006245872545951</v>
      </c>
      <c r="G204" s="11">
        <f t="shared" si="12"/>
        <v>0.55985343365648166</v>
      </c>
      <c r="H204" s="11">
        <f t="shared" si="12"/>
        <v>-1.4501764713525924</v>
      </c>
      <c r="I204" s="11">
        <f t="shared" si="12"/>
        <v>-8.717974107640708E-2</v>
      </c>
      <c r="J204" s="11">
        <f t="shared" si="12"/>
        <v>0.75975534549134371</v>
      </c>
      <c r="K204" s="11">
        <f t="shared" si="12"/>
        <v>6.9572062386947779</v>
      </c>
      <c r="L204" s="11">
        <f t="shared" si="12"/>
        <v>1.1610037531606665</v>
      </c>
      <c r="N204" s="15">
        <f>B204*'Table Q8'!B102</f>
        <v>5.2013058408264028E-2</v>
      </c>
      <c r="O204" s="15">
        <f>C204*'Table Q8'!C102</f>
        <v>1.3028122531631547</v>
      </c>
      <c r="P204" s="15">
        <f>D204*'Table Q8'!D102</f>
        <v>0.80803232821910198</v>
      </c>
      <c r="Q204" s="15">
        <f>E204*'Table Q8'!E102</f>
        <v>1.1545186483356125</v>
      </c>
      <c r="R204" s="15">
        <f>F204*'Table Q8'!F102</f>
        <v>1.7937291010712206</v>
      </c>
      <c r="S204" s="15">
        <f>G204*'Table Q8'!G102</f>
        <v>0.33613600156735163</v>
      </c>
      <c r="T204" s="15">
        <f>H204*'Table Q8'!H102</f>
        <v>-0.85864948868786994</v>
      </c>
      <c r="U204" s="15">
        <f>I204*'Table Q8'!I102</f>
        <v>-5.1802202147601083E-2</v>
      </c>
      <c r="V204" s="15">
        <f>J204*'Table Q8'!J102</f>
        <v>0.58455576282103983</v>
      </c>
      <c r="W204" s="15">
        <f>K204*'Table Q8'!K102</f>
        <v>4.7482932579091859</v>
      </c>
      <c r="X204" s="15">
        <f>L204*'Table Q8'!L102</f>
        <v>0.75929645456707595</v>
      </c>
    </row>
    <row r="205" spans="1:24" x14ac:dyDescent="0.2">
      <c r="A205" s="13" t="s">
        <v>271</v>
      </c>
      <c r="B205" s="11">
        <f t="shared" si="12"/>
        <v>0.23339502960856401</v>
      </c>
      <c r="C205" s="11">
        <f t="shared" si="12"/>
        <v>-1.304003967193087</v>
      </c>
      <c r="D205" s="11">
        <f t="shared" si="12"/>
        <v>-3.969492730159077</v>
      </c>
      <c r="E205" s="11">
        <f t="shared" si="12"/>
        <v>-0.47830634405995165</v>
      </c>
      <c r="F205" s="11">
        <f t="shared" si="12"/>
        <v>1.7355846321899862</v>
      </c>
      <c r="G205" s="11">
        <f t="shared" si="12"/>
        <v>0.43433171856789882</v>
      </c>
      <c r="H205" s="11">
        <f t="shared" si="12"/>
        <v>-0.51868918730028302</v>
      </c>
      <c r="I205" s="11">
        <f t="shared" si="12"/>
        <v>0.66644376669248018</v>
      </c>
      <c r="J205" s="11">
        <f t="shared" si="12"/>
        <v>4.0607830920601895</v>
      </c>
      <c r="K205" s="11">
        <f t="shared" si="12"/>
        <v>0.7231776058445083</v>
      </c>
      <c r="L205" s="11">
        <f t="shared" si="12"/>
        <v>-9.6195469267481449E-3</v>
      </c>
      <c r="N205" s="15">
        <f>B205*'Table Q8'!B103</f>
        <v>0.11422352749043123</v>
      </c>
      <c r="O205" s="15">
        <f>C205*'Table Q8'!C103</f>
        <v>-0.83038972630855779</v>
      </c>
      <c r="P205" s="15">
        <f>D205*'Table Q8'!D103</f>
        <v>-2.7246598099811905</v>
      </c>
      <c r="Q205" s="15">
        <f>E205*'Table Q8'!E103</f>
        <v>-0.36437377290487116</v>
      </c>
      <c r="R205" s="15">
        <f>F205*'Table Q8'!F103</f>
        <v>1.4177990860359997</v>
      </c>
      <c r="S205" s="15">
        <f>G205*'Table Q8'!G103</f>
        <v>0.26237979118686766</v>
      </c>
      <c r="T205" s="15">
        <f>H205*'Table Q8'!H103</f>
        <v>-0.3091906245496987</v>
      </c>
      <c r="U205" s="15">
        <f>I205*'Table Q8'!I103</f>
        <v>0.39860001685877239</v>
      </c>
      <c r="V205" s="15">
        <f>J205*'Table Q8'!J103</f>
        <v>3.1438582698729989</v>
      </c>
      <c r="W205" s="15">
        <f>K205*'Table Q8'!K103</f>
        <v>0.49443652911589031</v>
      </c>
      <c r="X205" s="15">
        <f>L205*'Table Q8'!L103</f>
        <v>-6.3258140590295798E-3</v>
      </c>
    </row>
    <row r="206" spans="1:24" x14ac:dyDescent="0.2">
      <c r="A206" s="13" t="str">
        <f t="shared" si="6"/>
        <v>2019 Q3</v>
      </c>
      <c r="B206" s="11">
        <f t="shared" si="12"/>
        <v>1.1300646652566142</v>
      </c>
      <c r="C206" s="11">
        <f t="shared" si="12"/>
        <v>0.14792172708550164</v>
      </c>
      <c r="D206" s="11">
        <f t="shared" si="12"/>
        <v>-1.684332807623216</v>
      </c>
      <c r="E206" s="11">
        <f t="shared" si="12"/>
        <v>-0.32341871676290462</v>
      </c>
      <c r="F206" s="11">
        <f t="shared" si="12"/>
        <v>-0.74682946075257994</v>
      </c>
      <c r="G206" s="11">
        <f t="shared" si="12"/>
        <v>1.4590606762593958</v>
      </c>
      <c r="H206" s="11">
        <f t="shared" si="12"/>
        <v>-1.1898796657770181</v>
      </c>
      <c r="I206" s="11">
        <f t="shared" si="12"/>
        <v>0.61420538578641493</v>
      </c>
      <c r="J206" s="11">
        <f t="shared" si="12"/>
        <v>2.5550431815988839</v>
      </c>
      <c r="K206" s="11">
        <f t="shared" si="12"/>
        <v>-2.013395674457088</v>
      </c>
      <c r="L206" s="11">
        <f t="shared" si="12"/>
        <v>6.731740409044118E-2</v>
      </c>
      <c r="N206" s="15">
        <f>B206*'Table Q8'!B104</f>
        <v>0.55440972477489492</v>
      </c>
      <c r="O206" s="15">
        <f>C206*'Table Q8'!C104</f>
        <v>9.4359269707841503E-2</v>
      </c>
      <c r="P206" s="15">
        <f>D206*'Table Q8'!D104</f>
        <v>-1.1576419386794363</v>
      </c>
      <c r="Q206" s="15">
        <f>E206*'Table Q8'!E104</f>
        <v>-0.24657442966003848</v>
      </c>
      <c r="R206" s="15">
        <f>F206*'Table Q8'!F104</f>
        <v>-0.61120523067991139</v>
      </c>
      <c r="S206" s="15">
        <f>G206*'Table Q8'!G104</f>
        <v>0.88302352127218631</v>
      </c>
      <c r="T206" s="15">
        <f>H206*'Table Q8'!H104</f>
        <v>-0.71095310030176839</v>
      </c>
      <c r="U206" s="15">
        <f>I206*'Table Q8'!I104</f>
        <v>0.36803186716321978</v>
      </c>
      <c r="V206" s="15">
        <f>J206*'Table Q8'!J104</f>
        <v>1.9827135089207339</v>
      </c>
      <c r="W206" s="15">
        <f>K206*'Table Q8'!K104</f>
        <v>-1.3783706787333225</v>
      </c>
      <c r="X206" s="15">
        <f>L206*'Table Q8'!L104</f>
        <v>4.4348705814782653E-2</v>
      </c>
    </row>
    <row r="207" spans="1:24" x14ac:dyDescent="0.2">
      <c r="A207" s="13" t="str">
        <f t="shared" si="6"/>
        <v>2019 Q4</v>
      </c>
      <c r="B207" s="11">
        <f t="shared" ref="B207:L207" si="13">LN(B105/B104)*100</f>
        <v>-3.6381872868735816</v>
      </c>
      <c r="C207" s="11">
        <f t="shared" si="13"/>
        <v>-2.2421346804930971</v>
      </c>
      <c r="D207" s="11">
        <f t="shared" si="13"/>
        <v>-1.1321999978189703</v>
      </c>
      <c r="E207" s="11">
        <f t="shared" si="13"/>
        <v>-1.3042374383314037</v>
      </c>
      <c r="F207" s="11">
        <f t="shared" si="13"/>
        <v>1.6357242024771894</v>
      </c>
      <c r="G207" s="11">
        <f t="shared" si="13"/>
        <v>1.254860533557272</v>
      </c>
      <c r="H207" s="11">
        <f t="shared" si="13"/>
        <v>1.5766092338676028</v>
      </c>
      <c r="I207" s="11">
        <f t="shared" si="13"/>
        <v>-0.12445552322046079</v>
      </c>
      <c r="J207" s="11">
        <f t="shared" si="13"/>
        <v>-3.1417115309211394</v>
      </c>
      <c r="K207" s="11">
        <f t="shared" si="13"/>
        <v>3.8860748558156111</v>
      </c>
      <c r="L207" s="11">
        <f t="shared" si="13"/>
        <v>-0.64619022171491647</v>
      </c>
      <c r="N207" s="15">
        <f>B207*'Table Q8'!B105</f>
        <v>-1.7885328702270527</v>
      </c>
      <c r="O207" s="15">
        <f>C207*'Table Q8'!C105</f>
        <v>-1.4331724877711876</v>
      </c>
      <c r="P207" s="15">
        <f>D207*'Table Q8'!D105</f>
        <v>-0.779519698498361</v>
      </c>
      <c r="Q207" s="15">
        <f>E207*'Table Q8'!E105</f>
        <v>-0.99630697914135935</v>
      </c>
      <c r="R207" s="15">
        <f>F207*'Table Q8'!F105</f>
        <v>1.3378588252060932</v>
      </c>
      <c r="S207" s="15">
        <f>G207*'Table Q8'!G105</f>
        <v>0.76107291360248552</v>
      </c>
      <c r="T207" s="15">
        <f>H207*'Table Q8'!H105</f>
        <v>0.94454659201008073</v>
      </c>
      <c r="U207" s="15">
        <f>I207*'Table Q8'!I105</f>
        <v>-7.474798724620875E-2</v>
      </c>
      <c r="V207" s="15">
        <f>J207*'Table Q8'!J105</f>
        <v>-2.429799698014409</v>
      </c>
      <c r="W207" s="15">
        <f>K207*'Table Q8'!K105</f>
        <v>2.6658473510895093</v>
      </c>
      <c r="X207" s="15">
        <f>L207*'Table Q8'!L105</f>
        <v>-0.42635630828750193</v>
      </c>
    </row>
    <row r="208" spans="1:24" x14ac:dyDescent="0.2">
      <c r="A208" s="13" t="str">
        <f t="shared" si="6"/>
        <v>2020 Q1</v>
      </c>
      <c r="B208" s="11">
        <f t="shared" ref="B208:L208" si="14">LN(B106/B105)*100</f>
        <v>0.4868607162658945</v>
      </c>
      <c r="C208" s="11">
        <f t="shared" si="14"/>
        <v>-0.47477234491713716</v>
      </c>
      <c r="D208" s="11">
        <f t="shared" si="14"/>
        <v>-0.82238955124466862</v>
      </c>
      <c r="E208" s="11">
        <f t="shared" si="14"/>
        <v>-1.2106806539456592</v>
      </c>
      <c r="F208" s="11">
        <f t="shared" si="14"/>
        <v>-1.8608650105229256</v>
      </c>
      <c r="G208" s="11">
        <f t="shared" si="14"/>
        <v>-1.9817298227197231</v>
      </c>
      <c r="H208" s="11">
        <f t="shared" si="14"/>
        <v>0.70850498806704998</v>
      </c>
      <c r="I208" s="11">
        <f t="shared" si="14"/>
        <v>0.34426733820401695</v>
      </c>
      <c r="J208" s="11">
        <f t="shared" si="14"/>
        <v>0.1425389996345833</v>
      </c>
      <c r="K208" s="11">
        <f t="shared" si="14"/>
        <v>-2.0600153170754485</v>
      </c>
      <c r="L208" s="11">
        <f t="shared" si="14"/>
        <v>-0.61144461861261457</v>
      </c>
      <c r="N208" s="15">
        <f>B208*'Table Q8'!B106</f>
        <v>0.24143422919625709</v>
      </c>
      <c r="O208" s="15">
        <f>C208*'Table Q8'!C106</f>
        <v>-0.30551600395417772</v>
      </c>
      <c r="P208" s="15">
        <f>D208*'Table Q8'!D106</f>
        <v>-0.56966924214718195</v>
      </c>
      <c r="Q208" s="15">
        <f>E208*'Table Q8'!E106</f>
        <v>-0.92871312964171515</v>
      </c>
      <c r="R208" s="15">
        <f>F208*'Table Q8'!F106</f>
        <v>-1.5279562601403744</v>
      </c>
      <c r="S208" s="15">
        <f>G208*'Table Q8'!G106</f>
        <v>-1.2108369216817507</v>
      </c>
      <c r="T208" s="15">
        <f>H208*'Table Q8'!H106</f>
        <v>0.4275827602984647</v>
      </c>
      <c r="U208" s="15">
        <f>I208*'Table Q8'!I106</f>
        <v>0.20835059308107104</v>
      </c>
      <c r="V208" s="15">
        <f>J208*'Table Q8'!J106</f>
        <v>0.11160803671387873</v>
      </c>
      <c r="W208" s="15">
        <f>K208*'Table Q8'!K106</f>
        <v>-1.42388258716255</v>
      </c>
      <c r="X208" s="15">
        <f>L208*'Table Q8'!L106</f>
        <v>-0.40630494906808234</v>
      </c>
    </row>
    <row r="210" spans="1:24" x14ac:dyDescent="0.2">
      <c r="A210" s="9" t="s">
        <v>166</v>
      </c>
    </row>
    <row r="211" spans="1:24" x14ac:dyDescent="0.2">
      <c r="A211" s="13" t="str">
        <f t="shared" ref="A211:A242" si="15">A10</f>
        <v>1996 Q1</v>
      </c>
      <c r="B211" s="15">
        <f t="shared" ref="B211:L223" si="16">LN(B10/B6)*100</f>
        <v>-4.1776193065936873</v>
      </c>
      <c r="C211" s="15">
        <f t="shared" si="16"/>
        <v>3.3792235406789035</v>
      </c>
      <c r="D211" s="15">
        <f t="shared" si="16"/>
        <v>0.25746064543509556</v>
      </c>
      <c r="E211" s="15">
        <f t="shared" si="16"/>
        <v>-2.1451341420334993</v>
      </c>
      <c r="F211" s="15">
        <f t="shared" si="16"/>
        <v>0.83777236289734136</v>
      </c>
      <c r="G211" s="15">
        <f t="shared" si="16"/>
        <v>4.7053813152644794</v>
      </c>
      <c r="H211" s="15">
        <f t="shared" si="16"/>
        <v>2.9034124702966659</v>
      </c>
      <c r="I211" s="15">
        <f t="shared" si="16"/>
        <v>2.3745407900802151</v>
      </c>
      <c r="J211" s="15">
        <f t="shared" si="16"/>
        <v>3.9235301151735325</v>
      </c>
      <c r="K211" s="15">
        <f t="shared" si="16"/>
        <v>-0.79536243004154805</v>
      </c>
      <c r="L211" s="15">
        <f t="shared" si="16"/>
        <v>0.91705519722078843</v>
      </c>
      <c r="N211" s="15">
        <f>B211*'Table Q8'!B10</f>
        <v>-1.1505163570359014</v>
      </c>
      <c r="O211" s="15">
        <f>C211*'Table Q8'!C10</f>
        <v>2.2248807791829899</v>
      </c>
      <c r="P211" s="15">
        <f>D211*'Table Q8'!D10</f>
        <v>0.15841553513621429</v>
      </c>
      <c r="Q211" s="15">
        <f>E211*'Table Q8'!E10</f>
        <v>-1.3349169765874465</v>
      </c>
      <c r="R211" s="15">
        <f>F211*'Table Q8'!F10</f>
        <v>0.7149549344965912</v>
      </c>
      <c r="S211" s="15">
        <f>G211*'Table Q8'!G10</f>
        <v>2.4830297200650655</v>
      </c>
      <c r="T211" s="15">
        <f>H211*'Table Q8'!H10</f>
        <v>1.6465252119052394</v>
      </c>
      <c r="U211" s="15">
        <f>I211*'Table Q8'!I10</f>
        <v>1.3513511636346505</v>
      </c>
      <c r="V211" s="15">
        <f>J211*'Table Q8'!J10</f>
        <v>2.6927187180435954</v>
      </c>
      <c r="W211" s="15">
        <f>K211*'Table Q8'!K10</f>
        <v>-0.48636412597040668</v>
      </c>
      <c r="X211" s="15">
        <f>L211*'Table Q8'!L10</f>
        <v>0.548949241056364</v>
      </c>
    </row>
    <row r="212" spans="1:24" x14ac:dyDescent="0.2">
      <c r="A212" s="13" t="str">
        <f t="shared" si="15"/>
        <v>1996 Q2</v>
      </c>
      <c r="B212" s="15">
        <f t="shared" si="16"/>
        <v>-2.2813201174941158</v>
      </c>
      <c r="C212" s="15">
        <f t="shared" si="16"/>
        <v>2.0435412972190949</v>
      </c>
      <c r="D212" s="15">
        <f t="shared" si="16"/>
        <v>0.93502317490309228</v>
      </c>
      <c r="E212" s="15">
        <f t="shared" si="16"/>
        <v>-1.0320727083284389</v>
      </c>
      <c r="F212" s="15">
        <f t="shared" si="16"/>
        <v>-0.31684987467722125</v>
      </c>
      <c r="G212" s="15">
        <f t="shared" si="16"/>
        <v>5.3757939728825432</v>
      </c>
      <c r="H212" s="15">
        <f t="shared" si="16"/>
        <v>-1.1312947244184139</v>
      </c>
      <c r="I212" s="15">
        <f t="shared" si="16"/>
        <v>3.0861044141673415</v>
      </c>
      <c r="J212" s="15">
        <f t="shared" si="16"/>
        <v>0.82957430311135993</v>
      </c>
      <c r="K212" s="15">
        <f t="shared" si="16"/>
        <v>0.36054636018352415</v>
      </c>
      <c r="L212" s="15">
        <f t="shared" si="16"/>
        <v>0.81953068694261122</v>
      </c>
      <c r="N212" s="15">
        <f>B212*'Table Q8'!B11</f>
        <v>-0.62645050426388427</v>
      </c>
      <c r="O212" s="15">
        <f>C212*'Table Q8'!C11</f>
        <v>1.3340237588246253</v>
      </c>
      <c r="P212" s="15">
        <f>D212*'Table Q8'!D11</f>
        <v>0.56952261583347352</v>
      </c>
      <c r="Q212" s="15">
        <f>E212*'Table Q8'!E11</f>
        <v>-0.63751131193447674</v>
      </c>
      <c r="R212" s="15">
        <f>F212*'Table Q8'!F11</f>
        <v>-0.26982935327512164</v>
      </c>
      <c r="S212" s="15">
        <f>G212*'Table Q8'!G11</f>
        <v>2.8185287799823175</v>
      </c>
      <c r="T212" s="15">
        <f>H212*'Table Q8'!H11</f>
        <v>-0.63771083615465995</v>
      </c>
      <c r="U212" s="15">
        <f>I212*'Table Q8'!I11</f>
        <v>1.7498212028328826</v>
      </c>
      <c r="V212" s="15">
        <f>J212*'Table Q8'!J11</f>
        <v>0.5662674193038143</v>
      </c>
      <c r="W212" s="15">
        <f>K212*'Table Q8'!K11</f>
        <v>0.21683258101437144</v>
      </c>
      <c r="X212" s="15">
        <f>L212*'Table Q8'!L11</f>
        <v>0.48688318111260531</v>
      </c>
    </row>
    <row r="213" spans="1:24" x14ac:dyDescent="0.2">
      <c r="A213" s="13" t="str">
        <f t="shared" si="15"/>
        <v>1996 Q3</v>
      </c>
      <c r="B213" s="15">
        <f t="shared" si="16"/>
        <v>0.68938622445254794</v>
      </c>
      <c r="C213" s="15">
        <f t="shared" si="16"/>
        <v>0.97241483475747748</v>
      </c>
      <c r="D213" s="15">
        <f t="shared" si="16"/>
        <v>-1.1837204480933545</v>
      </c>
      <c r="E213" s="15">
        <f t="shared" si="16"/>
        <v>-3.4901983950370266E-2</v>
      </c>
      <c r="F213" s="15">
        <f t="shared" si="16"/>
        <v>-1.5101053358366834</v>
      </c>
      <c r="G213" s="15">
        <f t="shared" si="16"/>
        <v>6.5547083605766154</v>
      </c>
      <c r="H213" s="15">
        <f t="shared" si="16"/>
        <v>-2.1563888720845212</v>
      </c>
      <c r="I213" s="15">
        <f t="shared" si="16"/>
        <v>2.7320175086383256</v>
      </c>
      <c r="J213" s="15">
        <f t="shared" si="16"/>
        <v>5.2399726896033467</v>
      </c>
      <c r="K213" s="15">
        <f t="shared" si="16"/>
        <v>4.666199554497414</v>
      </c>
      <c r="L213" s="15">
        <f t="shared" si="16"/>
        <v>1.0415527937293401</v>
      </c>
      <c r="N213" s="15">
        <f>B213*'Table Q8'!B12</f>
        <v>0.18744411442864778</v>
      </c>
      <c r="O213" s="15">
        <f>C213*'Table Q8'!C12</f>
        <v>0.63080550330717566</v>
      </c>
      <c r="P213" s="15">
        <f>D213*'Table Q8'!D12</f>
        <v>-0.71342831406586482</v>
      </c>
      <c r="Q213" s="15">
        <f>E213*'Table Q8'!E12</f>
        <v>-2.1360014177626601E-2</v>
      </c>
      <c r="R213" s="15">
        <f>F213*'Table Q8'!F12</f>
        <v>-1.2826834722596789</v>
      </c>
      <c r="S213" s="15">
        <f>G213*'Table Q8'!G12</f>
        <v>3.4510539518435879</v>
      </c>
      <c r="T213" s="15">
        <f>H213*'Table Q8'!H12</f>
        <v>-1.1991678517662023</v>
      </c>
      <c r="U213" s="15">
        <f>I213*'Table Q8'!I12</f>
        <v>1.5452291028858369</v>
      </c>
      <c r="V213" s="15">
        <f>J213*'Table Q8'!J12</f>
        <v>3.5841413196886895</v>
      </c>
      <c r="W213" s="15">
        <f>K213*'Table Q8'!K12</f>
        <v>2.7945869131885011</v>
      </c>
      <c r="X213" s="15">
        <f>L213*'Table Q8'!L12</f>
        <v>0.61493276941780239</v>
      </c>
    </row>
    <row r="214" spans="1:24" x14ac:dyDescent="0.2">
      <c r="A214" s="13" t="str">
        <f t="shared" si="15"/>
        <v>1996 Q4</v>
      </c>
      <c r="B214" s="15">
        <f t="shared" si="16"/>
        <v>-1.2301238783655859</v>
      </c>
      <c r="C214" s="15">
        <f t="shared" si="16"/>
        <v>0.56159346720023007</v>
      </c>
      <c r="D214" s="15">
        <f t="shared" si="16"/>
        <v>-2.1257516175187967</v>
      </c>
      <c r="E214" s="15">
        <f t="shared" si="16"/>
        <v>1.196089275435257</v>
      </c>
      <c r="F214" s="15">
        <f t="shared" si="16"/>
        <v>1.0474838130963344</v>
      </c>
      <c r="G214" s="15">
        <f t="shared" si="16"/>
        <v>3.5824246872737033</v>
      </c>
      <c r="H214" s="15">
        <f t="shared" si="16"/>
        <v>-4.1814965413727823</v>
      </c>
      <c r="I214" s="15">
        <f t="shared" si="16"/>
        <v>2.9597453726381158</v>
      </c>
      <c r="J214" s="15">
        <f t="shared" si="16"/>
        <v>0.8993877376594418</v>
      </c>
      <c r="K214" s="15">
        <f t="shared" si="16"/>
        <v>3.8737168797371491E-2</v>
      </c>
      <c r="L214" s="15">
        <f t="shared" si="16"/>
        <v>0.66123750198212949</v>
      </c>
      <c r="N214" s="15">
        <f>B214*'Table Q8'!B13</f>
        <v>-0.33373260820058342</v>
      </c>
      <c r="O214" s="15">
        <f>C214*'Table Q8'!C13</f>
        <v>0.36295785785150869</v>
      </c>
      <c r="P214" s="15">
        <f>D214*'Table Q8'!D13</f>
        <v>-1.2701365914674811</v>
      </c>
      <c r="Q214" s="15">
        <f>E214*'Table Q8'!E13</f>
        <v>0.72829875981252801</v>
      </c>
      <c r="R214" s="15">
        <f>F214*'Table Q8'!F13</f>
        <v>0.88858051864962051</v>
      </c>
      <c r="S214" s="15">
        <f>G214*'Table Q8'!G13</f>
        <v>1.8789817484750573</v>
      </c>
      <c r="T214" s="15">
        <f>H214*'Table Q8'!H13</f>
        <v>-2.3136220363415605</v>
      </c>
      <c r="U214" s="15">
        <f>I214*'Table Q8'!I13</f>
        <v>1.6672245684070506</v>
      </c>
      <c r="V214" s="15">
        <f>J214*'Table Q8'!J13</f>
        <v>0.60924525349050584</v>
      </c>
      <c r="W214" s="15">
        <f>K214*'Table Q8'!K13</f>
        <v>2.2998257114999456E-2</v>
      </c>
      <c r="X214" s="15">
        <f>L214*'Table Q8'!L13</f>
        <v>0.3884770324145011</v>
      </c>
    </row>
    <row r="215" spans="1:24" x14ac:dyDescent="0.2">
      <c r="A215" s="13" t="str">
        <f t="shared" si="15"/>
        <v>1997 Q1</v>
      </c>
      <c r="B215" s="15">
        <f t="shared" si="16"/>
        <v>3.9866884610016777</v>
      </c>
      <c r="C215" s="15">
        <f t="shared" si="16"/>
        <v>-0.59314693729370527</v>
      </c>
      <c r="D215" s="15">
        <f t="shared" si="16"/>
        <v>3.5056967931339285E-2</v>
      </c>
      <c r="E215" s="15">
        <f t="shared" si="16"/>
        <v>3.1155167779795478</v>
      </c>
      <c r="F215" s="15">
        <f t="shared" si="16"/>
        <v>0.68535743802608073</v>
      </c>
      <c r="G215" s="15">
        <f t="shared" si="16"/>
        <v>8.6754184046127918</v>
      </c>
      <c r="H215" s="15">
        <f t="shared" si="16"/>
        <v>-1.8652286024579572</v>
      </c>
      <c r="I215" s="15">
        <f t="shared" si="16"/>
        <v>4.5346041598403373</v>
      </c>
      <c r="J215" s="15">
        <f t="shared" si="16"/>
        <v>1.3043663192029398</v>
      </c>
      <c r="K215" s="15">
        <f t="shared" si="16"/>
        <v>2.2394308455209821</v>
      </c>
      <c r="L215" s="15">
        <f t="shared" si="16"/>
        <v>1.9953713665571047</v>
      </c>
      <c r="N215" s="15">
        <f>B215*'Table Q8'!B14</f>
        <v>1.0863726056229572</v>
      </c>
      <c r="O215" s="15">
        <f>C215*'Table Q8'!C14</f>
        <v>-0.3831729214917336</v>
      </c>
      <c r="P215" s="15">
        <f>D215*'Table Q8'!D14</f>
        <v>2.1034180758803572E-2</v>
      </c>
      <c r="Q215" s="15">
        <f>E215*'Table Q8'!E14</f>
        <v>1.8976612694673425</v>
      </c>
      <c r="R215" s="15">
        <f>F215*'Table Q8'!F14</f>
        <v>0.58090896447090601</v>
      </c>
      <c r="S215" s="15">
        <f>G215*'Table Q8'!G14</f>
        <v>4.5771507502737085</v>
      </c>
      <c r="T215" s="15">
        <f>H215*'Table Q8'!H14</f>
        <v>-1.0310983714387587</v>
      </c>
      <c r="U215" s="15">
        <f>I215*'Table Q8'!I14</f>
        <v>2.5638651919737265</v>
      </c>
      <c r="V215" s="15">
        <f>J215*'Table Q8'!J14</f>
        <v>0.88462123768343381</v>
      </c>
      <c r="W215" s="15">
        <f>K215*'Table Q8'!K14</f>
        <v>1.322607857364692</v>
      </c>
      <c r="X215" s="15">
        <f>L215*'Table Q8'!L14</f>
        <v>1.1732783635355775</v>
      </c>
    </row>
    <row r="216" spans="1:24" x14ac:dyDescent="0.2">
      <c r="A216" s="13" t="str">
        <f t="shared" si="15"/>
        <v>1997 Q2</v>
      </c>
      <c r="B216" s="15">
        <f t="shared" si="16"/>
        <v>2.0603255524138335</v>
      </c>
      <c r="C216" s="15">
        <f t="shared" si="16"/>
        <v>0.93954690292696974</v>
      </c>
      <c r="D216" s="15">
        <f t="shared" si="16"/>
        <v>-0.65359709797854215</v>
      </c>
      <c r="E216" s="15">
        <f t="shared" si="16"/>
        <v>3.9202780115244718</v>
      </c>
      <c r="F216" s="15">
        <f t="shared" si="16"/>
        <v>1.8305862408000473</v>
      </c>
      <c r="G216" s="15">
        <f t="shared" si="16"/>
        <v>7.7420510633670281</v>
      </c>
      <c r="H216" s="15">
        <f t="shared" si="16"/>
        <v>1.8678087011500029</v>
      </c>
      <c r="I216" s="15">
        <f t="shared" si="16"/>
        <v>3.9777473509830448</v>
      </c>
      <c r="J216" s="15">
        <f t="shared" si="16"/>
        <v>0.95012591241402156</v>
      </c>
      <c r="K216" s="15">
        <f t="shared" si="16"/>
        <v>4.3266305527837927</v>
      </c>
      <c r="L216" s="15">
        <f t="shared" si="16"/>
        <v>2.5920890820029827</v>
      </c>
      <c r="N216" s="15">
        <f>B216*'Table Q8'!B15</f>
        <v>0.55814219214890748</v>
      </c>
      <c r="O216" s="15">
        <f>C216*'Table Q8'!C15</f>
        <v>0.60751102743257857</v>
      </c>
      <c r="P216" s="15">
        <f>D216*'Table Q8'!D15</f>
        <v>-0.39241969762631673</v>
      </c>
      <c r="Q216" s="15">
        <f>E216*'Table Q8'!E15</f>
        <v>2.3960739206437571</v>
      </c>
      <c r="R216" s="15">
        <f>F216*'Table Q8'!F15</f>
        <v>1.549042076965</v>
      </c>
      <c r="S216" s="15">
        <f>G216*'Table Q8'!G15</f>
        <v>4.1559330108154207</v>
      </c>
      <c r="T216" s="15">
        <f>H216*'Table Q8'!H15</f>
        <v>1.0366338291382518</v>
      </c>
      <c r="U216" s="15">
        <f>I216*'Table Q8'!I15</f>
        <v>2.2581671711530746</v>
      </c>
      <c r="V216" s="15">
        <f>J216*'Table Q8'!J15</f>
        <v>0.64846093522256976</v>
      </c>
      <c r="W216" s="15">
        <f>K216*'Table Q8'!K15</f>
        <v>2.5929496902833273</v>
      </c>
      <c r="X216" s="15">
        <f>L216*'Table Q8'!L15</f>
        <v>1.5288141405653592</v>
      </c>
    </row>
    <row r="217" spans="1:24" x14ac:dyDescent="0.2">
      <c r="A217" s="13" t="str">
        <f t="shared" si="15"/>
        <v>1997 Q3</v>
      </c>
      <c r="B217" s="15">
        <f t="shared" si="16"/>
        <v>4.1806885741929731</v>
      </c>
      <c r="C217" s="15">
        <f t="shared" si="16"/>
        <v>0.51641575482343105</v>
      </c>
      <c r="D217" s="15">
        <f t="shared" si="16"/>
        <v>-0.28057067739044078</v>
      </c>
      <c r="E217" s="15">
        <f t="shared" si="16"/>
        <v>4.6604637691682447</v>
      </c>
      <c r="F217" s="15">
        <f t="shared" si="16"/>
        <v>1.9149641884366928</v>
      </c>
      <c r="G217" s="15">
        <f t="shared" si="16"/>
        <v>7.2592516447049338</v>
      </c>
      <c r="H217" s="15">
        <f t="shared" si="16"/>
        <v>1.2073015026605496</v>
      </c>
      <c r="I217" s="15">
        <f t="shared" si="16"/>
        <v>4.1162362120546012</v>
      </c>
      <c r="J217" s="15">
        <f t="shared" si="16"/>
        <v>0.53684430603683886</v>
      </c>
      <c r="K217" s="15">
        <f t="shared" si="16"/>
        <v>0.23574674358974898</v>
      </c>
      <c r="L217" s="15">
        <f t="shared" si="16"/>
        <v>2.6032847231566647</v>
      </c>
      <c r="N217" s="15">
        <f>B217*'Table Q8'!B16</f>
        <v>1.153033908762422</v>
      </c>
      <c r="O217" s="15">
        <f>C217*'Table Q8'!C16</f>
        <v>0.33541203275781845</v>
      </c>
      <c r="P217" s="15">
        <f>D217*'Table Q8'!D16</f>
        <v>-0.17148479802103739</v>
      </c>
      <c r="Q217" s="15">
        <f>E217*'Table Q8'!E16</f>
        <v>2.8717777745614721</v>
      </c>
      <c r="R217" s="15">
        <f>F217*'Table Q8'!F16</f>
        <v>1.6210171855116604</v>
      </c>
      <c r="S217" s="15">
        <f>G217*'Table Q8'!G16</f>
        <v>3.9439514185681905</v>
      </c>
      <c r="T217" s="15">
        <f>H217*'Table Q8'!H16</f>
        <v>0.6696901435258068</v>
      </c>
      <c r="U217" s="15">
        <f>I217*'Table Q8'!I16</f>
        <v>2.350370877083177</v>
      </c>
      <c r="V217" s="15">
        <f>J217*'Table Q8'!J16</f>
        <v>0.36891940710851567</v>
      </c>
      <c r="W217" s="15">
        <f>K217*'Table Q8'!K16</f>
        <v>0.14147162082820836</v>
      </c>
      <c r="X217" s="15">
        <f>L217*'Table Q8'!L16</f>
        <v>1.5455701401381119</v>
      </c>
    </row>
    <row r="218" spans="1:24" x14ac:dyDescent="0.2">
      <c r="A218" s="13" t="str">
        <f t="shared" si="15"/>
        <v>1997 Q4</v>
      </c>
      <c r="B218" s="15">
        <f t="shared" si="16"/>
        <v>2.3493945364646156</v>
      </c>
      <c r="C218" s="15">
        <f t="shared" si="16"/>
        <v>-1.4284643471019645</v>
      </c>
      <c r="D218" s="15">
        <f t="shared" si="16"/>
        <v>3.1032765079830202</v>
      </c>
      <c r="E218" s="15">
        <f t="shared" si="16"/>
        <v>3.9051988489331406</v>
      </c>
      <c r="F218" s="15">
        <f t="shared" si="16"/>
        <v>-1.8774584484750758</v>
      </c>
      <c r="G218" s="15">
        <f t="shared" si="16"/>
        <v>10.306974487842965</v>
      </c>
      <c r="H218" s="15">
        <f t="shared" si="16"/>
        <v>1.4920808762206088</v>
      </c>
      <c r="I218" s="15">
        <f t="shared" si="16"/>
        <v>4.0962532782028012</v>
      </c>
      <c r="J218" s="15">
        <f t="shared" si="16"/>
        <v>1.2604430077913409</v>
      </c>
      <c r="K218" s="15">
        <f t="shared" si="16"/>
        <v>3.0763834461008255</v>
      </c>
      <c r="L218" s="15">
        <f t="shared" si="16"/>
        <v>2.3149989797503943</v>
      </c>
      <c r="N218" s="15">
        <f>B218*'Table Q8'!B17</f>
        <v>0.67122201906794066</v>
      </c>
      <c r="O218" s="15">
        <f>C218*'Table Q8'!C17</f>
        <v>-0.93950100108896195</v>
      </c>
      <c r="P218" s="15">
        <f>D218*'Table Q8'!D17</f>
        <v>1.9597191147912771</v>
      </c>
      <c r="Q218" s="15">
        <f>E218*'Table Q8'!E17</f>
        <v>2.4505122777055455</v>
      </c>
      <c r="R218" s="15">
        <f>F218*'Table Q8'!F17</f>
        <v>-1.5962151728935094</v>
      </c>
      <c r="S218" s="15">
        <f>G218*'Table Q8'!G17</f>
        <v>5.744076882074884</v>
      </c>
      <c r="T218" s="15">
        <f>H218*'Table Q8'!H17</f>
        <v>0.83452083407018651</v>
      </c>
      <c r="U218" s="15">
        <f>I218*'Table Q8'!I17</f>
        <v>2.3745980253741639</v>
      </c>
      <c r="V218" s="15">
        <f>J218*'Table Q8'!J17</f>
        <v>0.88331845986017166</v>
      </c>
      <c r="W218" s="15">
        <f>K218*'Table Q8'!K17</f>
        <v>1.8639807299924902</v>
      </c>
      <c r="X218" s="15">
        <f>L218*'Table Q8'!L17</f>
        <v>1.398027883871263</v>
      </c>
    </row>
    <row r="219" spans="1:24" x14ac:dyDescent="0.2">
      <c r="A219" s="13" t="str">
        <f t="shared" si="15"/>
        <v>1998 Q1</v>
      </c>
      <c r="B219" s="15">
        <f t="shared" si="16"/>
        <v>-2.8594145837494516</v>
      </c>
      <c r="C219" s="15">
        <f t="shared" si="16"/>
        <v>9.1954029467835985E-2</v>
      </c>
      <c r="D219" s="15">
        <f t="shared" si="16"/>
        <v>4.5340337837035669</v>
      </c>
      <c r="E219" s="15">
        <f t="shared" si="16"/>
        <v>2.1356324762435661</v>
      </c>
      <c r="F219" s="15">
        <f t="shared" si="16"/>
        <v>0.30186170833591558</v>
      </c>
      <c r="G219" s="15">
        <f t="shared" si="16"/>
        <v>4.4989026357614499</v>
      </c>
      <c r="H219" s="15">
        <f t="shared" si="16"/>
        <v>2.1709908734638068</v>
      </c>
      <c r="I219" s="15">
        <f t="shared" si="16"/>
        <v>3.7580590208037972</v>
      </c>
      <c r="J219" s="15">
        <f t="shared" si="16"/>
        <v>-1.3955822335818748</v>
      </c>
      <c r="K219" s="15">
        <f t="shared" si="16"/>
        <v>2.1402703879439331</v>
      </c>
      <c r="L219" s="15">
        <f t="shared" si="16"/>
        <v>1.8080759728203963</v>
      </c>
      <c r="N219" s="15">
        <f>B219*'Table Q8'!B18</f>
        <v>-0.82122386845284256</v>
      </c>
      <c r="O219" s="15">
        <f>C219*'Table Q8'!C18</f>
        <v>6.0441383569208591E-2</v>
      </c>
      <c r="P219" s="15">
        <f>D219*'Table Q8'!D18</f>
        <v>2.836038131706581</v>
      </c>
      <c r="Q219" s="15">
        <f>E219*'Table Q8'!E18</f>
        <v>1.3401093788428375</v>
      </c>
      <c r="R219" s="15">
        <f>F219*'Table Q8'!F18</f>
        <v>0.25576742547302128</v>
      </c>
      <c r="S219" s="15">
        <f>G219*'Table Q8'!G18</f>
        <v>2.5117373415456177</v>
      </c>
      <c r="T219" s="15">
        <f>H219*'Table Q8'!H18</f>
        <v>1.2044657365977198</v>
      </c>
      <c r="U219" s="15">
        <f>I219*'Table Q8'!I18</f>
        <v>2.1721581140245947</v>
      </c>
      <c r="V219" s="15">
        <f>J219*'Table Q8'!J18</f>
        <v>-0.97634933061387963</v>
      </c>
      <c r="W219" s="15">
        <f>K219*'Table Q8'!K18</f>
        <v>1.3077052070337432</v>
      </c>
      <c r="X219" s="15">
        <f>L219*'Table Q8'!L18</f>
        <v>1.090450619207981</v>
      </c>
    </row>
    <row r="220" spans="1:24" x14ac:dyDescent="0.2">
      <c r="A220" s="13" t="str">
        <f t="shared" si="15"/>
        <v>1998 Q2</v>
      </c>
      <c r="B220" s="15">
        <f t="shared" si="16"/>
        <v>-2.7401646159534914</v>
      </c>
      <c r="C220" s="15">
        <f t="shared" si="16"/>
        <v>-0.67631636312698218</v>
      </c>
      <c r="D220" s="15">
        <f t="shared" si="16"/>
        <v>3.1466896317044752</v>
      </c>
      <c r="E220" s="15">
        <f t="shared" si="16"/>
        <v>0.94819160955327553</v>
      </c>
      <c r="F220" s="15">
        <f t="shared" si="16"/>
        <v>2.1359393984430795</v>
      </c>
      <c r="G220" s="15">
        <f t="shared" si="16"/>
        <v>3.8416276244032188</v>
      </c>
      <c r="H220" s="15">
        <f t="shared" si="16"/>
        <v>0.35033742504886167</v>
      </c>
      <c r="I220" s="15">
        <f t="shared" si="16"/>
        <v>3.9247142309928358</v>
      </c>
      <c r="J220" s="15">
        <f t="shared" si="16"/>
        <v>1.677074740583141</v>
      </c>
      <c r="K220" s="15">
        <f t="shared" si="16"/>
        <v>-3.8649728977656657</v>
      </c>
      <c r="L220" s="15">
        <f t="shared" si="16"/>
        <v>1.1460130008301137</v>
      </c>
      <c r="N220" s="15">
        <f>B220*'Table Q8'!B19</f>
        <v>-0.79574380447289383</v>
      </c>
      <c r="O220" s="15">
        <f>C220*'Table Q8'!C19</f>
        <v>-0.44596300984593201</v>
      </c>
      <c r="P220" s="15">
        <f>D220*'Table Q8'!D19</f>
        <v>1.9632196612204222</v>
      </c>
      <c r="Q220" s="15">
        <f>E220*'Table Q8'!E19</f>
        <v>0.59792962898429558</v>
      </c>
      <c r="R220" s="15">
        <f>F220*'Table Q8'!F19</f>
        <v>1.8065775432031566</v>
      </c>
      <c r="S220" s="15">
        <f>G220*'Table Q8'!G19</f>
        <v>2.1486223303287204</v>
      </c>
      <c r="T220" s="15">
        <f>H220*'Table Q8'!H19</f>
        <v>0.19773044269757753</v>
      </c>
      <c r="U220" s="15">
        <f>I220*'Table Q8'!I19</f>
        <v>2.272802011167951</v>
      </c>
      <c r="V220" s="15">
        <f>J220*'Table Q8'!J19</f>
        <v>1.1739523184081986</v>
      </c>
      <c r="W220" s="15">
        <f>K220*'Table Q8'!K19</f>
        <v>-2.405945628859127</v>
      </c>
      <c r="X220" s="15">
        <f>L220*'Table Q8'!L19</f>
        <v>0.69471308110321484</v>
      </c>
    </row>
    <row r="221" spans="1:24" x14ac:dyDescent="0.2">
      <c r="A221" s="13" t="str">
        <f t="shared" si="15"/>
        <v>1998 Q3</v>
      </c>
      <c r="B221" s="15">
        <f t="shared" si="16"/>
        <v>-7.4933730050776077</v>
      </c>
      <c r="C221" s="15">
        <f t="shared" si="16"/>
        <v>0.11643941870203134</v>
      </c>
      <c r="D221" s="15">
        <f t="shared" si="16"/>
        <v>2.5429016972432055</v>
      </c>
      <c r="E221" s="15">
        <f t="shared" si="16"/>
        <v>1.4334791718321356</v>
      </c>
      <c r="F221" s="15">
        <f t="shared" si="16"/>
        <v>4.3377648611496209</v>
      </c>
      <c r="G221" s="15">
        <f t="shared" si="16"/>
        <v>3.8395161157980118</v>
      </c>
      <c r="H221" s="15">
        <f t="shared" si="16"/>
        <v>1.0763678278460351</v>
      </c>
      <c r="I221" s="15">
        <f t="shared" si="16"/>
        <v>4.1005744865303884</v>
      </c>
      <c r="J221" s="15">
        <f t="shared" si="16"/>
        <v>2.3554596408881885</v>
      </c>
      <c r="K221" s="15">
        <f t="shared" si="16"/>
        <v>-4.279133852803179</v>
      </c>
      <c r="L221" s="15">
        <f t="shared" si="16"/>
        <v>1.4124850394228363</v>
      </c>
      <c r="N221" s="15">
        <f>B221*'Table Q8'!B20</f>
        <v>-2.1955582904877389</v>
      </c>
      <c r="O221" s="15">
        <f>C221*'Table Q8'!C20</f>
        <v>7.7013031529523532E-2</v>
      </c>
      <c r="P221" s="15">
        <f>D221*'Table Q8'!D20</f>
        <v>1.584227757382517</v>
      </c>
      <c r="Q221" s="15">
        <f>E221*'Table Q8'!E20</f>
        <v>0.90997257827903966</v>
      </c>
      <c r="R221" s="15">
        <f>F221*'Table Q8'!F20</f>
        <v>3.6649775311853148</v>
      </c>
      <c r="S221" s="15">
        <f>G221*'Table Q8'!G20</f>
        <v>2.1485932184005674</v>
      </c>
      <c r="T221" s="15">
        <f>H221*'Table Q8'!H20</f>
        <v>0.61858859066311633</v>
      </c>
      <c r="U221" s="15">
        <f>I221*'Table Q8'!I20</f>
        <v>2.3832538915714618</v>
      </c>
      <c r="V221" s="15">
        <f>J221*'Table Q8'!J20</f>
        <v>1.6537682138675971</v>
      </c>
      <c r="W221" s="15">
        <f>K221*'Table Q8'!K20</f>
        <v>-2.7219570437681022</v>
      </c>
      <c r="X221" s="15">
        <f>L221*'Table Q8'!L20</f>
        <v>0.8614746255439879</v>
      </c>
    </row>
    <row r="222" spans="1:24" x14ac:dyDescent="0.2">
      <c r="A222" s="13" t="str">
        <f t="shared" si="15"/>
        <v>1998 Q4</v>
      </c>
      <c r="B222" s="15">
        <f t="shared" si="16"/>
        <v>-9.0209031275113922</v>
      </c>
      <c r="C222" s="15">
        <f t="shared" si="16"/>
        <v>-1.543182885745735</v>
      </c>
      <c r="D222" s="15">
        <f t="shared" si="16"/>
        <v>0.70703909549166277</v>
      </c>
      <c r="E222" s="15">
        <f t="shared" si="16"/>
        <v>0.50935776164324542</v>
      </c>
      <c r="F222" s="15">
        <f t="shared" si="16"/>
        <v>5.7995297638031964</v>
      </c>
      <c r="G222" s="15">
        <f t="shared" si="16"/>
        <v>1.104201479586344</v>
      </c>
      <c r="H222" s="15">
        <f t="shared" si="16"/>
        <v>1.1099366883244173</v>
      </c>
      <c r="I222" s="15">
        <f t="shared" si="16"/>
        <v>3.0066212903144307</v>
      </c>
      <c r="J222" s="15">
        <f t="shared" si="16"/>
        <v>6.5758075576149642</v>
      </c>
      <c r="K222" s="15">
        <f t="shared" si="16"/>
        <v>-2.8056426116058386</v>
      </c>
      <c r="L222" s="15">
        <f t="shared" si="16"/>
        <v>0.67618159189068383</v>
      </c>
      <c r="N222" s="15">
        <f>B222*'Table Q8'!B21</f>
        <v>-2.6557538807393537</v>
      </c>
      <c r="O222" s="15">
        <f>C222*'Table Q8'!C21</f>
        <v>-1.0183463863036106</v>
      </c>
      <c r="P222" s="15">
        <f>D222*'Table Q8'!D21</f>
        <v>0.43758649619979012</v>
      </c>
      <c r="Q222" s="15">
        <f>E222*'Table Q8'!E21</f>
        <v>0.32420621528592569</v>
      </c>
      <c r="R222" s="15">
        <f>F222*'Table Q8'!F21</f>
        <v>4.8878436849333342</v>
      </c>
      <c r="S222" s="15">
        <f>G222*'Table Q8'!G21</f>
        <v>0.6164756860530558</v>
      </c>
      <c r="T222" s="15">
        <f>H222*'Table Q8'!H21</f>
        <v>0.64731507663080023</v>
      </c>
      <c r="U222" s="15">
        <f>I222*'Table Q8'!I21</f>
        <v>1.7477489560597788</v>
      </c>
      <c r="V222" s="15">
        <f>J222*'Table Q8'!J21</f>
        <v>4.6306836820724584</v>
      </c>
      <c r="W222" s="15">
        <f>K222*'Table Q8'!K21</f>
        <v>-1.810200613008087</v>
      </c>
      <c r="X222" s="15">
        <f>L222*'Table Q8'!L21</f>
        <v>0.41314695264520779</v>
      </c>
    </row>
    <row r="223" spans="1:24" x14ac:dyDescent="0.2">
      <c r="A223" s="13" t="str">
        <f t="shared" si="15"/>
        <v>1999 Q1</v>
      </c>
      <c r="B223" s="15">
        <f t="shared" si="16"/>
        <v>-9.2011790667183284</v>
      </c>
      <c r="C223" s="15">
        <f t="shared" si="16"/>
        <v>-4.1153953207214871</v>
      </c>
      <c r="D223" s="15">
        <f t="shared" si="16"/>
        <v>-1.360259296484873</v>
      </c>
      <c r="E223" s="15">
        <f t="shared" si="16"/>
        <v>1.7309290546062834</v>
      </c>
      <c r="F223" s="15">
        <f t="shared" si="16"/>
        <v>3.1103117120795032</v>
      </c>
      <c r="G223" s="15">
        <f t="shared" si="16"/>
        <v>2.0014762549946634</v>
      </c>
      <c r="H223" s="15">
        <f t="shared" si="16"/>
        <v>0.48309272696655925</v>
      </c>
      <c r="I223" s="15">
        <f t="shared" si="16"/>
        <v>3.9099295376930652</v>
      </c>
      <c r="J223" s="15">
        <f t="shared" si="16"/>
        <v>5.4518603997664634</v>
      </c>
      <c r="K223" s="15">
        <f t="shared" si="16"/>
        <v>-1.2355174816100711</v>
      </c>
      <c r="L223" s="15">
        <f t="shared" si="16"/>
        <v>0.2735356161881044</v>
      </c>
      <c r="N223" s="15">
        <f>B223*'Table Q8'!B22</f>
        <v>-2.758513484202155</v>
      </c>
      <c r="O223" s="15">
        <f>C223*'Table Q8'!C22</f>
        <v>-2.7322109534269954</v>
      </c>
      <c r="P223" s="15">
        <f>D223*'Table Q8'!D22</f>
        <v>-0.84281666010202738</v>
      </c>
      <c r="Q223" s="15">
        <f>E223*'Table Q8'!E22</f>
        <v>1.1105640814353914</v>
      </c>
      <c r="R223" s="15">
        <f>F223*'Table Q8'!F22</f>
        <v>2.6188824615709416</v>
      </c>
      <c r="S223" s="15">
        <f>G223*'Table Q8'!G22</f>
        <v>1.1220275885500084</v>
      </c>
      <c r="T223" s="15">
        <f>H223*'Table Q8'!H22</f>
        <v>0.28951747127105898</v>
      </c>
      <c r="U223" s="15">
        <f>I223*'Table Q8'!I22</f>
        <v>2.2830078570589807</v>
      </c>
      <c r="V223" s="15">
        <f>J223*'Table Q8'!J22</f>
        <v>3.8899023952333716</v>
      </c>
      <c r="W223" s="15">
        <f>K223*'Table Q8'!K22</f>
        <v>-0.80839908821746953</v>
      </c>
      <c r="X223" s="15">
        <f>L223*'Table Q8'!L22</f>
        <v>0.16852529313349113</v>
      </c>
    </row>
    <row r="224" spans="1:24" x14ac:dyDescent="0.2">
      <c r="A224" s="13" t="str">
        <f t="shared" si="15"/>
        <v>1999 Q2</v>
      </c>
      <c r="B224" s="15">
        <f t="shared" ref="B224:L239" si="17">LN(B23/B19)*100</f>
        <v>-9.6556631042498147</v>
      </c>
      <c r="C224" s="15">
        <f t="shared" si="17"/>
        <v>-5.4719550311856633</v>
      </c>
      <c r="D224" s="15">
        <f t="shared" si="17"/>
        <v>0.24932016541362659</v>
      </c>
      <c r="E224" s="15">
        <f t="shared" si="17"/>
        <v>1.7935233466767817</v>
      </c>
      <c r="F224" s="15">
        <f t="shared" si="17"/>
        <v>1.6314985619485842</v>
      </c>
      <c r="G224" s="15">
        <f t="shared" si="17"/>
        <v>2.1029795052958495</v>
      </c>
      <c r="H224" s="15">
        <f t="shared" si="17"/>
        <v>2.3978951114865659</v>
      </c>
      <c r="I224" s="15">
        <f t="shared" si="17"/>
        <v>4.1099458501265076</v>
      </c>
      <c r="J224" s="15">
        <f t="shared" si="17"/>
        <v>5.1749199030924506</v>
      </c>
      <c r="K224" s="15">
        <f t="shared" si="17"/>
        <v>0.23003205031579244</v>
      </c>
      <c r="L224" s="15">
        <f t="shared" si="17"/>
        <v>0.26173556904944612</v>
      </c>
      <c r="N224" s="15">
        <f>B224*'Table Q8'!B23</f>
        <v>-2.9893932970757424</v>
      </c>
      <c r="O224" s="15">
        <f>C224*'Table Q8'!C23</f>
        <v>-3.6716818259255803</v>
      </c>
      <c r="P224" s="15">
        <f>D224*'Table Q8'!D23</f>
        <v>0.1559746954827648</v>
      </c>
      <c r="Q224" s="15">
        <f>E224*'Table Q8'!E23</f>
        <v>1.1695565743679295</v>
      </c>
      <c r="R224" s="15">
        <f>F224*'Table Q8'!F23</f>
        <v>1.3776373857093847</v>
      </c>
      <c r="S224" s="15">
        <f>G224*'Table Q8'!G23</f>
        <v>1.1968056364638682</v>
      </c>
      <c r="T224" s="15">
        <f>H224*'Table Q8'!H23</f>
        <v>1.513791183881469</v>
      </c>
      <c r="U224" s="15">
        <f>I224*'Table Q8'!I23</f>
        <v>2.4396638566350948</v>
      </c>
      <c r="V224" s="15">
        <f>J224*'Table Q8'!J23</f>
        <v>3.8092585406663528</v>
      </c>
      <c r="W224" s="15">
        <f>K224*'Table Q8'!K23</f>
        <v>0.15251124935937038</v>
      </c>
      <c r="X224" s="15">
        <f>L224*'Table Q8'!L23</f>
        <v>0.16402968112328789</v>
      </c>
    </row>
    <row r="225" spans="1:24" x14ac:dyDescent="0.2">
      <c r="A225" s="13" t="str">
        <f t="shared" si="15"/>
        <v>1999 Q3</v>
      </c>
      <c r="B225" s="15">
        <f t="shared" si="17"/>
        <v>-8.0237173843377008</v>
      </c>
      <c r="C225" s="15">
        <f t="shared" si="17"/>
        <v>-5.8517606897751522</v>
      </c>
      <c r="D225" s="15">
        <f t="shared" si="17"/>
        <v>0.88626872578453242</v>
      </c>
      <c r="E225" s="15">
        <f t="shared" si="17"/>
        <v>0.34972713241250519</v>
      </c>
      <c r="F225" s="15">
        <f t="shared" si="17"/>
        <v>2.2212507915875683</v>
      </c>
      <c r="G225" s="15">
        <f t="shared" si="17"/>
        <v>0.22296553272690683</v>
      </c>
      <c r="H225" s="15">
        <f t="shared" si="17"/>
        <v>4.447019710978636</v>
      </c>
      <c r="I225" s="15">
        <f t="shared" si="17"/>
        <v>4.0018143836339597</v>
      </c>
      <c r="J225" s="15">
        <f t="shared" si="17"/>
        <v>2.9585006318900371</v>
      </c>
      <c r="K225" s="15">
        <f t="shared" si="17"/>
        <v>6.0480044419717407</v>
      </c>
      <c r="L225" s="15">
        <f t="shared" si="17"/>
        <v>0.12434297651358144</v>
      </c>
      <c r="N225" s="15">
        <f>B225*'Table Q8'!B24</f>
        <v>-2.5507397564809553</v>
      </c>
      <c r="O225" s="15">
        <f>C225*'Table Q8'!C24</f>
        <v>-3.9528643459431154</v>
      </c>
      <c r="P225" s="15">
        <f>D225*'Table Q8'!D24</f>
        <v>0.55657675979268639</v>
      </c>
      <c r="Q225" s="15">
        <f>E225*'Table Q8'!E24</f>
        <v>0.23050515297308219</v>
      </c>
      <c r="R225" s="15">
        <f>F225*'Table Q8'!F24</f>
        <v>1.8765126687331777</v>
      </c>
      <c r="S225" s="15">
        <f>G225*'Table Q8'!G24</f>
        <v>0.12874029859651601</v>
      </c>
      <c r="T225" s="15">
        <f>H225*'Table Q8'!H24</f>
        <v>2.940814134870172</v>
      </c>
      <c r="U225" s="15">
        <f>I225*'Table Q8'!I24</f>
        <v>2.4042900816872832</v>
      </c>
      <c r="V225" s="15">
        <f>J225*'Table Q8'!J24</f>
        <v>2.2271592756868199</v>
      </c>
      <c r="W225" s="15">
        <f>K225*'Table Q8'!K24</f>
        <v>4.0364381645719396</v>
      </c>
      <c r="X225" s="15">
        <f>L225*'Table Q8'!L24</f>
        <v>7.8895618597867409E-2</v>
      </c>
    </row>
    <row r="226" spans="1:24" x14ac:dyDescent="0.2">
      <c r="A226" s="13" t="str">
        <f t="shared" si="15"/>
        <v>1999 Q4</v>
      </c>
      <c r="B226" s="15">
        <f t="shared" si="17"/>
        <v>-6.2391644646450102</v>
      </c>
      <c r="C226" s="15">
        <f t="shared" si="17"/>
        <v>-3.5682738875786493</v>
      </c>
      <c r="D226" s="15">
        <f t="shared" si="17"/>
        <v>0.4761373919890774</v>
      </c>
      <c r="E226" s="15">
        <f t="shared" si="17"/>
        <v>1.0328627146767735</v>
      </c>
      <c r="F226" s="15">
        <f t="shared" si="17"/>
        <v>3.7740327982847113</v>
      </c>
      <c r="G226" s="15">
        <f t="shared" si="17"/>
        <v>1.8689525868317718</v>
      </c>
      <c r="H226" s="15">
        <f t="shared" si="17"/>
        <v>4.3205058095298758</v>
      </c>
      <c r="I226" s="15">
        <f t="shared" si="17"/>
        <v>5.460966771699165</v>
      </c>
      <c r="J226" s="15">
        <f t="shared" si="17"/>
        <v>2.419610287508994</v>
      </c>
      <c r="K226" s="15">
        <f t="shared" si="17"/>
        <v>6.9859411515693299</v>
      </c>
      <c r="L226" s="15">
        <f t="shared" si="17"/>
        <v>1.2260342018445729</v>
      </c>
      <c r="N226" s="15">
        <f>B226*'Table Q8'!B25</f>
        <v>-2.0115066234015515</v>
      </c>
      <c r="O226" s="15">
        <f>C226*'Table Q8'!C25</f>
        <v>-2.4271398983309975</v>
      </c>
      <c r="P226" s="15">
        <f>D226*'Table Q8'!D25</f>
        <v>0.29953803330032858</v>
      </c>
      <c r="Q226" s="15">
        <f>E226*'Table Q8'!E25</f>
        <v>0.68747342288886037</v>
      </c>
      <c r="R226" s="15">
        <f>F226*'Table Q8'!F25</f>
        <v>3.188302907990924</v>
      </c>
      <c r="S226" s="15">
        <f>G226*'Table Q8'!G25</f>
        <v>1.095953796918151</v>
      </c>
      <c r="T226" s="15">
        <f>H226*'Table Q8'!H25</f>
        <v>2.9828772108994261</v>
      </c>
      <c r="U226" s="15">
        <f>I226*'Table Q8'!I25</f>
        <v>3.3153529270985631</v>
      </c>
      <c r="V226" s="15">
        <f>J226*'Table Q8'!J25</f>
        <v>1.8640677654969289</v>
      </c>
      <c r="W226" s="15">
        <f>K226*'Table Q8'!K25</f>
        <v>4.7162088714244552</v>
      </c>
      <c r="X226" s="15">
        <f>L226*'Table Q8'!L25</f>
        <v>0.78686875074384688</v>
      </c>
    </row>
    <row r="227" spans="1:24" x14ac:dyDescent="0.2">
      <c r="A227" s="13" t="str">
        <f t="shared" si="15"/>
        <v>2000 Q1</v>
      </c>
      <c r="B227" s="15">
        <f t="shared" si="17"/>
        <v>-7.0680674622784112</v>
      </c>
      <c r="C227" s="15">
        <f t="shared" si="17"/>
        <v>-3.9195173956998461</v>
      </c>
      <c r="D227" s="15">
        <f t="shared" si="17"/>
        <v>-1.1497650708290368</v>
      </c>
      <c r="E227" s="15">
        <f t="shared" si="17"/>
        <v>-1.4311120513827018</v>
      </c>
      <c r="F227" s="15">
        <f t="shared" si="17"/>
        <v>1.5142855000362954</v>
      </c>
      <c r="G227" s="15">
        <f t="shared" si="17"/>
        <v>0.58439014232746778</v>
      </c>
      <c r="H227" s="15">
        <f t="shared" si="17"/>
        <v>0.47034317176358781</v>
      </c>
      <c r="I227" s="15">
        <f t="shared" si="17"/>
        <v>3.6858245738089761</v>
      </c>
      <c r="J227" s="15">
        <f t="shared" si="17"/>
        <v>2.9797045683846184</v>
      </c>
      <c r="K227" s="15">
        <f t="shared" si="17"/>
        <v>1.7229879800651988</v>
      </c>
      <c r="L227" s="15">
        <f t="shared" si="17"/>
        <v>-0.50205491124650159</v>
      </c>
      <c r="N227" s="15">
        <f>B227*'Table Q8'!B26</f>
        <v>-2.2942946982555723</v>
      </c>
      <c r="O227" s="15">
        <f>C227*'Table Q8'!C26</f>
        <v>-2.6860452712731044</v>
      </c>
      <c r="P227" s="15">
        <f>D227*'Table Q8'!D26</f>
        <v>-0.7276863133276974</v>
      </c>
      <c r="Q227" s="15">
        <f>E227*'Table Q8'!E26</f>
        <v>-0.96685930191415326</v>
      </c>
      <c r="R227" s="15">
        <f>F227*'Table Q8'!F26</f>
        <v>1.2839626754807749</v>
      </c>
      <c r="S227" s="15">
        <f>G227*'Table Q8'!G26</f>
        <v>0.34595896425786088</v>
      </c>
      <c r="T227" s="15">
        <f>H227*'Table Q8'!H26</f>
        <v>0.33610723054225983</v>
      </c>
      <c r="U227" s="15">
        <f>I227*'Table Q8'!I26</f>
        <v>2.2675192778072821</v>
      </c>
      <c r="V227" s="15">
        <f>J227*'Table Q8'!J26</f>
        <v>2.3372802634408947</v>
      </c>
      <c r="W227" s="15">
        <f>K227*'Table Q8'!K26</f>
        <v>1.1847265350928307</v>
      </c>
      <c r="X227" s="15">
        <f>L227*'Table Q8'!L26</f>
        <v>-0.32623528132797674</v>
      </c>
    </row>
    <row r="228" spans="1:24" x14ac:dyDescent="0.2">
      <c r="A228" s="13" t="str">
        <f t="shared" si="15"/>
        <v>2000 Q2</v>
      </c>
      <c r="B228" s="15">
        <f t="shared" si="17"/>
        <v>-4.9323843136087859</v>
      </c>
      <c r="C228" s="15">
        <f t="shared" si="17"/>
        <v>-2.7031326136139779</v>
      </c>
      <c r="D228" s="15">
        <f t="shared" si="17"/>
        <v>2.3601565283991675</v>
      </c>
      <c r="E228" s="15">
        <f t="shared" si="17"/>
        <v>-0.52482079788647906</v>
      </c>
      <c r="F228" s="15">
        <f t="shared" si="17"/>
        <v>0.38506839751086891</v>
      </c>
      <c r="G228" s="15">
        <f t="shared" si="17"/>
        <v>1.0900418382108361</v>
      </c>
      <c r="H228" s="15">
        <f t="shared" si="17"/>
        <v>5.1719680490877419E-2</v>
      </c>
      <c r="I228" s="15">
        <f t="shared" si="17"/>
        <v>3.6882730261071277</v>
      </c>
      <c r="J228" s="15">
        <f t="shared" si="17"/>
        <v>2.9778044997727018</v>
      </c>
      <c r="K228" s="15">
        <f t="shared" si="17"/>
        <v>6.2350144214965537</v>
      </c>
      <c r="L228" s="15">
        <f t="shared" si="17"/>
        <v>0.49881069301745812</v>
      </c>
      <c r="N228" s="15">
        <f>B228*'Table Q8'!B27</f>
        <v>-1.5453160054536328</v>
      </c>
      <c r="O228" s="15">
        <f>C228*'Table Q8'!C27</f>
        <v>-1.8527270933710205</v>
      </c>
      <c r="P228" s="15">
        <f>D228*'Table Q8'!D27</f>
        <v>1.4824143154875171</v>
      </c>
      <c r="Q228" s="15">
        <f>E228*'Table Q8'!E27</f>
        <v>-0.35556609056808958</v>
      </c>
      <c r="R228" s="15">
        <f>F228*'Table Q8'!F27</f>
        <v>0.32626845321095926</v>
      </c>
      <c r="S228" s="15">
        <f>G228*'Table Q8'!G27</f>
        <v>0.64748485189723659</v>
      </c>
      <c r="T228" s="15">
        <f>H228*'Table Q8'!H27</f>
        <v>3.7734678886144166E-2</v>
      </c>
      <c r="U228" s="15">
        <f>I228*'Table Q8'!I27</f>
        <v>2.2693943929637155</v>
      </c>
      <c r="V228" s="15">
        <f>J228*'Table Q8'!J27</f>
        <v>2.3444254826710482</v>
      </c>
      <c r="W228" s="15">
        <f>K228*'Table Q8'!K27</f>
        <v>4.3564045762996422</v>
      </c>
      <c r="X228" s="15">
        <f>L228*'Table Q8'!L27</f>
        <v>0.32407730725344258</v>
      </c>
    </row>
    <row r="229" spans="1:24" x14ac:dyDescent="0.2">
      <c r="A229" s="13" t="str">
        <f t="shared" si="15"/>
        <v>2000 Q3</v>
      </c>
      <c r="B229" s="15">
        <f t="shared" si="17"/>
        <v>-3.2624946891755373</v>
      </c>
      <c r="C229" s="15">
        <f t="shared" si="17"/>
        <v>-3.8864909194909565</v>
      </c>
      <c r="D229" s="15">
        <f t="shared" si="17"/>
        <v>2.3477881062282604</v>
      </c>
      <c r="E229" s="15">
        <f t="shared" si="17"/>
        <v>-0.56892932452414779</v>
      </c>
      <c r="F229" s="15">
        <f t="shared" si="17"/>
        <v>-1.7388054709494154</v>
      </c>
      <c r="G229" s="15">
        <f t="shared" si="17"/>
        <v>3.3804108175433769</v>
      </c>
      <c r="H229" s="15">
        <f t="shared" si="17"/>
        <v>-2.5466002931113287</v>
      </c>
      <c r="I229" s="15">
        <f t="shared" si="17"/>
        <v>3.9836101500836691</v>
      </c>
      <c r="J229" s="15">
        <f t="shared" si="17"/>
        <v>5.8213285443504317</v>
      </c>
      <c r="K229" s="15">
        <f t="shared" si="17"/>
        <v>0.57063227748314649</v>
      </c>
      <c r="L229" s="15">
        <f t="shared" si="17"/>
        <v>0.1467517337368178</v>
      </c>
      <c r="N229" s="15">
        <f>B229*'Table Q8'!B28</f>
        <v>-0.98788339188235275</v>
      </c>
      <c r="O229" s="15">
        <f>C229*'Table Q8'!C28</f>
        <v>-2.6715738580580837</v>
      </c>
      <c r="P229" s="15">
        <f>D229*'Table Q8'!D28</f>
        <v>1.4671327875820399</v>
      </c>
      <c r="Q229" s="15">
        <f>E229*'Table Q8'!E28</f>
        <v>-0.38835115692018329</v>
      </c>
      <c r="R229" s="15">
        <f>F229*'Table Q8'!F28</f>
        <v>-1.4755503226476741</v>
      </c>
      <c r="S229" s="15">
        <f>G229*'Table Q8'!G28</f>
        <v>2.0302747370165521</v>
      </c>
      <c r="T229" s="15">
        <f>H229*'Table Q8'!H28</f>
        <v>-1.9025650789834736</v>
      </c>
      <c r="U229" s="15">
        <f>I229*'Table Q8'!I28</f>
        <v>2.4658546829017913</v>
      </c>
      <c r="V229" s="15">
        <f>J229*'Table Q8'!J28</f>
        <v>4.6203884656509375</v>
      </c>
      <c r="W229" s="15">
        <f>K229*'Table Q8'!K28</f>
        <v>0.40874390036117786</v>
      </c>
      <c r="X229" s="15">
        <f>L229*'Table Q8'!L28</f>
        <v>9.5784856610020966E-2</v>
      </c>
    </row>
    <row r="230" spans="1:24" x14ac:dyDescent="0.2">
      <c r="A230" s="13" t="str">
        <f t="shared" si="15"/>
        <v>2000 Q4</v>
      </c>
      <c r="B230" s="15">
        <f t="shared" si="17"/>
        <v>-1.4636604460568914</v>
      </c>
      <c r="C230" s="15">
        <f t="shared" si="17"/>
        <v>-5.5103919389605354</v>
      </c>
      <c r="D230" s="15">
        <f t="shared" si="17"/>
        <v>1.3815011653044822</v>
      </c>
      <c r="E230" s="15">
        <f t="shared" si="17"/>
        <v>1.1304468208657907</v>
      </c>
      <c r="F230" s="15">
        <f t="shared" si="17"/>
        <v>-0.37418191459953887</v>
      </c>
      <c r="G230" s="15">
        <f t="shared" si="17"/>
        <v>6.0063621106568394</v>
      </c>
      <c r="H230" s="15">
        <f t="shared" si="17"/>
        <v>0.3450028789883926</v>
      </c>
      <c r="I230" s="15">
        <f t="shared" si="17"/>
        <v>4.6618610655924204</v>
      </c>
      <c r="J230" s="15">
        <f t="shared" si="17"/>
        <v>5.4386149673553152</v>
      </c>
      <c r="K230" s="15">
        <f t="shared" si="17"/>
        <v>0.7535470140792544</v>
      </c>
      <c r="L230" s="15">
        <f t="shared" si="17"/>
        <v>0.71950844409641213</v>
      </c>
      <c r="N230" s="15">
        <f>B230*'Table Q8'!B29</f>
        <v>-0.43675627710337639</v>
      </c>
      <c r="O230" s="15">
        <f>C230*'Table Q8'!C29</f>
        <v>-3.8126401825667942</v>
      </c>
      <c r="P230" s="15">
        <f>D230*'Table Q8'!D29</f>
        <v>0.86357637843183177</v>
      </c>
      <c r="Q230" s="15">
        <f>E230*'Table Q8'!E29</f>
        <v>0.78136484258243455</v>
      </c>
      <c r="R230" s="15">
        <f>F230*'Table Q8'!F29</f>
        <v>-0.31876557304734715</v>
      </c>
      <c r="S230" s="15">
        <f>G230*'Table Q8'!G29</f>
        <v>3.6530694357014895</v>
      </c>
      <c r="T230" s="15">
        <f>H230*'Table Q8'!H29</f>
        <v>0.26365120012292964</v>
      </c>
      <c r="U230" s="15">
        <f>I230*'Table Q8'!I29</f>
        <v>2.9211221437002108</v>
      </c>
      <c r="V230" s="15">
        <f>J230*'Table Q8'!J29</f>
        <v>4.3541551428646654</v>
      </c>
      <c r="W230" s="15">
        <f>K230*'Table Q8'!K29</f>
        <v>0.55295279893135685</v>
      </c>
      <c r="X230" s="15">
        <f>L230*'Table Q8'!L29</f>
        <v>0.47386826128189702</v>
      </c>
    </row>
    <row r="231" spans="1:24" x14ac:dyDescent="0.2">
      <c r="A231" s="13" t="str">
        <f t="shared" si="15"/>
        <v>2001 Q1</v>
      </c>
      <c r="B231" s="15">
        <f t="shared" si="17"/>
        <v>-2.1991762419957586</v>
      </c>
      <c r="C231" s="15">
        <f t="shared" si="17"/>
        <v>-3.9411966500797826</v>
      </c>
      <c r="D231" s="15">
        <f t="shared" si="17"/>
        <v>1.8265866054429352</v>
      </c>
      <c r="E231" s="15">
        <f t="shared" si="17"/>
        <v>2.496571141193042</v>
      </c>
      <c r="F231" s="15">
        <f t="shared" si="17"/>
        <v>2.971815275402808</v>
      </c>
      <c r="G231" s="15">
        <f t="shared" si="17"/>
        <v>5.150831011573902</v>
      </c>
      <c r="H231" s="15">
        <f t="shared" si="17"/>
        <v>2.0436256685078331</v>
      </c>
      <c r="I231" s="15">
        <f t="shared" si="17"/>
        <v>4.8100645558120698</v>
      </c>
      <c r="J231" s="15">
        <f t="shared" si="17"/>
        <v>5.8006159678773841</v>
      </c>
      <c r="K231" s="15">
        <f t="shared" si="17"/>
        <v>7.2378654446519626</v>
      </c>
      <c r="L231" s="15">
        <f t="shared" si="17"/>
        <v>1.9820570711619523</v>
      </c>
      <c r="N231" s="15">
        <f>B231*'Table Q8'!B30</f>
        <v>-0.64677773277095252</v>
      </c>
      <c r="O231" s="15">
        <f>C231*'Table Q8'!C30</f>
        <v>-2.7418905094605046</v>
      </c>
      <c r="P231" s="15">
        <f>D231*'Table Q8'!D30</f>
        <v>1.1439911909889102</v>
      </c>
      <c r="Q231" s="15">
        <f>E231*'Table Q8'!E30</f>
        <v>1.7268782583632272</v>
      </c>
      <c r="R231" s="15">
        <f>F231*'Table Q8'!F30</f>
        <v>2.5400105158867801</v>
      </c>
      <c r="S231" s="15">
        <f>G231*'Table Q8'!G30</f>
        <v>3.1672459890167923</v>
      </c>
      <c r="T231" s="15">
        <f>H231*'Table Q8'!H30</f>
        <v>1.5862622438957801</v>
      </c>
      <c r="U231" s="15">
        <f>I231*'Table Q8'!I30</f>
        <v>3.0303406701616038</v>
      </c>
      <c r="V231" s="15">
        <f>J231*'Table Q8'!J30</f>
        <v>4.6422329590922704</v>
      </c>
      <c r="W231" s="15">
        <f>K231*'Table Q8'!K30</f>
        <v>5.350953923231196</v>
      </c>
      <c r="X231" s="15">
        <f>L231*'Table Q8'!L30</f>
        <v>1.3109325468665152</v>
      </c>
    </row>
    <row r="232" spans="1:24" x14ac:dyDescent="0.2">
      <c r="A232" s="13" t="str">
        <f t="shared" si="15"/>
        <v>2001 Q2</v>
      </c>
      <c r="B232" s="15">
        <f t="shared" si="17"/>
        <v>-5.9138652519742383</v>
      </c>
      <c r="C232" s="15">
        <f t="shared" si="17"/>
        <v>-4.6024139764252929</v>
      </c>
      <c r="D232" s="15">
        <f t="shared" si="17"/>
        <v>0.17671751892952514</v>
      </c>
      <c r="E232" s="15">
        <f t="shared" si="17"/>
        <v>1.2203245795288435</v>
      </c>
      <c r="F232" s="15">
        <f t="shared" si="17"/>
        <v>2.6755335152133988</v>
      </c>
      <c r="G232" s="15">
        <f t="shared" si="17"/>
        <v>6.7005627652088711</v>
      </c>
      <c r="H232" s="15">
        <f t="shared" si="17"/>
        <v>2.1180512460787284</v>
      </c>
      <c r="I232" s="15">
        <f t="shared" si="17"/>
        <v>5.6725419678604698</v>
      </c>
      <c r="J232" s="15">
        <f t="shared" si="17"/>
        <v>4.4329927155994806</v>
      </c>
      <c r="K232" s="15">
        <f t="shared" si="17"/>
        <v>1.7476519227584579</v>
      </c>
      <c r="L232" s="15">
        <f t="shared" si="17"/>
        <v>1.1803858034285037</v>
      </c>
      <c r="N232" s="15">
        <f>B232*'Table Q8'!B31</f>
        <v>-1.7380849975552286</v>
      </c>
      <c r="O232" s="15">
        <f>C232*'Table Q8'!C31</f>
        <v>-3.2203090593047774</v>
      </c>
      <c r="P232" s="15">
        <f>D232*'Table Q8'!D31</f>
        <v>0.11126134991802904</v>
      </c>
      <c r="Q232" s="15">
        <f>E232*'Table Q8'!E31</f>
        <v>0.84165786250104335</v>
      </c>
      <c r="R232" s="15">
        <f>F232*'Table Q8'!F31</f>
        <v>2.3012263764350442</v>
      </c>
      <c r="S232" s="15">
        <f>G232*'Table Q8'!G31</f>
        <v>4.1704302650660008</v>
      </c>
      <c r="T232" s="15">
        <f>H232*'Table Q8'!H31</f>
        <v>1.6427605464586617</v>
      </c>
      <c r="U232" s="15">
        <f>I232*'Table Q8'!I31</f>
        <v>3.6066021831656867</v>
      </c>
      <c r="V232" s="15">
        <f>J232*'Table Q8'!J31</f>
        <v>3.5175797198281877</v>
      </c>
      <c r="W232" s="15">
        <f>K232*'Table Q8'!K31</f>
        <v>1.2787569118823636</v>
      </c>
      <c r="X232" s="15">
        <f>L232*'Table Q8'!L31</f>
        <v>0.78354009631584076</v>
      </c>
    </row>
    <row r="233" spans="1:24" x14ac:dyDescent="0.2">
      <c r="A233" s="13" t="str">
        <f t="shared" si="15"/>
        <v>2001 Q3</v>
      </c>
      <c r="B233" s="15">
        <f t="shared" si="17"/>
        <v>-6.7047818600456468</v>
      </c>
      <c r="C233" s="15">
        <f t="shared" si="17"/>
        <v>-4.8695650677560618</v>
      </c>
      <c r="D233" s="15">
        <f t="shared" si="17"/>
        <v>0.90199709557142793</v>
      </c>
      <c r="E233" s="15">
        <f t="shared" si="17"/>
        <v>2.1384804064701934</v>
      </c>
      <c r="F233" s="15">
        <f t="shared" si="17"/>
        <v>4.1685792462364297</v>
      </c>
      <c r="G233" s="15">
        <f t="shared" si="17"/>
        <v>3.4780365154771142</v>
      </c>
      <c r="H233" s="15">
        <f t="shared" si="17"/>
        <v>3.0623520557638941</v>
      </c>
      <c r="I233" s="15">
        <f t="shared" si="17"/>
        <v>2.9857397965647499</v>
      </c>
      <c r="J233" s="15">
        <f t="shared" si="17"/>
        <v>-0.17010751801621934</v>
      </c>
      <c r="K233" s="15">
        <f t="shared" si="17"/>
        <v>4.8098122619321293</v>
      </c>
      <c r="L233" s="15">
        <f t="shared" si="17"/>
        <v>0.85365002270097001</v>
      </c>
      <c r="N233" s="15">
        <f>B233*'Table Q8'!B32</f>
        <v>-1.9718763450394245</v>
      </c>
      <c r="O233" s="15">
        <f>C233*'Table Q8'!C32</f>
        <v>-3.431095546740921</v>
      </c>
      <c r="P233" s="15">
        <f>D233*'Table Q8'!D32</f>
        <v>0.57348975336431396</v>
      </c>
      <c r="Q233" s="15">
        <f>E233*'Table Q8'!E32</f>
        <v>1.4704191274889049</v>
      </c>
      <c r="R233" s="15">
        <f>F233*'Table Q8'!F32</f>
        <v>3.6074884796930062</v>
      </c>
      <c r="S233" s="15">
        <f>G233*'Table Q8'!G32</f>
        <v>2.1779464659917687</v>
      </c>
      <c r="T233" s="15">
        <f>H233*'Table Q8'!H32</f>
        <v>2.3702604911612539</v>
      </c>
      <c r="U233" s="15">
        <f>I233*'Table Q8'!I32</f>
        <v>1.9111720437810964</v>
      </c>
      <c r="V233" s="15">
        <f>J233*'Table Q8'!J32</f>
        <v>-0.13295603608147705</v>
      </c>
      <c r="W233" s="15">
        <f>K233*'Table Q8'!K32</f>
        <v>3.4736464155673836</v>
      </c>
      <c r="X233" s="15">
        <f>L233*'Table Q8'!L32</f>
        <v>0.56836018511430575</v>
      </c>
    </row>
    <row r="234" spans="1:24" x14ac:dyDescent="0.2">
      <c r="A234" s="13" t="str">
        <f t="shared" si="15"/>
        <v>2001 Q4</v>
      </c>
      <c r="B234" s="15">
        <f t="shared" si="17"/>
        <v>-6.1149314280700482</v>
      </c>
      <c r="C234" s="15">
        <f t="shared" si="17"/>
        <v>-4.8323336392940082</v>
      </c>
      <c r="D234" s="15">
        <f t="shared" si="17"/>
        <v>2.7938464759360935</v>
      </c>
      <c r="E234" s="15">
        <f t="shared" si="17"/>
        <v>0.26984743019416935</v>
      </c>
      <c r="F234" s="15">
        <f t="shared" si="17"/>
        <v>-1.2469381452676596</v>
      </c>
      <c r="G234" s="15">
        <f t="shared" si="17"/>
        <v>1.0484854318916488</v>
      </c>
      <c r="H234" s="15">
        <f t="shared" si="17"/>
        <v>0.58580108940490971</v>
      </c>
      <c r="I234" s="15">
        <f t="shared" si="17"/>
        <v>0.60449870772295133</v>
      </c>
      <c r="J234" s="15">
        <f t="shared" si="17"/>
        <v>0.60403935050150204</v>
      </c>
      <c r="K234" s="15">
        <f t="shared" si="17"/>
        <v>2.1921915000692644</v>
      </c>
      <c r="L234" s="15">
        <f t="shared" si="17"/>
        <v>-0.48284861650439576</v>
      </c>
      <c r="N234" s="15">
        <f>B234*'Table Q8'!B33</f>
        <v>-1.7690496621406651</v>
      </c>
      <c r="O234" s="15">
        <f>C234*'Table Q8'!C33</f>
        <v>-3.4174263497087227</v>
      </c>
      <c r="P234" s="15">
        <f>D234*'Table Q8'!D33</f>
        <v>1.7875029753039127</v>
      </c>
      <c r="Q234" s="15">
        <f>E234*'Table Q8'!E33</f>
        <v>0.18414388636450116</v>
      </c>
      <c r="R234" s="15">
        <f>F234*'Table Q8'!F33</f>
        <v>-1.0835892482375962</v>
      </c>
      <c r="S234" s="15">
        <f>G234*'Table Q8'!G33</f>
        <v>0.65813430559838793</v>
      </c>
      <c r="T234" s="15">
        <f>H234*'Table Q8'!H33</f>
        <v>0.45024671731661359</v>
      </c>
      <c r="U234" s="15">
        <f>I234*'Table Q8'!I33</f>
        <v>0.38754412152118412</v>
      </c>
      <c r="V234" s="15">
        <f>J234*'Table Q8'!J33</f>
        <v>0.46541231956140727</v>
      </c>
      <c r="W234" s="15">
        <f>K234*'Table Q8'!K33</f>
        <v>1.561936443799351</v>
      </c>
      <c r="X234" s="15">
        <f>L234*'Table Q8'!L33</f>
        <v>-0.3210943299754232</v>
      </c>
    </row>
    <row r="235" spans="1:24" x14ac:dyDescent="0.2">
      <c r="A235" s="13" t="str">
        <f t="shared" si="15"/>
        <v>2002 Q1</v>
      </c>
      <c r="B235" s="15">
        <f t="shared" si="17"/>
        <v>-2.7701273637734345</v>
      </c>
      <c r="C235" s="15">
        <f t="shared" si="17"/>
        <v>-5.4358894015525641</v>
      </c>
      <c r="D235" s="15">
        <f t="shared" si="17"/>
        <v>3.0666043877859401</v>
      </c>
      <c r="E235" s="15">
        <f t="shared" si="17"/>
        <v>-0.12985609442983886</v>
      </c>
      <c r="F235" s="15">
        <f t="shared" si="17"/>
        <v>-0.36278868502600647</v>
      </c>
      <c r="G235" s="15">
        <f t="shared" si="17"/>
        <v>1.6984991545941082</v>
      </c>
      <c r="H235" s="15">
        <f t="shared" si="17"/>
        <v>0.76332363914312062</v>
      </c>
      <c r="I235" s="15">
        <f t="shared" si="17"/>
        <v>-0.97331545550529019</v>
      </c>
      <c r="J235" s="15">
        <f t="shared" si="17"/>
        <v>-1.1623409263377718</v>
      </c>
      <c r="K235" s="15">
        <f t="shared" si="17"/>
        <v>0.11591516308905526</v>
      </c>
      <c r="L235" s="15">
        <f t="shared" si="17"/>
        <v>-0.9125281594871647</v>
      </c>
      <c r="N235" s="15">
        <f>B235*'Table Q8'!B34</f>
        <v>-0.8138634194766351</v>
      </c>
      <c r="O235" s="15">
        <f>C235*'Table Q8'!C34</f>
        <v>-3.8583942972220098</v>
      </c>
      <c r="P235" s="15">
        <f>D235*'Table Q8'!D34</f>
        <v>1.9681466960810166</v>
      </c>
      <c r="Q235" s="15">
        <f>E235*'Table Q8'!E34</f>
        <v>-8.9016352731654536E-2</v>
      </c>
      <c r="R235" s="15">
        <f>F235*'Table Q8'!F34</f>
        <v>-0.31693219523871929</v>
      </c>
      <c r="S235" s="15">
        <f>G235*'Table Q8'!G34</f>
        <v>1.0802454623218527</v>
      </c>
      <c r="T235" s="15">
        <f>H235*'Table Q8'!H34</f>
        <v>0.58516390176711619</v>
      </c>
      <c r="U235" s="15">
        <f>I235*'Table Q8'!I34</f>
        <v>-0.62963776816637229</v>
      </c>
      <c r="V235" s="15">
        <f>J235*'Table Q8'!J34</f>
        <v>-0.89500251328008429</v>
      </c>
      <c r="W235" s="15">
        <f>K235*'Table Q8'!K34</f>
        <v>8.2380906407391583E-2</v>
      </c>
      <c r="X235" s="15">
        <f>L235*'Table Q8'!L34</f>
        <v>-0.61011632743311828</v>
      </c>
    </row>
    <row r="236" spans="1:24" x14ac:dyDescent="0.2">
      <c r="A236" s="13" t="str">
        <f t="shared" si="15"/>
        <v>2002 Q2</v>
      </c>
      <c r="B236" s="15">
        <f t="shared" si="17"/>
        <v>-2.6314072076655299</v>
      </c>
      <c r="C236" s="15">
        <f t="shared" si="17"/>
        <v>-7.1103965444715076</v>
      </c>
      <c r="D236" s="15">
        <f t="shared" si="17"/>
        <v>-2.207261900586099E-2</v>
      </c>
      <c r="E236" s="15">
        <f t="shared" si="17"/>
        <v>8.6598836327739126E-2</v>
      </c>
      <c r="F236" s="15">
        <f t="shared" si="17"/>
        <v>-0.51060393330006593</v>
      </c>
      <c r="G236" s="15">
        <f t="shared" si="17"/>
        <v>-1.6955042805550169</v>
      </c>
      <c r="H236" s="15">
        <f t="shared" si="17"/>
        <v>-0.22298813213067298</v>
      </c>
      <c r="I236" s="15">
        <f t="shared" si="17"/>
        <v>-2.7960542100442387</v>
      </c>
      <c r="J236" s="15">
        <f t="shared" si="17"/>
        <v>-1.7657342554070583</v>
      </c>
      <c r="K236" s="15">
        <f t="shared" si="17"/>
        <v>2.3873040591111252</v>
      </c>
      <c r="L236" s="15">
        <f t="shared" si="17"/>
        <v>-1.9181452361840985</v>
      </c>
      <c r="N236" s="15">
        <f>B236*'Table Q8'!B35</f>
        <v>-0.77363371905366574</v>
      </c>
      <c r="O236" s="15">
        <f>C236*'Table Q8'!C35</f>
        <v>-5.0121185241979651</v>
      </c>
      <c r="P236" s="15">
        <f>D236*'Table Q8'!D35</f>
        <v>-1.4093367235242241E-2</v>
      </c>
      <c r="Q236" s="15">
        <f>E236*'Table Q8'!E35</f>
        <v>5.950206044078956E-2</v>
      </c>
      <c r="R236" s="15">
        <f>F236*'Table Q8'!F35</f>
        <v>-0.44611465652426763</v>
      </c>
      <c r="S236" s="15">
        <f>G236*'Table Q8'!G35</f>
        <v>-1.0773234198646577</v>
      </c>
      <c r="T236" s="15">
        <f>H236*'Table Q8'!H35</f>
        <v>-0.16605926199771218</v>
      </c>
      <c r="U236" s="15">
        <f>I236*'Table Q8'!I35</f>
        <v>-1.8028957546365252</v>
      </c>
      <c r="V236" s="15">
        <f>J236*'Table Q8'!J35</f>
        <v>-1.3527290130673473</v>
      </c>
      <c r="W236" s="15">
        <f>K236*'Table Q8'!K35</f>
        <v>1.7021477941462322</v>
      </c>
      <c r="X236" s="15">
        <f>L236*'Table Q8'!L35</f>
        <v>-1.2774847272986096</v>
      </c>
    </row>
    <row r="237" spans="1:24" x14ac:dyDescent="0.2">
      <c r="A237" s="13" t="str">
        <f t="shared" si="15"/>
        <v>2002 Q3</v>
      </c>
      <c r="B237" s="15">
        <f t="shared" si="17"/>
        <v>-1.5914156401330672</v>
      </c>
      <c r="C237" s="15">
        <f t="shared" si="17"/>
        <v>-5.7475347261562701</v>
      </c>
      <c r="D237" s="15">
        <f t="shared" si="17"/>
        <v>0.40435004002147368</v>
      </c>
      <c r="E237" s="15">
        <f t="shared" si="17"/>
        <v>-0.22579440806455273</v>
      </c>
      <c r="F237" s="15">
        <f t="shared" si="17"/>
        <v>0.49120033269613561</v>
      </c>
      <c r="G237" s="15">
        <f t="shared" si="17"/>
        <v>0.51853888550020644</v>
      </c>
      <c r="H237" s="15">
        <f t="shared" si="17"/>
        <v>8.0661428047506423E-2</v>
      </c>
      <c r="I237" s="15">
        <f t="shared" si="17"/>
        <v>-0.4106179695211809</v>
      </c>
      <c r="J237" s="15">
        <f t="shared" si="17"/>
        <v>1.5476282627821478E-2</v>
      </c>
      <c r="K237" s="15">
        <f t="shared" si="17"/>
        <v>1.3978229430300193</v>
      </c>
      <c r="L237" s="15">
        <f t="shared" si="17"/>
        <v>-1.0004017564377803</v>
      </c>
      <c r="N237" s="15">
        <f>B237*'Table Q8'!B36</f>
        <v>-0.46819448132714842</v>
      </c>
      <c r="O237" s="15">
        <f>C237*'Table Q8'!C36</f>
        <v>-4.0094802249666142</v>
      </c>
      <c r="P237" s="15">
        <f>D237*'Table Q8'!D36</f>
        <v>0.25502357024154348</v>
      </c>
      <c r="Q237" s="15">
        <f>E237*'Table Q8'!E36</f>
        <v>-0.15491754337308963</v>
      </c>
      <c r="R237" s="15">
        <f>F237*'Table Q8'!F36</f>
        <v>0.42852317024410869</v>
      </c>
      <c r="S237" s="15">
        <f>G237*'Table Q8'!G36</f>
        <v>0.32771657563613049</v>
      </c>
      <c r="T237" s="15">
        <f>H237*'Table Q8'!H36</f>
        <v>5.8164955765056876E-2</v>
      </c>
      <c r="U237" s="15">
        <f>I237*'Table Q8'!I36</f>
        <v>-0.26230275893013039</v>
      </c>
      <c r="V237" s="15">
        <f>J237*'Table Q8'!J36</f>
        <v>1.1771260566721018E-2</v>
      </c>
      <c r="W237" s="15">
        <f>K237*'Table Q8'!K36</f>
        <v>0.99217472496270764</v>
      </c>
      <c r="X237" s="15">
        <f>L237*'Table Q8'!L36</f>
        <v>-0.66066531995151012</v>
      </c>
    </row>
    <row r="238" spans="1:24" x14ac:dyDescent="0.2">
      <c r="A238" s="13" t="str">
        <f t="shared" si="15"/>
        <v>2002 Q4</v>
      </c>
      <c r="B238" s="15">
        <f t="shared" si="17"/>
        <v>-7.9259315545732205</v>
      </c>
      <c r="C238" s="15">
        <f t="shared" si="17"/>
        <v>-5.1536075445751086</v>
      </c>
      <c r="D238" s="15">
        <f t="shared" si="17"/>
        <v>-0.1411126421407557</v>
      </c>
      <c r="E238" s="15">
        <f t="shared" si="17"/>
        <v>0.86933737728902105</v>
      </c>
      <c r="F238" s="15">
        <f t="shared" si="17"/>
        <v>4.5349897626395537</v>
      </c>
      <c r="G238" s="15">
        <f t="shared" si="17"/>
        <v>-1.2569002526753339</v>
      </c>
      <c r="H238" s="15">
        <f t="shared" si="17"/>
        <v>-1.3586338967159923</v>
      </c>
      <c r="I238" s="15">
        <f t="shared" si="17"/>
        <v>0.20558010177245623</v>
      </c>
      <c r="J238" s="15">
        <f t="shared" si="17"/>
        <v>0.74208914011497984</v>
      </c>
      <c r="K238" s="15">
        <f t="shared" si="17"/>
        <v>0.87052955299131618</v>
      </c>
      <c r="L238" s="15">
        <f t="shared" si="17"/>
        <v>-0.62101481127356029</v>
      </c>
      <c r="N238" s="15">
        <f>B238*'Table Q8'!B37</f>
        <v>-2.3262609112672399</v>
      </c>
      <c r="O238" s="15">
        <f>C238*'Table Q8'!C37</f>
        <v>-3.5498048767033348</v>
      </c>
      <c r="P238" s="15">
        <f>D238*'Table Q8'!D37</f>
        <v>-8.7546283184124829E-2</v>
      </c>
      <c r="Q238" s="15">
        <f>E238*'Table Q8'!E37</f>
        <v>0.59514836849206376</v>
      </c>
      <c r="R238" s="15">
        <f>F238*'Table Q8'!F37</f>
        <v>3.9495225842827875</v>
      </c>
      <c r="S238" s="15">
        <f>G238*'Table Q8'!G37</f>
        <v>-0.78757369832636426</v>
      </c>
      <c r="T238" s="15">
        <f>H238*'Table Q8'!H37</f>
        <v>-0.94574505550400234</v>
      </c>
      <c r="U238" s="15">
        <f>I238*'Table Q8'!I37</f>
        <v>0.12951546411664741</v>
      </c>
      <c r="V238" s="15">
        <f>J238*'Table Q8'!J37</f>
        <v>0.55990625621675227</v>
      </c>
      <c r="W238" s="15">
        <f>K238*'Table Q8'!K37</f>
        <v>0.61102469324460484</v>
      </c>
      <c r="X238" s="15">
        <f>L238*'Table Q8'!L37</f>
        <v>-0.40564687472388961</v>
      </c>
    </row>
    <row r="239" spans="1:24" x14ac:dyDescent="0.2">
      <c r="A239" s="13" t="str">
        <f t="shared" si="15"/>
        <v>2003 Q1</v>
      </c>
      <c r="B239" s="15">
        <f t="shared" si="17"/>
        <v>-4.0700406581628803</v>
      </c>
      <c r="C239" s="15">
        <f t="shared" si="17"/>
        <v>-6.5706063593608866</v>
      </c>
      <c r="D239" s="15">
        <f t="shared" si="17"/>
        <v>-4.362050232742043E-2</v>
      </c>
      <c r="E239" s="15">
        <f t="shared" si="17"/>
        <v>1.0770163342482759</v>
      </c>
      <c r="F239" s="15">
        <f t="shared" si="17"/>
        <v>2.946806225690807</v>
      </c>
      <c r="G239" s="15">
        <f t="shared" si="17"/>
        <v>-0.41542316007218305</v>
      </c>
      <c r="H239" s="15">
        <f t="shared" si="17"/>
        <v>2.0275750272227104E-2</v>
      </c>
      <c r="I239" s="15">
        <f t="shared" si="17"/>
        <v>1.879092283688089</v>
      </c>
      <c r="J239" s="15">
        <f t="shared" si="17"/>
        <v>1.6991278167652175</v>
      </c>
      <c r="K239" s="15">
        <f t="shared" si="17"/>
        <v>-4.6349942892344953E-2</v>
      </c>
      <c r="L239" s="15">
        <f t="shared" si="17"/>
        <v>-0.34009782243086356</v>
      </c>
      <c r="N239" s="15">
        <f>B239*'Table Q8'!B38</f>
        <v>-1.1884518721835611</v>
      </c>
      <c r="O239" s="15">
        <f>C239*'Table Q8'!C38</f>
        <v>-4.5133495082449926</v>
      </c>
      <c r="P239" s="15">
        <f>D239*'Table Q8'!D38</f>
        <v>-2.7254089854172284E-2</v>
      </c>
      <c r="Q239" s="15">
        <f>E239*'Table Q8'!E38</f>
        <v>0.73980251999514068</v>
      </c>
      <c r="R239" s="15">
        <f>F239*'Table Q8'!F38</f>
        <v>2.5610692907478803</v>
      </c>
      <c r="S239" s="15">
        <f>G239*'Table Q8'!G38</f>
        <v>-0.25980564430914327</v>
      </c>
      <c r="T239" s="15">
        <f>H239*'Table Q8'!H38</f>
        <v>1.3702352033971075E-2</v>
      </c>
      <c r="U239" s="15">
        <f>I239*'Table Q8'!I38</f>
        <v>1.1834523202667584</v>
      </c>
      <c r="V239" s="15">
        <f>J239*'Table Q8'!J38</f>
        <v>1.2760449903906783</v>
      </c>
      <c r="W239" s="15">
        <f>K239*'Table Q8'!K38</f>
        <v>-3.2347625144567543E-2</v>
      </c>
      <c r="X239" s="15">
        <f>L239*'Table Q8'!L38</f>
        <v>-0.22153972153146451</v>
      </c>
    </row>
    <row r="240" spans="1:24" x14ac:dyDescent="0.2">
      <c r="A240" s="13" t="str">
        <f t="shared" si="15"/>
        <v>2003 Q2</v>
      </c>
      <c r="B240" s="15">
        <f t="shared" ref="B240:L255" si="18">LN(B39/B35)*100</f>
        <v>-0.59985183615101478</v>
      </c>
      <c r="C240" s="15">
        <f t="shared" si="18"/>
        <v>-5.6618893999507929</v>
      </c>
      <c r="D240" s="15">
        <f t="shared" si="18"/>
        <v>1.8589928459872813</v>
      </c>
      <c r="E240" s="15">
        <f t="shared" si="18"/>
        <v>1.3007439508677412</v>
      </c>
      <c r="F240" s="15">
        <f t="shared" si="18"/>
        <v>2.639328461280575</v>
      </c>
      <c r="G240" s="15">
        <f t="shared" si="18"/>
        <v>1.5542341100109272</v>
      </c>
      <c r="H240" s="15">
        <f t="shared" si="18"/>
        <v>-0.19298162507373154</v>
      </c>
      <c r="I240" s="15">
        <f t="shared" si="18"/>
        <v>3.170694417685513</v>
      </c>
      <c r="J240" s="15">
        <f t="shared" si="18"/>
        <v>4.6716958642411441</v>
      </c>
      <c r="K240" s="15">
        <f t="shared" si="18"/>
        <v>1.150681780222073E-2</v>
      </c>
      <c r="L240" s="15">
        <f t="shared" si="18"/>
        <v>0.64725145056172984</v>
      </c>
      <c r="N240" s="15">
        <f>B240*'Table Q8'!B39</f>
        <v>-0.17389704730017919</v>
      </c>
      <c r="O240" s="15">
        <f>C240*'Table Q8'!C39</f>
        <v>-3.8778280500262978</v>
      </c>
      <c r="P240" s="15">
        <f>D240*'Table Q8'!D39</f>
        <v>1.1693065001259999</v>
      </c>
      <c r="Q240" s="15">
        <f>E240*'Table Q8'!E39</f>
        <v>0.89465168940683237</v>
      </c>
      <c r="R240" s="15">
        <f>F240*'Table Q8'!F39</f>
        <v>2.2803797905464167</v>
      </c>
      <c r="S240" s="15">
        <f>G240*'Table Q8'!G39</f>
        <v>0.96315887797377164</v>
      </c>
      <c r="T240" s="15">
        <f>H240*'Table Q8'!H39</f>
        <v>-0.1259398085231172</v>
      </c>
      <c r="U240" s="15">
        <f>I240*'Table Q8'!I39</f>
        <v>1.9848547054711312</v>
      </c>
      <c r="V240" s="15">
        <f>J240*'Table Q8'!J39</f>
        <v>3.5131152899093405</v>
      </c>
      <c r="W240" s="15">
        <f>K240*'Table Q8'!K39</f>
        <v>7.9604165555762999E-3</v>
      </c>
      <c r="X240" s="15">
        <f>L240*'Table Q8'!L39</f>
        <v>0.41941893996400093</v>
      </c>
    </row>
    <row r="241" spans="1:24" x14ac:dyDescent="0.2">
      <c r="A241" s="13" t="str">
        <f t="shared" si="15"/>
        <v>2003 Q3</v>
      </c>
      <c r="B241" s="15">
        <f t="shared" si="18"/>
        <v>-7.4064933641288758E-2</v>
      </c>
      <c r="C241" s="15">
        <f t="shared" si="18"/>
        <v>-6.5219433586525613</v>
      </c>
      <c r="D241" s="15">
        <f t="shared" si="18"/>
        <v>1.5260862221211897</v>
      </c>
      <c r="E241" s="15">
        <f t="shared" si="18"/>
        <v>1.6546948127725707</v>
      </c>
      <c r="F241" s="15">
        <f t="shared" si="18"/>
        <v>-1.5638178770996651</v>
      </c>
      <c r="G241" s="15">
        <f t="shared" si="18"/>
        <v>0.99068034430549545</v>
      </c>
      <c r="H241" s="15">
        <f t="shared" si="18"/>
        <v>-1.7282121699886761</v>
      </c>
      <c r="I241" s="15">
        <f t="shared" si="18"/>
        <v>2.4674691603999928</v>
      </c>
      <c r="J241" s="15">
        <f t="shared" si="18"/>
        <v>5.4360390430980132</v>
      </c>
      <c r="K241" s="15">
        <f t="shared" si="18"/>
        <v>-1.2018687566462727</v>
      </c>
      <c r="L241" s="15">
        <f t="shared" si="18"/>
        <v>7.9046924109223718E-2</v>
      </c>
      <c r="N241" s="15">
        <f>B241*'Table Q8'!B40</f>
        <v>-2.1256635955049872E-2</v>
      </c>
      <c r="O241" s="15">
        <f>C241*'Table Q8'!C40</f>
        <v>-4.472096561028061</v>
      </c>
      <c r="P241" s="15">
        <f>D241*'Table Q8'!D40</f>
        <v>0.96936996829137967</v>
      </c>
      <c r="Q241" s="15">
        <f>E241*'Table Q8'!E40</f>
        <v>1.1433941156258463</v>
      </c>
      <c r="R241" s="15">
        <f>F241*'Table Q8'!F40</f>
        <v>-1.345039756093422</v>
      </c>
      <c r="S241" s="15">
        <f>G241*'Table Q8'!G40</f>
        <v>0.6122404527807962</v>
      </c>
      <c r="T241" s="15">
        <f>H241*'Table Q8'!H40</f>
        <v>-1.0943039460368298</v>
      </c>
      <c r="U241" s="15">
        <f>I241*'Table Q8'!I40</f>
        <v>1.5456226820745553</v>
      </c>
      <c r="V241" s="15">
        <f>J241*'Table Q8'!J40</f>
        <v>4.1118199321993369</v>
      </c>
      <c r="W241" s="15">
        <f>K241*'Table Q8'!K40</f>
        <v>-0.82664533082130631</v>
      </c>
      <c r="X241" s="15">
        <f>L241*'Table Q8'!L40</f>
        <v>5.1198692745544207E-2</v>
      </c>
    </row>
    <row r="242" spans="1:24" x14ac:dyDescent="0.2">
      <c r="A242" s="13" t="str">
        <f t="shared" si="15"/>
        <v>2003 Q4</v>
      </c>
      <c r="B242" s="15">
        <f t="shared" si="18"/>
        <v>4.0414707204757638</v>
      </c>
      <c r="C242" s="15">
        <f t="shared" si="18"/>
        <v>-6.3754752688372562</v>
      </c>
      <c r="D242" s="15">
        <f t="shared" si="18"/>
        <v>1.1770558658502095</v>
      </c>
      <c r="E242" s="15">
        <f t="shared" si="18"/>
        <v>0.98889635688946753</v>
      </c>
      <c r="F242" s="15">
        <f t="shared" si="18"/>
        <v>-4.7355281168268339</v>
      </c>
      <c r="G242" s="15">
        <f t="shared" si="18"/>
        <v>-0.14353757276194362</v>
      </c>
      <c r="H242" s="15">
        <f t="shared" si="18"/>
        <v>-0.79943031062099346</v>
      </c>
      <c r="I242" s="15">
        <f t="shared" si="18"/>
        <v>1.6873127579705174</v>
      </c>
      <c r="J242" s="15">
        <f t="shared" si="18"/>
        <v>0.81466845678181077</v>
      </c>
      <c r="K242" s="15">
        <f t="shared" si="18"/>
        <v>1.3886721119420384</v>
      </c>
      <c r="L242" s="15">
        <f t="shared" si="18"/>
        <v>-0.48822123658576266</v>
      </c>
      <c r="N242" s="15">
        <f>B242*'Table Q8'!B41</f>
        <v>1.1590938026324491</v>
      </c>
      <c r="O242" s="15">
        <f>C242*'Table Q8'!C41</f>
        <v>-4.3850518899062649</v>
      </c>
      <c r="P242" s="15">
        <f>D242*'Table Q8'!D41</f>
        <v>0.75908332788680011</v>
      </c>
      <c r="Q242" s="15">
        <f>E242*'Table Q8'!E41</f>
        <v>0.68876631257351417</v>
      </c>
      <c r="R242" s="15">
        <f>F242*'Table Q8'!F41</f>
        <v>-4.0616624658023754</v>
      </c>
      <c r="S242" s="15">
        <f>G242*'Table Q8'!G41</f>
        <v>-8.8878465054195485E-2</v>
      </c>
      <c r="T242" s="15">
        <f>H242*'Table Q8'!H41</f>
        <v>-0.49452759015014658</v>
      </c>
      <c r="U242" s="15">
        <f>I242*'Table Q8'!I41</f>
        <v>1.0636819626246141</v>
      </c>
      <c r="V242" s="15">
        <f>J242*'Table Q8'!J41</f>
        <v>0.61971829507392351</v>
      </c>
      <c r="W242" s="15">
        <f>K242*'Table Q8'!K41</f>
        <v>0.95610074907209341</v>
      </c>
      <c r="X242" s="15">
        <f>L242*'Table Q8'!L41</f>
        <v>-0.31734380378074573</v>
      </c>
    </row>
    <row r="243" spans="1:24" x14ac:dyDescent="0.2">
      <c r="A243" s="13" t="str">
        <f t="shared" ref="A243:A271" si="19">A42</f>
        <v>2004 Q1</v>
      </c>
      <c r="B243" s="15">
        <f t="shared" si="18"/>
        <v>-0.53333459753623935</v>
      </c>
      <c r="C243" s="15">
        <f t="shared" si="18"/>
        <v>-4.6060248921318951</v>
      </c>
      <c r="D243" s="15">
        <f t="shared" si="18"/>
        <v>3.4624821175971348</v>
      </c>
      <c r="E243" s="15">
        <f t="shared" si="18"/>
        <v>1.4041290153068415</v>
      </c>
      <c r="F243" s="15">
        <f t="shared" si="18"/>
        <v>-8.5527574887370985</v>
      </c>
      <c r="G243" s="15">
        <f t="shared" si="18"/>
        <v>-1.9043191530829593</v>
      </c>
      <c r="H243" s="15">
        <f t="shared" si="18"/>
        <v>-1.0803203315254568</v>
      </c>
      <c r="I243" s="15">
        <f t="shared" si="18"/>
        <v>2.8671688776935969</v>
      </c>
      <c r="J243" s="15">
        <f t="shared" si="18"/>
        <v>2.8713076736863945</v>
      </c>
      <c r="K243" s="15">
        <f t="shared" si="18"/>
        <v>2.800022932629072</v>
      </c>
      <c r="L243" s="15">
        <f t="shared" si="18"/>
        <v>4.5413261452589566E-2</v>
      </c>
      <c r="N243" s="15">
        <f>B243*'Table Q8'!B42</f>
        <v>-0.15136035878078472</v>
      </c>
      <c r="O243" s="15">
        <f>C243*'Table Q8'!C42</f>
        <v>-3.151442231196643</v>
      </c>
      <c r="P243" s="15">
        <f>D243*'Table Q8'!D42</f>
        <v>2.2346859586971908</v>
      </c>
      <c r="Q243" s="15">
        <f>E243*'Table Q8'!E42</f>
        <v>0.97783544625968444</v>
      </c>
      <c r="R243" s="15">
        <f>F243*'Table Q8'!F42</f>
        <v>-7.3314237193454401</v>
      </c>
      <c r="S243" s="15">
        <f>G243*'Table Q8'!G42</f>
        <v>-1.1656337536020793</v>
      </c>
      <c r="T243" s="15">
        <f>H243*'Table Q8'!H42</f>
        <v>-0.65629460140171503</v>
      </c>
      <c r="U243" s="15">
        <f>I243*'Table Q8'!I42</f>
        <v>1.7965680187628079</v>
      </c>
      <c r="V243" s="15">
        <f>J243*'Table Q8'!J42</f>
        <v>2.1750155628174439</v>
      </c>
      <c r="W243" s="15">
        <f>K243*'Table Q8'!K42</f>
        <v>1.904295596481032</v>
      </c>
      <c r="X243" s="15">
        <f>L243*'Table Q8'!L42</f>
        <v>2.9346049550663379E-2</v>
      </c>
    </row>
    <row r="244" spans="1:24" x14ac:dyDescent="0.2">
      <c r="A244" s="13" t="str">
        <f t="shared" si="19"/>
        <v>2004 Q2</v>
      </c>
      <c r="B244" s="15">
        <f t="shared" si="18"/>
        <v>-2.5072082367761928E-2</v>
      </c>
      <c r="C244" s="15">
        <f t="shared" si="18"/>
        <v>-4.3558785293172617</v>
      </c>
      <c r="D244" s="15">
        <f t="shared" si="18"/>
        <v>2.4507620716272682</v>
      </c>
      <c r="E244" s="15">
        <f t="shared" si="18"/>
        <v>2.1553924739278316</v>
      </c>
      <c r="F244" s="15">
        <f t="shared" si="18"/>
        <v>-7.5972518896259889</v>
      </c>
      <c r="G244" s="15">
        <f t="shared" si="18"/>
        <v>-3.6515212975097571</v>
      </c>
      <c r="H244" s="15">
        <f t="shared" si="18"/>
        <v>-3.8553997677860523</v>
      </c>
      <c r="I244" s="15">
        <f t="shared" si="18"/>
        <v>1.2860994646392676</v>
      </c>
      <c r="J244" s="15">
        <f t="shared" si="18"/>
        <v>1.7309876478607698</v>
      </c>
      <c r="K244" s="15">
        <f t="shared" si="18"/>
        <v>0.91628175139214418</v>
      </c>
      <c r="L244" s="15">
        <f t="shared" si="18"/>
        <v>-0.37421373827600229</v>
      </c>
      <c r="N244" s="15">
        <f>B244*'Table Q8'!B43</f>
        <v>-7.0051398135526823E-3</v>
      </c>
      <c r="O244" s="15">
        <f>C244*'Table Q8'!C43</f>
        <v>-2.9715803327002361</v>
      </c>
      <c r="P244" s="15">
        <f>D244*'Table Q8'!D43</f>
        <v>1.5844176793070288</v>
      </c>
      <c r="Q244" s="15">
        <f>E244*'Table Q8'!E43</f>
        <v>1.508774731749482</v>
      </c>
      <c r="R244" s="15">
        <f>F244*'Table Q8'!F43</f>
        <v>-6.54807140366864</v>
      </c>
      <c r="S244" s="15">
        <f>G244*'Table Q8'!G43</f>
        <v>-2.2270628393512006</v>
      </c>
      <c r="T244" s="15">
        <f>H244*'Table Q8'!H43</f>
        <v>-2.3332879394641188</v>
      </c>
      <c r="U244" s="15">
        <f>I244*'Table Q8'!I43</f>
        <v>0.81114293234798618</v>
      </c>
      <c r="V244" s="15">
        <f>J244*'Table Q8'!J43</f>
        <v>1.3131272296671801</v>
      </c>
      <c r="W244" s="15">
        <f>K244*'Table Q8'!K43</f>
        <v>0.62307159094665809</v>
      </c>
      <c r="X244" s="15">
        <f>L244*'Table Q8'!L43</f>
        <v>-0.2420040245430907</v>
      </c>
    </row>
    <row r="245" spans="1:24" x14ac:dyDescent="0.2">
      <c r="A245" s="13" t="str">
        <f t="shared" si="19"/>
        <v>2004 Q3</v>
      </c>
      <c r="B245" s="15">
        <f t="shared" si="18"/>
        <v>-0.6317766445973686</v>
      </c>
      <c r="C245" s="15">
        <f t="shared" si="18"/>
        <v>-3.1999473586350518</v>
      </c>
      <c r="D245" s="15">
        <f t="shared" si="18"/>
        <v>0.58902446070761927</v>
      </c>
      <c r="E245" s="15">
        <f t="shared" si="18"/>
        <v>0.31712500150170558</v>
      </c>
      <c r="F245" s="15">
        <f t="shared" si="18"/>
        <v>-4.7241177823904499</v>
      </c>
      <c r="G245" s="15">
        <f t="shared" si="18"/>
        <v>-4.1296865073599154</v>
      </c>
      <c r="H245" s="15">
        <f t="shared" si="18"/>
        <v>-3.7614129093229725</v>
      </c>
      <c r="I245" s="15">
        <f t="shared" si="18"/>
        <v>2.6736156491036023</v>
      </c>
      <c r="J245" s="15">
        <f t="shared" si="18"/>
        <v>-1.6700306849696287</v>
      </c>
      <c r="K245" s="15">
        <f t="shared" si="18"/>
        <v>3.6519800785560328</v>
      </c>
      <c r="L245" s="15">
        <f t="shared" si="18"/>
        <v>-0.52059873123719558</v>
      </c>
      <c r="N245" s="15">
        <f>B245*'Table Q8'!B44</f>
        <v>-0.17525484121131005</v>
      </c>
      <c r="O245" s="15">
        <f>C245*'Table Q8'!C44</f>
        <v>-2.1766041933435623</v>
      </c>
      <c r="P245" s="15">
        <f>D245*'Table Q8'!D44</f>
        <v>0.38139333830818345</v>
      </c>
      <c r="Q245" s="15">
        <f>E245*'Table Q8'!E44</f>
        <v>0.22331942605750107</v>
      </c>
      <c r="R245" s="15">
        <f>F245*'Table Q8'!F44</f>
        <v>-4.0962825291107592</v>
      </c>
      <c r="S245" s="15">
        <f>G245*'Table Q8'!G44</f>
        <v>-2.5063067413167328</v>
      </c>
      <c r="T245" s="15">
        <f>H245*'Table Q8'!H44</f>
        <v>-2.2647467127033618</v>
      </c>
      <c r="U245" s="15">
        <f>I245*'Table Q8'!I44</f>
        <v>1.6966764909211463</v>
      </c>
      <c r="V245" s="15">
        <f>J245*'Table Q8'!J44</f>
        <v>-1.26855530830293</v>
      </c>
      <c r="W245" s="15">
        <f>K245*'Table Q8'!K44</f>
        <v>2.4829812554102464</v>
      </c>
      <c r="X245" s="15">
        <f>L245*'Table Q8'!L44</f>
        <v>-0.33698355872983671</v>
      </c>
    </row>
    <row r="246" spans="1:24" x14ac:dyDescent="0.2">
      <c r="A246" s="13" t="str">
        <f t="shared" si="19"/>
        <v>2004 Q4</v>
      </c>
      <c r="B246" s="15">
        <f t="shared" si="18"/>
        <v>1.5176308195178285</v>
      </c>
      <c r="C246" s="15">
        <f t="shared" si="18"/>
        <v>-2.4975709674340183</v>
      </c>
      <c r="D246" s="15">
        <f t="shared" si="18"/>
        <v>2.302855518294384</v>
      </c>
      <c r="E246" s="15">
        <f t="shared" si="18"/>
        <v>1.4704602732894998</v>
      </c>
      <c r="F246" s="15">
        <f t="shared" si="18"/>
        <v>-2.0601678623835689</v>
      </c>
      <c r="G246" s="15">
        <f t="shared" si="18"/>
        <v>0</v>
      </c>
      <c r="H246" s="15">
        <f t="shared" si="18"/>
        <v>-1.6182925779799653</v>
      </c>
      <c r="I246" s="15">
        <f t="shared" si="18"/>
        <v>5.4590894737691054</v>
      </c>
      <c r="J246" s="15">
        <f t="shared" si="18"/>
        <v>4.2910621618047369</v>
      </c>
      <c r="K246" s="15">
        <f t="shared" si="18"/>
        <v>-0.17110595630702474</v>
      </c>
      <c r="L246" s="15">
        <f t="shared" si="18"/>
        <v>1.3116425040074786</v>
      </c>
      <c r="N246" s="15">
        <f>B246*'Table Q8'!B45</f>
        <v>0.42099078933424561</v>
      </c>
      <c r="O246" s="15">
        <f>C246*'Table Q8'!C45</f>
        <v>-1.6946019014039815</v>
      </c>
      <c r="P246" s="15">
        <f>D246*'Table Q8'!D45</f>
        <v>1.4950138024767141</v>
      </c>
      <c r="Q246" s="15">
        <f>E246*'Table Q8'!E45</f>
        <v>1.0403506433523211</v>
      </c>
      <c r="R246" s="15">
        <f>F246*'Table Q8'!F45</f>
        <v>-1.796466375998472</v>
      </c>
      <c r="S246" s="15">
        <f>G246*'Table Q8'!G45</f>
        <v>0</v>
      </c>
      <c r="T246" s="15">
        <f>H246*'Table Q8'!H45</f>
        <v>-0.96676798608523129</v>
      </c>
      <c r="U246" s="15">
        <f>I246*'Table Q8'!I45</f>
        <v>3.4747104500540353</v>
      </c>
      <c r="V246" s="15">
        <f>J246*'Table Q8'!J45</f>
        <v>3.2689311548628486</v>
      </c>
      <c r="W246" s="15">
        <f>K246*'Table Q8'!K45</f>
        <v>-0.11583873241985576</v>
      </c>
      <c r="X246" s="15">
        <f>L246*'Table Q8'!L45</f>
        <v>0.84902619284404091</v>
      </c>
    </row>
    <row r="247" spans="1:24" x14ac:dyDescent="0.2">
      <c r="A247" s="13" t="str">
        <f t="shared" si="19"/>
        <v>2005 Q1</v>
      </c>
      <c r="B247" s="15">
        <f t="shared" si="18"/>
        <v>5.4509405668371498</v>
      </c>
      <c r="C247" s="15">
        <f t="shared" si="18"/>
        <v>-3.4852515230911791</v>
      </c>
      <c r="D247" s="15">
        <f t="shared" si="18"/>
        <v>0.61971733442837096</v>
      </c>
      <c r="E247" s="15">
        <f t="shared" si="18"/>
        <v>1.0089418220651365</v>
      </c>
      <c r="F247" s="15">
        <f t="shared" si="18"/>
        <v>1.4176900471631912</v>
      </c>
      <c r="G247" s="15">
        <f t="shared" si="18"/>
        <v>2.9396590601344803</v>
      </c>
      <c r="H247" s="15">
        <f t="shared" si="18"/>
        <v>-0.57548201161617629</v>
      </c>
      <c r="I247" s="15">
        <f t="shared" si="18"/>
        <v>3.9487016779029869</v>
      </c>
      <c r="J247" s="15">
        <f t="shared" si="18"/>
        <v>4.253411429766901</v>
      </c>
      <c r="K247" s="15">
        <f t="shared" si="18"/>
        <v>-1.2931214672248779</v>
      </c>
      <c r="L247" s="15">
        <f t="shared" si="18"/>
        <v>1.1062309447033145</v>
      </c>
      <c r="N247" s="15">
        <f>B247*'Table Q8'!B46</f>
        <v>1.4935577153133792</v>
      </c>
      <c r="O247" s="15">
        <f>C247*'Table Q8'!C46</f>
        <v>-2.3630005326558194</v>
      </c>
      <c r="P247" s="15">
        <f>D247*'Table Q8'!D46</f>
        <v>0.40349795644631231</v>
      </c>
      <c r="Q247" s="15">
        <f>E247*'Table Q8'!E46</f>
        <v>0.71796300058155116</v>
      </c>
      <c r="R247" s="15">
        <f>F247*'Table Q8'!F46</f>
        <v>1.2390611012206292</v>
      </c>
      <c r="S247" s="15">
        <f>G247*'Table Q8'!G46</f>
        <v>1.775554072321226</v>
      </c>
      <c r="T247" s="15">
        <f>H247*'Table Q8'!H46</f>
        <v>-0.34419579114763504</v>
      </c>
      <c r="U247" s="15">
        <f>I247*'Table Q8'!I46</f>
        <v>2.5279588141934921</v>
      </c>
      <c r="V247" s="15">
        <f>J247*'Table Q8'!J46</f>
        <v>3.2781041889213509</v>
      </c>
      <c r="W247" s="15">
        <f>K247*'Table Q8'!K46</f>
        <v>-0.8775122276588021</v>
      </c>
      <c r="X247" s="15">
        <f>L247*'Table Q8'!L46</f>
        <v>0.71761201382904016</v>
      </c>
    </row>
    <row r="248" spans="1:24" x14ac:dyDescent="0.2">
      <c r="A248" s="13" t="str">
        <f t="shared" si="19"/>
        <v>2005 Q2</v>
      </c>
      <c r="B248" s="15">
        <f t="shared" si="18"/>
        <v>2.6476865205440867</v>
      </c>
      <c r="C248" s="15">
        <f t="shared" si="18"/>
        <v>-3.7721301926662623</v>
      </c>
      <c r="D248" s="15">
        <f t="shared" si="18"/>
        <v>2.0302078635444603</v>
      </c>
      <c r="E248" s="15">
        <f t="shared" si="18"/>
        <v>-1.9100459323804324</v>
      </c>
      <c r="F248" s="15">
        <f t="shared" si="18"/>
        <v>1.297940454883443</v>
      </c>
      <c r="G248" s="15">
        <f t="shared" si="18"/>
        <v>4.2409643163005581</v>
      </c>
      <c r="H248" s="15">
        <f t="shared" si="18"/>
        <v>3.1923688286120466</v>
      </c>
      <c r="I248" s="15">
        <f t="shared" si="18"/>
        <v>5.752119845239605</v>
      </c>
      <c r="J248" s="15">
        <f t="shared" si="18"/>
        <v>5.5911546536705226</v>
      </c>
      <c r="K248" s="15">
        <f t="shared" si="18"/>
        <v>1.4600451768849667</v>
      </c>
      <c r="L248" s="15">
        <f t="shared" si="18"/>
        <v>1.1409330202634624</v>
      </c>
      <c r="N248" s="15">
        <f>B248*'Table Q8'!B47</f>
        <v>0.72361272606469884</v>
      </c>
      <c r="O248" s="15">
        <f>C248*'Table Q8'!C47</f>
        <v>-2.5480739451460601</v>
      </c>
      <c r="P248" s="15">
        <f>D248*'Table Q8'!D47</f>
        <v>1.3196351113038993</v>
      </c>
      <c r="Q248" s="15">
        <f>E248*'Table Q8'!E47</f>
        <v>-1.3626267681602005</v>
      </c>
      <c r="R248" s="15">
        <f>F248*'Table Q8'!F47</f>
        <v>1.1318040766583624</v>
      </c>
      <c r="S248" s="15">
        <f>G248*'Table Q8'!G47</f>
        <v>2.551788229118046</v>
      </c>
      <c r="T248" s="15">
        <f>H248*'Table Q8'!H47</f>
        <v>1.8589163689007948</v>
      </c>
      <c r="U248" s="15">
        <f>I248*'Table Q8'!I47</f>
        <v>3.6594986455414364</v>
      </c>
      <c r="V248" s="15">
        <f>J248*'Table Q8'!J47</f>
        <v>4.3532730133478683</v>
      </c>
      <c r="W248" s="15">
        <f>K248*'Table Q8'!K47</f>
        <v>0.98158837241976316</v>
      </c>
      <c r="X248" s="15">
        <f>L248*'Table Q8'!L47</f>
        <v>0.73612998467398594</v>
      </c>
    </row>
    <row r="249" spans="1:24" x14ac:dyDescent="0.2">
      <c r="A249" s="13" t="str">
        <f t="shared" si="19"/>
        <v>2005 Q3</v>
      </c>
      <c r="B249" s="15">
        <f t="shared" si="18"/>
        <v>-1.1750135188997546</v>
      </c>
      <c r="C249" s="15">
        <f t="shared" si="18"/>
        <v>-4.3632216733781544</v>
      </c>
      <c r="D249" s="15">
        <f t="shared" si="18"/>
        <v>4.1005640229761076</v>
      </c>
      <c r="E249" s="15">
        <f t="shared" si="18"/>
        <v>-0.37007708110806209</v>
      </c>
      <c r="F249" s="15">
        <f t="shared" si="18"/>
        <v>1.0274248167766369</v>
      </c>
      <c r="G249" s="15">
        <f t="shared" si="18"/>
        <v>5.0345547218250797</v>
      </c>
      <c r="H249" s="15">
        <f t="shared" si="18"/>
        <v>4.4053564642683876</v>
      </c>
      <c r="I249" s="15">
        <f t="shared" si="18"/>
        <v>6.4067304604858988</v>
      </c>
      <c r="J249" s="15">
        <f t="shared" si="18"/>
        <v>7.1870000313267193</v>
      </c>
      <c r="K249" s="15">
        <f t="shared" si="18"/>
        <v>-2.5753461535563389</v>
      </c>
      <c r="L249" s="15">
        <f t="shared" si="18"/>
        <v>1.698865182115731</v>
      </c>
      <c r="N249" s="15">
        <f>B249*'Table Q8'!B48</f>
        <v>-0.32289371499365255</v>
      </c>
      <c r="O249" s="15">
        <f>C249*'Table Q8'!C48</f>
        <v>-2.9552100393790242</v>
      </c>
      <c r="P249" s="15">
        <f>D249*'Table Q8'!D48</f>
        <v>2.6846392658424576</v>
      </c>
      <c r="Q249" s="15">
        <f>E249*'Table Q8'!E48</f>
        <v>-0.26541928257070213</v>
      </c>
      <c r="R249" s="15">
        <f>F249*'Table Q8'!F48</f>
        <v>0.89468153044909537</v>
      </c>
      <c r="S249" s="15">
        <f>G249*'Table Q8'!G48</f>
        <v>3.0408710519823479</v>
      </c>
      <c r="T249" s="15">
        <f>H249*'Table Q8'!H48</f>
        <v>2.5181017549758105</v>
      </c>
      <c r="U249" s="15">
        <f>I249*'Table Q8'!I48</f>
        <v>4.0810873033295172</v>
      </c>
      <c r="V249" s="15">
        <f>J249*'Table Q8'!J48</f>
        <v>5.6798861247575063</v>
      </c>
      <c r="W249" s="15">
        <f>K249*'Table Q8'!K48</f>
        <v>-1.7221339728831238</v>
      </c>
      <c r="X249" s="15">
        <f>L249*'Table Q8'!L48</f>
        <v>1.0969572480921277</v>
      </c>
    </row>
    <row r="250" spans="1:24" x14ac:dyDescent="0.2">
      <c r="A250" s="13" t="str">
        <f t="shared" si="19"/>
        <v>2005 Q4</v>
      </c>
      <c r="B250" s="15">
        <f t="shared" si="18"/>
        <v>1.9318365785505303</v>
      </c>
      <c r="C250" s="15">
        <f t="shared" si="18"/>
        <v>-6.3499812578707155</v>
      </c>
      <c r="D250" s="15">
        <f t="shared" si="18"/>
        <v>2.4252406402972859</v>
      </c>
      <c r="E250" s="15">
        <f t="shared" si="18"/>
        <v>-2.0753971141010723</v>
      </c>
      <c r="F250" s="15">
        <f t="shared" si="18"/>
        <v>0.66645414901732569</v>
      </c>
      <c r="G250" s="15">
        <f t="shared" si="18"/>
        <v>2.5908518828935105</v>
      </c>
      <c r="H250" s="15">
        <f t="shared" si="18"/>
        <v>1.3607065306559252</v>
      </c>
      <c r="I250" s="15">
        <f t="shared" si="18"/>
        <v>5.1245492097811729</v>
      </c>
      <c r="J250" s="15">
        <f t="shared" si="18"/>
        <v>6.0607036152267684</v>
      </c>
      <c r="K250" s="15">
        <f t="shared" si="18"/>
        <v>2.0789360183092285</v>
      </c>
      <c r="L250" s="15">
        <f t="shared" si="18"/>
        <v>0.51540730342207663</v>
      </c>
      <c r="N250" s="15">
        <f>B250*'Table Q8'!B49</f>
        <v>0.52855048789142511</v>
      </c>
      <c r="O250" s="15">
        <f>C250*'Table Q8'!C49</f>
        <v>-4.2862373490627332</v>
      </c>
      <c r="P250" s="15">
        <f>D250*'Table Q8'!D49</f>
        <v>1.5870774750105439</v>
      </c>
      <c r="Q250" s="15">
        <f>E250*'Table Q8'!E49</f>
        <v>-1.4886823499446993</v>
      </c>
      <c r="R250" s="15">
        <f>F250*'Table Q8'!F49</f>
        <v>0.578415555932137</v>
      </c>
      <c r="S250" s="15">
        <f>G250*'Table Q8'!G49</f>
        <v>1.5576201519955784</v>
      </c>
      <c r="T250" s="15">
        <f>H250*'Table Q8'!H49</f>
        <v>0.75600854843243204</v>
      </c>
      <c r="U250" s="15">
        <f>I250*'Table Q8'!I49</f>
        <v>3.2520389285271327</v>
      </c>
      <c r="V250" s="15">
        <f>J250*'Table Q8'!J49</f>
        <v>4.8473507514583689</v>
      </c>
      <c r="W250" s="15">
        <f>K250*'Table Q8'!K49</f>
        <v>1.3783345801390186</v>
      </c>
      <c r="X250" s="15">
        <f>L250*'Table Q8'!L49</f>
        <v>0.33099457025765761</v>
      </c>
    </row>
    <row r="251" spans="1:24" x14ac:dyDescent="0.2">
      <c r="A251" s="13" t="str">
        <f t="shared" si="19"/>
        <v>2006 Q1</v>
      </c>
      <c r="B251" s="15">
        <f t="shared" si="18"/>
        <v>-0.59254058126272291</v>
      </c>
      <c r="C251" s="15">
        <f t="shared" si="18"/>
        <v>-4.7558023718341529</v>
      </c>
      <c r="D251" s="15">
        <f t="shared" si="18"/>
        <v>2.4411638374292979</v>
      </c>
      <c r="E251" s="15">
        <f t="shared" si="18"/>
        <v>-2.2846049166959248</v>
      </c>
      <c r="F251" s="15">
        <f t="shared" si="18"/>
        <v>0.65835864583522108</v>
      </c>
      <c r="G251" s="15">
        <f t="shared" si="18"/>
        <v>1.3301129722802738</v>
      </c>
      <c r="H251" s="15">
        <f t="shared" si="18"/>
        <v>-0.81751373707847053</v>
      </c>
      <c r="I251" s="15">
        <f t="shared" si="18"/>
        <v>5.6901773263665154</v>
      </c>
      <c r="J251" s="15">
        <f t="shared" si="18"/>
        <v>7.2388858122087747</v>
      </c>
      <c r="K251" s="15">
        <f t="shared" si="18"/>
        <v>4.0388060905288032</v>
      </c>
      <c r="L251" s="15">
        <f t="shared" si="18"/>
        <v>0.73817581586704595</v>
      </c>
      <c r="N251" s="15">
        <f>B251*'Table Q8'!B50</f>
        <v>-0.16123029216158691</v>
      </c>
      <c r="O251" s="15">
        <f>C251*'Table Q8'!C50</f>
        <v>-3.2049352183790361</v>
      </c>
      <c r="P251" s="15">
        <f>D251*'Table Q8'!D50</f>
        <v>1.5945682186088175</v>
      </c>
      <c r="Q251" s="15">
        <f>E251*'Table Q8'!E50</f>
        <v>-1.6428593955960393</v>
      </c>
      <c r="R251" s="15">
        <f>F251*'Table Q8'!F50</f>
        <v>0.56974357210580029</v>
      </c>
      <c r="S251" s="15">
        <f>G251*'Table Q8'!G50</f>
        <v>0.79753573817925216</v>
      </c>
      <c r="T251" s="15">
        <f>H251*'Table Q8'!H50</f>
        <v>-0.45837995237989843</v>
      </c>
      <c r="U251" s="15">
        <f>I251*'Table Q8'!I50</f>
        <v>3.6047273362531871</v>
      </c>
      <c r="V251" s="15">
        <f>J251*'Table Q8'!J50</f>
        <v>5.7976236469980069</v>
      </c>
      <c r="W251" s="15">
        <f>K251*'Table Q8'!K50</f>
        <v>2.6692469452304861</v>
      </c>
      <c r="X251" s="15">
        <f>L251*'Table Q8'!L50</f>
        <v>0.47376123862347014</v>
      </c>
    </row>
    <row r="252" spans="1:24" x14ac:dyDescent="0.2">
      <c r="A252" s="13" t="str">
        <f t="shared" si="19"/>
        <v>2006 Q2</v>
      </c>
      <c r="B252" s="15">
        <f t="shared" si="18"/>
        <v>-0.60008752731374682</v>
      </c>
      <c r="C252" s="15">
        <f t="shared" si="18"/>
        <v>-3.5999878218052062</v>
      </c>
      <c r="D252" s="15">
        <f t="shared" si="18"/>
        <v>0.60934864506643494</v>
      </c>
      <c r="E252" s="15">
        <f t="shared" si="18"/>
        <v>-0.52342158704370334</v>
      </c>
      <c r="F252" s="15">
        <f t="shared" si="18"/>
        <v>2.3349031162417981</v>
      </c>
      <c r="G252" s="15">
        <f t="shared" si="18"/>
        <v>1.7352091379248935</v>
      </c>
      <c r="H252" s="15">
        <f t="shared" si="18"/>
        <v>-2.1412765366127733</v>
      </c>
      <c r="I252" s="15">
        <f t="shared" si="18"/>
        <v>4.3028673294283752</v>
      </c>
      <c r="J252" s="15">
        <f t="shared" si="18"/>
        <v>7.0216322054252451</v>
      </c>
      <c r="K252" s="15">
        <f t="shared" si="18"/>
        <v>4.137914265519119</v>
      </c>
      <c r="L252" s="15">
        <f t="shared" si="18"/>
        <v>0.98357784111017033</v>
      </c>
      <c r="N252" s="15">
        <f>B252*'Table Q8'!B51</f>
        <v>-0.16328381618207052</v>
      </c>
      <c r="O252" s="15">
        <f>C252*'Table Q8'!C51</f>
        <v>-2.4299917797185144</v>
      </c>
      <c r="P252" s="15">
        <f>D252*'Table Q8'!D51</f>
        <v>0.39857494873795513</v>
      </c>
      <c r="Q252" s="15">
        <f>E252*'Table Q8'!E51</f>
        <v>-0.3770729113062839</v>
      </c>
      <c r="R252" s="15">
        <f>F252*'Table Q8'!F51</f>
        <v>2.0182902536794103</v>
      </c>
      <c r="S252" s="15">
        <f>G252*'Table Q8'!G51</f>
        <v>1.0366139389963314</v>
      </c>
      <c r="T252" s="15">
        <f>H252*'Table Q8'!H51</f>
        <v>-1.2453664336939889</v>
      </c>
      <c r="U252" s="15">
        <f>I252*'Table Q8'!I51</f>
        <v>2.7366236215164466</v>
      </c>
      <c r="V252" s="15">
        <f>J252*'Table Q8'!J51</f>
        <v>5.5878149090774096</v>
      </c>
      <c r="W252" s="15">
        <f>K252*'Table Q8'!K51</f>
        <v>2.7413682009064164</v>
      </c>
      <c r="X252" s="15">
        <f>L252*'Table Q8'!L51</f>
        <v>0.63362084524317175</v>
      </c>
    </row>
    <row r="253" spans="1:24" x14ac:dyDescent="0.2">
      <c r="A253" s="13" t="str">
        <f t="shared" si="19"/>
        <v>2006 Q3</v>
      </c>
      <c r="B253" s="15">
        <f t="shared" si="18"/>
        <v>4.5713819891509342</v>
      </c>
      <c r="C253" s="15">
        <f t="shared" si="18"/>
        <v>-3.0004882705949201</v>
      </c>
      <c r="D253" s="15">
        <f t="shared" si="18"/>
        <v>0.6639791491239958</v>
      </c>
      <c r="E253" s="15">
        <f t="shared" si="18"/>
        <v>-0.97935634807978389</v>
      </c>
      <c r="F253" s="15">
        <f t="shared" si="18"/>
        <v>1.0169760613623864</v>
      </c>
      <c r="G253" s="15">
        <f t="shared" si="18"/>
        <v>1.5609581797570089</v>
      </c>
      <c r="H253" s="15">
        <f t="shared" si="18"/>
        <v>-0.32656422531326973</v>
      </c>
      <c r="I253" s="15">
        <f t="shared" si="18"/>
        <v>1.4169882846440987</v>
      </c>
      <c r="J253" s="15">
        <f t="shared" si="18"/>
        <v>5.2416103468576267</v>
      </c>
      <c r="K253" s="15">
        <f t="shared" si="18"/>
        <v>5.8947905640350529</v>
      </c>
      <c r="L253" s="15">
        <f t="shared" si="18"/>
        <v>0.53404666313175042</v>
      </c>
      <c r="N253" s="15">
        <f>B253*'Table Q8'!B52</f>
        <v>1.227416064087026</v>
      </c>
      <c r="O253" s="15">
        <f>C253*'Table Q8'!C52</f>
        <v>-2.0121274342609534</v>
      </c>
      <c r="P253" s="15">
        <f>D253*'Table Q8'!D52</f>
        <v>0.43185203859024685</v>
      </c>
      <c r="Q253" s="15">
        <f>E253*'Table Q8'!E52</f>
        <v>-0.70386340736494069</v>
      </c>
      <c r="R253" s="15">
        <f>F253*'Table Q8'!F52</f>
        <v>0.87632827207596842</v>
      </c>
      <c r="S253" s="15">
        <f>G253*'Table Q8'!G52</f>
        <v>0.91862388878699974</v>
      </c>
      <c r="T253" s="15">
        <f>H253*'Table Q8'!H52</f>
        <v>-0.19476290397683407</v>
      </c>
      <c r="U253" s="15">
        <f>I253*'Table Q8'!I52</f>
        <v>0.89922076543514506</v>
      </c>
      <c r="V253" s="15">
        <f>J253*'Table Q8'!J52</f>
        <v>4.1319614364278667</v>
      </c>
      <c r="W253" s="15">
        <f>K253*'Table Q8'!K52</f>
        <v>3.8952776047143631</v>
      </c>
      <c r="X253" s="15">
        <f>L253*'Table Q8'!L52</f>
        <v>0.34291136239689696</v>
      </c>
    </row>
    <row r="254" spans="1:24" x14ac:dyDescent="0.2">
      <c r="A254" s="13" t="str">
        <f t="shared" si="19"/>
        <v>2006 Q4</v>
      </c>
      <c r="B254" s="15">
        <f t="shared" si="18"/>
        <v>1.9308628891628419</v>
      </c>
      <c r="C254" s="15">
        <f t="shared" si="18"/>
        <v>-0.57596189524721197</v>
      </c>
      <c r="D254" s="15">
        <f t="shared" si="18"/>
        <v>1.3122613415060638</v>
      </c>
      <c r="E254" s="15">
        <f t="shared" si="18"/>
        <v>0.19142832603127369</v>
      </c>
      <c r="F254" s="15">
        <f t="shared" si="18"/>
        <v>-0.26819733932709861</v>
      </c>
      <c r="G254" s="15">
        <f t="shared" si="18"/>
        <v>3.1191856705715764</v>
      </c>
      <c r="H254" s="15">
        <f t="shared" si="18"/>
        <v>1.2915308676682133</v>
      </c>
      <c r="I254" s="15">
        <f t="shared" si="18"/>
        <v>1.8511905420262427</v>
      </c>
      <c r="J254" s="15">
        <f t="shared" si="18"/>
        <v>5.3415408021315365</v>
      </c>
      <c r="K254" s="15">
        <f t="shared" si="18"/>
        <v>0.74639682562023224</v>
      </c>
      <c r="L254" s="15">
        <f t="shared" si="18"/>
        <v>1.1003167415721409</v>
      </c>
      <c r="N254" s="15">
        <f>B254*'Table Q8'!B53</f>
        <v>0.52384310182987892</v>
      </c>
      <c r="O254" s="15">
        <f>C254*'Table Q8'!C53</f>
        <v>-0.38831350977567031</v>
      </c>
      <c r="P254" s="15">
        <f>D254*'Table Q8'!D53</f>
        <v>0.85887504801571868</v>
      </c>
      <c r="Q254" s="15">
        <f>E254*'Table Q8'!E53</f>
        <v>0.13867067937705466</v>
      </c>
      <c r="R254" s="15">
        <f>F254*'Table Q8'!F53</f>
        <v>-0.23142748410535338</v>
      </c>
      <c r="S254" s="15">
        <f>G254*'Table Q8'!G53</f>
        <v>1.8418791384725159</v>
      </c>
      <c r="T254" s="15">
        <f>H254*'Table Q8'!H53</f>
        <v>0.80397796512346287</v>
      </c>
      <c r="U254" s="15">
        <f>I254*'Table Q8'!I53</f>
        <v>1.1882792089266452</v>
      </c>
      <c r="V254" s="15">
        <f>J254*'Table Q8'!J53</f>
        <v>4.2000535327160273</v>
      </c>
      <c r="W254" s="15">
        <f>K254*'Table Q8'!K53</f>
        <v>0.49650316840257852</v>
      </c>
      <c r="X254" s="15">
        <f>L254*'Table Q8'!L53</f>
        <v>0.71366543858369047</v>
      </c>
    </row>
    <row r="255" spans="1:24" x14ac:dyDescent="0.2">
      <c r="A255" s="13" t="str">
        <f t="shared" si="19"/>
        <v>2007 Q1</v>
      </c>
      <c r="B255" s="15">
        <f t="shared" si="18"/>
        <v>-3.8575681691696437</v>
      </c>
      <c r="C255" s="15">
        <f t="shared" si="18"/>
        <v>-0.70206909124992445</v>
      </c>
      <c r="D255" s="15">
        <f t="shared" si="18"/>
        <v>2.1732295127447148</v>
      </c>
      <c r="E255" s="15">
        <f t="shared" si="18"/>
        <v>0.83102971336280351</v>
      </c>
      <c r="F255" s="15">
        <f t="shared" si="18"/>
        <v>-0.82091625410528002</v>
      </c>
      <c r="G255" s="15">
        <f t="shared" si="18"/>
        <v>2.1243964030562132</v>
      </c>
      <c r="H255" s="15">
        <f t="shared" si="18"/>
        <v>2.4631787189665419</v>
      </c>
      <c r="I255" s="15">
        <f t="shared" si="18"/>
        <v>2.5093193437949317</v>
      </c>
      <c r="J255" s="15">
        <f t="shared" si="18"/>
        <v>2.4785751573760404</v>
      </c>
      <c r="K255" s="15">
        <f t="shared" si="18"/>
        <v>0.21905813798186818</v>
      </c>
      <c r="L255" s="15">
        <f t="shared" si="18"/>
        <v>1.0640756573253618</v>
      </c>
      <c r="N255" s="15">
        <f>B255*'Table Q8'!B54</f>
        <v>-1.0492585420141431</v>
      </c>
      <c r="O255" s="15">
        <f>C255*'Table Q8'!C54</f>
        <v>-0.47256270532032418</v>
      </c>
      <c r="P255" s="15">
        <f>D255*'Table Q8'!D54</f>
        <v>1.4130338291866136</v>
      </c>
      <c r="Q255" s="15">
        <f>E255*'Table Q8'!E54</f>
        <v>0.60050207087596186</v>
      </c>
      <c r="R255" s="15">
        <f>F255*'Table Q8'!F54</f>
        <v>-0.70623425340677237</v>
      </c>
      <c r="S255" s="15">
        <f>G255*'Table Q8'!G54</f>
        <v>1.2434092147088016</v>
      </c>
      <c r="T255" s="15">
        <f>H255*'Table Q8'!H54</f>
        <v>1.555743678899268</v>
      </c>
      <c r="U255" s="15">
        <f>I255*'Table Q8'!I54</f>
        <v>1.6054625161599974</v>
      </c>
      <c r="V255" s="15">
        <f>J255*'Table Q8'!J54</f>
        <v>1.9379979155523261</v>
      </c>
      <c r="W255" s="15">
        <f>K255*'Table Q8'!K54</f>
        <v>0.14495076990260217</v>
      </c>
      <c r="X255" s="15">
        <f>L255*'Table Q8'!L54</f>
        <v>0.68845695028950915</v>
      </c>
    </row>
    <row r="256" spans="1:24" x14ac:dyDescent="0.2">
      <c r="A256" s="13" t="str">
        <f t="shared" si="19"/>
        <v>2007 Q2</v>
      </c>
      <c r="B256" s="15">
        <f t="shared" ref="B256:L271" si="20">LN(B55/B51)*100</f>
        <v>3.131868325742726</v>
      </c>
      <c r="C256" s="15">
        <f t="shared" si="20"/>
        <v>-1.9266692120858833</v>
      </c>
      <c r="D256" s="15">
        <f t="shared" si="20"/>
        <v>4.6669772280623949</v>
      </c>
      <c r="E256" s="15">
        <f t="shared" si="20"/>
        <v>1.7412054722823505</v>
      </c>
      <c r="F256" s="15">
        <f t="shared" si="20"/>
        <v>-3.5450568871159627</v>
      </c>
      <c r="G256" s="15">
        <f t="shared" si="20"/>
        <v>1.4831704549757432</v>
      </c>
      <c r="H256" s="15">
        <f t="shared" si="20"/>
        <v>5.0262859866265028</v>
      </c>
      <c r="I256" s="15">
        <f t="shared" si="20"/>
        <v>3.4081299259202202</v>
      </c>
      <c r="J256" s="15">
        <f t="shared" si="20"/>
        <v>1.4491098000159139</v>
      </c>
      <c r="K256" s="15">
        <f t="shared" si="20"/>
        <v>-0.61638475768280077</v>
      </c>
      <c r="L256" s="15">
        <f t="shared" si="20"/>
        <v>1.6108027013847681</v>
      </c>
      <c r="N256" s="15">
        <f>B256*'Table Q8'!B55</f>
        <v>0.89383522016697392</v>
      </c>
      <c r="O256" s="15">
        <f>C256*'Table Q8'!C55</f>
        <v>-1.3082083950063148</v>
      </c>
      <c r="P256" s="15">
        <f>D256*'Table Q8'!D55</f>
        <v>3.049869618538775</v>
      </c>
      <c r="Q256" s="15">
        <f>E256*'Table Q8'!E55</f>
        <v>1.2702093920299746</v>
      </c>
      <c r="R256" s="15">
        <f>F256*'Table Q8'!F55</f>
        <v>-3.0572570594488062</v>
      </c>
      <c r="S256" s="15">
        <f>G256*'Table Q8'!G55</f>
        <v>0.8781852263911375</v>
      </c>
      <c r="T256" s="15">
        <f>H256*'Table Q8'!H55</f>
        <v>3.1439418846348772</v>
      </c>
      <c r="U256" s="15">
        <f>I256*'Table Q8'!I55</f>
        <v>2.2077865660111189</v>
      </c>
      <c r="V256" s="15">
        <f>J256*'Table Q8'!J55</f>
        <v>1.1336385965524494</v>
      </c>
      <c r="W256" s="15">
        <f>K256*'Table Q8'!K55</f>
        <v>-0.40780015568294098</v>
      </c>
      <c r="X256" s="15">
        <f>L256*'Table Q8'!L55</f>
        <v>1.0502433613028688</v>
      </c>
    </row>
    <row r="257" spans="1:24" x14ac:dyDescent="0.2">
      <c r="A257" s="13" t="str">
        <f t="shared" si="19"/>
        <v>2007 Q3</v>
      </c>
      <c r="B257" s="15">
        <f t="shared" si="20"/>
        <v>1.4193094119566656</v>
      </c>
      <c r="C257" s="15">
        <f t="shared" si="20"/>
        <v>-1.9606707765047484</v>
      </c>
      <c r="D257" s="15">
        <f t="shared" si="20"/>
        <v>2.6226069794025384</v>
      </c>
      <c r="E257" s="15">
        <f t="shared" si="20"/>
        <v>1.0640662218449746</v>
      </c>
      <c r="F257" s="15">
        <f t="shared" si="20"/>
        <v>-4.164776939703045</v>
      </c>
      <c r="G257" s="15">
        <f t="shared" si="20"/>
        <v>1.7090199237784967</v>
      </c>
      <c r="H257" s="15">
        <f t="shared" si="20"/>
        <v>2.9907077167930809</v>
      </c>
      <c r="I257" s="15">
        <f t="shared" si="20"/>
        <v>5.8290827506921739</v>
      </c>
      <c r="J257" s="15">
        <f t="shared" si="20"/>
        <v>4.8551977894103464</v>
      </c>
      <c r="K257" s="15">
        <f t="shared" si="20"/>
        <v>-1.6459494485542256</v>
      </c>
      <c r="L257" s="15">
        <f t="shared" si="20"/>
        <v>1.7053056409640488</v>
      </c>
      <c r="N257" s="15">
        <f>B257*'Table Q8'!B56</f>
        <v>0.41926400029199901</v>
      </c>
      <c r="O257" s="15">
        <f>C257*'Table Q8'!C56</f>
        <v>-1.3409027440515973</v>
      </c>
      <c r="P257" s="15">
        <f>D257*'Table Q8'!D56</f>
        <v>1.7235773068633482</v>
      </c>
      <c r="Q257" s="15">
        <f>E257*'Table Q8'!E56</f>
        <v>0.78081179358984232</v>
      </c>
      <c r="R257" s="15">
        <f>F257*'Table Q8'!F56</f>
        <v>-3.5967013651275499</v>
      </c>
      <c r="S257" s="15">
        <f>G257*'Table Q8'!G56</f>
        <v>1.0260955622366095</v>
      </c>
      <c r="T257" s="15">
        <f>H257*'Table Q8'!H56</f>
        <v>1.8470610858914069</v>
      </c>
      <c r="U257" s="15">
        <f>I257*'Table Q8'!I56</f>
        <v>3.8069739444770589</v>
      </c>
      <c r="V257" s="15">
        <f>J257*'Table Q8'!J56</f>
        <v>3.8050185075608884</v>
      </c>
      <c r="W257" s="15">
        <f>K257*'Table Q8'!K56</f>
        <v>-1.0892893450531866</v>
      </c>
      <c r="X257" s="15">
        <f>L257*'Table Q8'!L56</f>
        <v>1.1178278476519339</v>
      </c>
    </row>
    <row r="258" spans="1:24" x14ac:dyDescent="0.2">
      <c r="A258" s="13" t="str">
        <f t="shared" si="19"/>
        <v>2007 Q4</v>
      </c>
      <c r="B258" s="15">
        <f t="shared" si="20"/>
        <v>-2.2462057823778565</v>
      </c>
      <c r="C258" s="15">
        <f t="shared" si="20"/>
        <v>-3.444408291901742</v>
      </c>
      <c r="D258" s="15">
        <f t="shared" si="20"/>
        <v>2.1594361054733011</v>
      </c>
      <c r="E258" s="15">
        <f t="shared" si="20"/>
        <v>0.33941483581503756</v>
      </c>
      <c r="F258" s="15">
        <f t="shared" si="20"/>
        <v>-1.8868484304382915</v>
      </c>
      <c r="G258" s="15">
        <f t="shared" si="20"/>
        <v>0.84741065900865664</v>
      </c>
      <c r="H258" s="15">
        <f t="shared" si="20"/>
        <v>3.1872812213109398</v>
      </c>
      <c r="I258" s="15">
        <f t="shared" si="20"/>
        <v>5.0057019114271561</v>
      </c>
      <c r="J258" s="15">
        <f t="shared" si="20"/>
        <v>0.75732774109825662</v>
      </c>
      <c r="K258" s="15">
        <f t="shared" si="20"/>
        <v>3.2216818473967472</v>
      </c>
      <c r="L258" s="15">
        <f t="shared" si="20"/>
        <v>1.0555348138685094</v>
      </c>
      <c r="N258" s="15">
        <f>B258*'Table Q8'!B57</f>
        <v>-0.6702678054615524</v>
      </c>
      <c r="O258" s="15">
        <f>C258*'Table Q8'!C57</f>
        <v>-2.3511531000521289</v>
      </c>
      <c r="P258" s="15">
        <f>D258*'Table Q8'!D57</f>
        <v>1.4088161152107816</v>
      </c>
      <c r="Q258" s="15">
        <f>E258*'Table Q8'!E57</f>
        <v>0.24821406943153695</v>
      </c>
      <c r="R258" s="15">
        <f>F258*'Table Q8'!F57</f>
        <v>-1.6234443895491062</v>
      </c>
      <c r="S258" s="15">
        <f>G258*'Table Q8'!G57</f>
        <v>0.50810743114159052</v>
      </c>
      <c r="T258" s="15">
        <f>H258*'Table Q8'!H57</f>
        <v>1.8967510548021402</v>
      </c>
      <c r="U258" s="15">
        <f>I258*'Table Q8'!I57</f>
        <v>3.2572102337656501</v>
      </c>
      <c r="V258" s="15">
        <f>J258*'Table Q8'!J57</f>
        <v>0.5893524481226633</v>
      </c>
      <c r="W258" s="15">
        <f>K258*'Table Q8'!K57</f>
        <v>2.1105237782296093</v>
      </c>
      <c r="X258" s="15">
        <f>L258*'Table Q8'!L57</f>
        <v>0.68683650338423907</v>
      </c>
    </row>
    <row r="259" spans="1:24" x14ac:dyDescent="0.2">
      <c r="A259" s="13" t="str">
        <f t="shared" si="19"/>
        <v>2008 Q1</v>
      </c>
      <c r="B259" s="15">
        <f t="shared" si="20"/>
        <v>5.0391589600071693</v>
      </c>
      <c r="C259" s="15">
        <f t="shared" si="20"/>
        <v>-2.318656807791192</v>
      </c>
      <c r="D259" s="15">
        <f t="shared" si="20"/>
        <v>0.96522964423450197</v>
      </c>
      <c r="E259" s="15">
        <f t="shared" si="20"/>
        <v>2.8141404089109705</v>
      </c>
      <c r="F259" s="15">
        <f t="shared" si="20"/>
        <v>1.8909029228163829</v>
      </c>
      <c r="G259" s="15">
        <f t="shared" si="20"/>
        <v>2.2506022797883345</v>
      </c>
      <c r="H259" s="15">
        <f t="shared" si="20"/>
        <v>4.422253216682539</v>
      </c>
      <c r="I259" s="15">
        <f t="shared" si="20"/>
        <v>3.9750081052262338</v>
      </c>
      <c r="J259" s="15">
        <f t="shared" si="20"/>
        <v>1.7671566287225715</v>
      </c>
      <c r="K259" s="15">
        <f t="shared" si="20"/>
        <v>2.1431711082686622</v>
      </c>
      <c r="L259" s="15">
        <f t="shared" si="20"/>
        <v>2.1379522867411365</v>
      </c>
      <c r="N259" s="15">
        <f>B259*'Table Q8'!B58</f>
        <v>1.5581079504342166</v>
      </c>
      <c r="O259" s="15">
        <f>C259*'Table Q8'!C58</f>
        <v>-1.5959314808026774</v>
      </c>
      <c r="P259" s="15">
        <f>D259*'Table Q8'!D58</f>
        <v>0.63251498586686916</v>
      </c>
      <c r="Q259" s="15">
        <f>E259*'Table Q8'!E58</f>
        <v>2.0754285515718407</v>
      </c>
      <c r="R259" s="15">
        <f>F259*'Table Q8'!F58</f>
        <v>1.6360092088207345</v>
      </c>
      <c r="S259" s="15">
        <f>G259*'Table Q8'!G58</f>
        <v>1.3618394394999211</v>
      </c>
      <c r="T259" s="15">
        <f>H259*'Table Q8'!H58</f>
        <v>2.6732520694845952</v>
      </c>
      <c r="U259" s="15">
        <f>I259*'Table Q8'!I58</f>
        <v>2.6056178129757961</v>
      </c>
      <c r="V259" s="15">
        <f>J259*'Table Q8'!J58</f>
        <v>1.3774985920892444</v>
      </c>
      <c r="W259" s="15">
        <f>K259*'Table Q8'!K58</f>
        <v>1.4087063694649917</v>
      </c>
      <c r="X259" s="15">
        <f>L259*'Table Q8'!L58</f>
        <v>1.4022829048735115</v>
      </c>
    </row>
    <row r="260" spans="1:24" x14ac:dyDescent="0.2">
      <c r="A260" s="13" t="str">
        <f t="shared" si="19"/>
        <v>2008 Q2</v>
      </c>
      <c r="B260" s="15">
        <f t="shared" si="20"/>
        <v>2.515708078265086</v>
      </c>
      <c r="C260" s="15">
        <f t="shared" si="20"/>
        <v>-2.445512722005041</v>
      </c>
      <c r="D260" s="15">
        <f t="shared" si="20"/>
        <v>-1.7546918604054056</v>
      </c>
      <c r="E260" s="15">
        <f t="shared" si="20"/>
        <v>0.85936391370127119</v>
      </c>
      <c r="F260" s="15">
        <f t="shared" si="20"/>
        <v>2.1807210791839324</v>
      </c>
      <c r="G260" s="15">
        <f t="shared" si="20"/>
        <v>-0.98216740302202821</v>
      </c>
      <c r="H260" s="15">
        <f t="shared" si="20"/>
        <v>0.42665143848704729</v>
      </c>
      <c r="I260" s="15">
        <f t="shared" si="20"/>
        <v>2.8866975055033972</v>
      </c>
      <c r="J260" s="15">
        <f t="shared" si="20"/>
        <v>-0.14396966036252368</v>
      </c>
      <c r="K260" s="15">
        <f t="shared" si="20"/>
        <v>1.539237106142161</v>
      </c>
      <c r="L260" s="15">
        <f t="shared" si="20"/>
        <v>0.55661808103682031</v>
      </c>
      <c r="N260" s="15">
        <f>B260*'Table Q8'!B59</f>
        <v>0.77106452598824882</v>
      </c>
      <c r="O260" s="15">
        <f>C260*'Table Q8'!C59</f>
        <v>-1.6866701243668767</v>
      </c>
      <c r="P260" s="15">
        <f>D260*'Table Q8'!D59</f>
        <v>-1.1421289319378785</v>
      </c>
      <c r="Q260" s="15">
        <f>E260*'Table Q8'!E59</f>
        <v>0.63206215852728498</v>
      </c>
      <c r="R260" s="15">
        <f>F260*'Table Q8'!F59</f>
        <v>1.8937381851633268</v>
      </c>
      <c r="S260" s="15">
        <f>G260*'Table Q8'!G59</f>
        <v>-0.59411306208802483</v>
      </c>
      <c r="T260" s="15">
        <f>H260*'Table Q8'!H59</f>
        <v>0.2542842573382802</v>
      </c>
      <c r="U260" s="15">
        <f>I260*'Table Q8'!I59</f>
        <v>1.8743326903233557</v>
      </c>
      <c r="V260" s="15">
        <f>J260*'Table Q8'!J59</f>
        <v>-0.11117337173194078</v>
      </c>
      <c r="W260" s="15">
        <f>K260*'Table Q8'!K59</f>
        <v>1.0132797869733845</v>
      </c>
      <c r="X260" s="15">
        <f>L260*'Table Q8'!L59</f>
        <v>0.36319329787652521</v>
      </c>
    </row>
    <row r="261" spans="1:24" x14ac:dyDescent="0.2">
      <c r="A261" s="13" t="str">
        <f t="shared" si="19"/>
        <v>2008 Q3</v>
      </c>
      <c r="B261" s="15">
        <f t="shared" si="20"/>
        <v>0.48437687001154606</v>
      </c>
      <c r="C261" s="15">
        <f t="shared" si="20"/>
        <v>-3.31501662735598</v>
      </c>
      <c r="D261" s="15">
        <f t="shared" si="20"/>
        <v>-0.31787053684754402</v>
      </c>
      <c r="E261" s="15">
        <f t="shared" si="20"/>
        <v>0.60148970453313055</v>
      </c>
      <c r="F261" s="15">
        <f t="shared" si="20"/>
        <v>1.1371913883292848</v>
      </c>
      <c r="G261" s="15">
        <f t="shared" si="20"/>
        <v>-1.5966673746650499</v>
      </c>
      <c r="H261" s="15">
        <f t="shared" si="20"/>
        <v>1.0755444348925791</v>
      </c>
      <c r="I261" s="15">
        <f t="shared" si="20"/>
        <v>1.4386997836084927</v>
      </c>
      <c r="J261" s="15">
        <f t="shared" si="20"/>
        <v>-1.5796120443418664</v>
      </c>
      <c r="K261" s="15">
        <f t="shared" si="20"/>
        <v>1.5814887673363551</v>
      </c>
      <c r="L261" s="15">
        <f t="shared" si="20"/>
        <v>1.0908099274524267E-2</v>
      </c>
      <c r="N261" s="15">
        <f>B261*'Table Q8'!B60</f>
        <v>0.14778338304052269</v>
      </c>
      <c r="O261" s="15">
        <f>C261*'Table Q8'!C60</f>
        <v>-2.2903449878402466</v>
      </c>
      <c r="P261" s="15">
        <f>D261*'Table Q8'!D60</f>
        <v>-0.20461326456876411</v>
      </c>
      <c r="Q261" s="15">
        <f>E261*'Table Q8'!E60</f>
        <v>0.44125284724550456</v>
      </c>
      <c r="R261" s="15">
        <f>F261*'Table Q8'!F60</f>
        <v>0.99060741837363997</v>
      </c>
      <c r="S261" s="15">
        <f>G261*'Table Q8'!G60</f>
        <v>-0.96103409281089358</v>
      </c>
      <c r="T261" s="15">
        <f>H261*'Table Q8'!H60</f>
        <v>0.63155969216892249</v>
      </c>
      <c r="U261" s="15">
        <f>I261*'Table Q8'!I60</f>
        <v>0.92508396086026079</v>
      </c>
      <c r="V261" s="15">
        <f>J261*'Table Q8'!J60</f>
        <v>-1.199241464064345</v>
      </c>
      <c r="W261" s="15">
        <f>K261*'Table Q8'!K60</f>
        <v>1.0442570330721952</v>
      </c>
      <c r="X261" s="15">
        <f>L261*'Table Q8'!L60</f>
        <v>7.0717207596740824E-3</v>
      </c>
    </row>
    <row r="262" spans="1:24" x14ac:dyDescent="0.2">
      <c r="A262" s="13" t="str">
        <f t="shared" si="19"/>
        <v>2008 Q4</v>
      </c>
      <c r="B262" s="15">
        <f t="shared" si="20"/>
        <v>7.6673053805580409</v>
      </c>
      <c r="C262" s="15">
        <f t="shared" si="20"/>
        <v>-4.5346871737706547</v>
      </c>
      <c r="D262" s="15">
        <f t="shared" si="20"/>
        <v>-1.7258146929133258</v>
      </c>
      <c r="E262" s="15">
        <f t="shared" si="20"/>
        <v>-0.19077907217273263</v>
      </c>
      <c r="F262" s="15">
        <f t="shared" si="20"/>
        <v>-0.73614571846872956</v>
      </c>
      <c r="G262" s="15">
        <f t="shared" si="20"/>
        <v>-3.9920480986155749</v>
      </c>
      <c r="H262" s="15">
        <f t="shared" si="20"/>
        <v>0.92302304965402338</v>
      </c>
      <c r="I262" s="15">
        <f t="shared" si="20"/>
        <v>-1.7476766242182509</v>
      </c>
      <c r="J262" s="15">
        <f t="shared" si="20"/>
        <v>3.536969909799812</v>
      </c>
      <c r="K262" s="15">
        <f t="shared" si="20"/>
        <v>1.8632426172716341</v>
      </c>
      <c r="L262" s="15">
        <f t="shared" si="20"/>
        <v>-0.81265547168588637</v>
      </c>
      <c r="N262" s="15">
        <f>B262*'Table Q8'!B61</f>
        <v>2.3553962129074302</v>
      </c>
      <c r="O262" s="15">
        <f>C262*'Table Q8'!C61</f>
        <v>-3.1429916801404412</v>
      </c>
      <c r="P262" s="15">
        <f>D262*'Table Q8'!D61</f>
        <v>-1.1024504258330325</v>
      </c>
      <c r="Q262" s="15">
        <f>E262*'Table Q8'!E61</f>
        <v>-0.14014630641808939</v>
      </c>
      <c r="R262" s="15">
        <f>F262*'Table Q8'!F61</f>
        <v>-0.64420111823198523</v>
      </c>
      <c r="S262" s="15">
        <f>G262*'Table Q8'!G61</f>
        <v>-2.4000193168876836</v>
      </c>
      <c r="T262" s="15">
        <f>H262*'Table Q8'!H61</f>
        <v>0.54375287855118515</v>
      </c>
      <c r="U262" s="15">
        <f>I262*'Table Q8'!I61</f>
        <v>-1.1162410598881969</v>
      </c>
      <c r="V262" s="15">
        <f>J262*'Table Q8'!J61</f>
        <v>2.6679364029619981</v>
      </c>
      <c r="W262" s="15">
        <f>K262*'Table Q8'!K61</f>
        <v>1.2427828257201801</v>
      </c>
      <c r="X262" s="15">
        <f>L262*'Table Q8'!L61</f>
        <v>-0.52611315236944278</v>
      </c>
    </row>
    <row r="263" spans="1:24" x14ac:dyDescent="0.2">
      <c r="A263" s="13" t="str">
        <f t="shared" si="19"/>
        <v>2009 Q1</v>
      </c>
      <c r="B263" s="15">
        <f t="shared" si="20"/>
        <v>12.257927164181032</v>
      </c>
      <c r="C263" s="15">
        <f t="shared" si="20"/>
        <v>-9.3905544276901001</v>
      </c>
      <c r="D263" s="15">
        <f t="shared" si="20"/>
        <v>-2.649161544697634</v>
      </c>
      <c r="E263" s="15">
        <f t="shared" si="20"/>
        <v>-5.4044297845973546</v>
      </c>
      <c r="F263" s="15">
        <f t="shared" si="20"/>
        <v>-4.9077561786009953</v>
      </c>
      <c r="G263" s="15">
        <f t="shared" si="20"/>
        <v>-0.86718100683348587</v>
      </c>
      <c r="H263" s="15">
        <f t="shared" si="20"/>
        <v>-2.444773471895481</v>
      </c>
      <c r="I263" s="15">
        <f t="shared" si="20"/>
        <v>-6.8571983406902532</v>
      </c>
      <c r="J263" s="15">
        <f t="shared" si="20"/>
        <v>-4.4095319865224232</v>
      </c>
      <c r="K263" s="15">
        <f t="shared" si="20"/>
        <v>-2.7357329211533652</v>
      </c>
      <c r="L263" s="15">
        <f t="shared" si="20"/>
        <v>-4.706491034490444</v>
      </c>
      <c r="N263" s="15">
        <f>B263*'Table Q8'!B62</f>
        <v>3.8011832136125379</v>
      </c>
      <c r="O263" s="15">
        <f>C263*'Table Q8'!C62</f>
        <v>-6.5452164360999996</v>
      </c>
      <c r="P263" s="15">
        <f>D263*'Table Q8'!D62</f>
        <v>-1.7148022678827783</v>
      </c>
      <c r="Q263" s="15">
        <f>E263*'Table Q8'!E62</f>
        <v>-3.9738772206144346</v>
      </c>
      <c r="R263" s="15">
        <f>F263*'Table Q8'!F62</f>
        <v>-4.3139176809902748</v>
      </c>
      <c r="S263" s="15">
        <f>G263*'Table Q8'!G62</f>
        <v>-0.52360389192605872</v>
      </c>
      <c r="T263" s="15">
        <f>H263*'Table Q8'!H62</f>
        <v>-1.3808080569265675</v>
      </c>
      <c r="U263" s="15">
        <f>I263*'Table Q8'!I62</f>
        <v>-4.3652924636834154</v>
      </c>
      <c r="V263" s="15">
        <f>J263*'Table Q8'!J62</f>
        <v>-3.2851013299592053</v>
      </c>
      <c r="W263" s="15">
        <f>K263*'Table Q8'!K62</f>
        <v>-1.8375918031387153</v>
      </c>
      <c r="X263" s="15">
        <f>L263*'Table Q8'!L62</f>
        <v>-3.03898126097048</v>
      </c>
    </row>
    <row r="264" spans="1:24" x14ac:dyDescent="0.2">
      <c r="A264" s="13" t="str">
        <f t="shared" si="19"/>
        <v>2009 Q2</v>
      </c>
      <c r="B264" s="15">
        <f t="shared" si="20"/>
        <v>5.9599772550370762</v>
      </c>
      <c r="C264" s="15">
        <f t="shared" si="20"/>
        <v>-8.1388072168638743</v>
      </c>
      <c r="D264" s="15">
        <f t="shared" si="20"/>
        <v>-3.6252824465464872</v>
      </c>
      <c r="E264" s="15">
        <f t="shared" si="20"/>
        <v>-5.1276817977649918</v>
      </c>
      <c r="F264" s="15">
        <f t="shared" si="20"/>
        <v>-1.7429399269010084</v>
      </c>
      <c r="G264" s="15">
        <f t="shared" si="20"/>
        <v>1.9302752254528457</v>
      </c>
      <c r="H264" s="15">
        <f t="shared" si="20"/>
        <v>-0.87510502776859933</v>
      </c>
      <c r="I264" s="15">
        <f t="shared" si="20"/>
        <v>-6.7710494524815061</v>
      </c>
      <c r="J264" s="15">
        <f t="shared" si="20"/>
        <v>-1.6108085283572184</v>
      </c>
      <c r="K264" s="15">
        <f t="shared" si="20"/>
        <v>-5.0158328904635061</v>
      </c>
      <c r="L264" s="15">
        <f t="shared" si="20"/>
        <v>-4.2805712348082725</v>
      </c>
      <c r="N264" s="15">
        <f>B264*'Table Q8'!B63</f>
        <v>1.8636848876500935</v>
      </c>
      <c r="O264" s="15">
        <f>C264*'Table Q8'!C63</f>
        <v>-5.6719347494324337</v>
      </c>
      <c r="P264" s="15">
        <f>D264*'Table Q8'!D63</f>
        <v>-2.3952241124332638</v>
      </c>
      <c r="Q264" s="15">
        <f>E264*'Table Q8'!E63</f>
        <v>-3.7703844258965984</v>
      </c>
      <c r="R264" s="15">
        <f>F264*'Table Q8'!F63</f>
        <v>-1.5358786635851687</v>
      </c>
      <c r="S264" s="15">
        <f>G264*'Table Q8'!G63</f>
        <v>1.1546906398658923</v>
      </c>
      <c r="T264" s="15">
        <f>H264*'Table Q8'!H63</f>
        <v>-0.4897087735393082</v>
      </c>
      <c r="U264" s="15">
        <f>I264*'Table Q8'!I63</f>
        <v>-4.2745635193515747</v>
      </c>
      <c r="V264" s="15">
        <f>J264*'Table Q8'!J63</f>
        <v>-1.1890988556332986</v>
      </c>
      <c r="W264" s="15">
        <f>K264*'Table Q8'!K63</f>
        <v>-3.417788531561833</v>
      </c>
      <c r="X264" s="15">
        <f>L264*'Table Q8'!L63</f>
        <v>-2.757543989463489</v>
      </c>
    </row>
    <row r="265" spans="1:24" x14ac:dyDescent="0.2">
      <c r="A265" s="13" t="str">
        <f t="shared" si="19"/>
        <v>2009 Q3</v>
      </c>
      <c r="B265" s="15">
        <f t="shared" si="20"/>
        <v>8.1989951581025817</v>
      </c>
      <c r="C265" s="15">
        <f t="shared" si="20"/>
        <v>-7.7370476177842749</v>
      </c>
      <c r="D265" s="15">
        <f t="shared" si="20"/>
        <v>-6.2610225292223349</v>
      </c>
      <c r="E265" s="15">
        <f t="shared" si="20"/>
        <v>-4.3213946417240754</v>
      </c>
      <c r="F265" s="15">
        <f t="shared" si="20"/>
        <v>2.6434211689741209</v>
      </c>
      <c r="G265" s="15">
        <f t="shared" si="20"/>
        <v>0.18697418971540175</v>
      </c>
      <c r="H265" s="15">
        <f t="shared" si="20"/>
        <v>-4.5889282070872124</v>
      </c>
      <c r="I265" s="15">
        <f t="shared" si="20"/>
        <v>-7.319428758818562</v>
      </c>
      <c r="J265" s="15">
        <f t="shared" si="20"/>
        <v>0.5462065024536702</v>
      </c>
      <c r="K265" s="15">
        <f t="shared" si="20"/>
        <v>-4.0463828327314468</v>
      </c>
      <c r="L265" s="15">
        <f t="shared" si="20"/>
        <v>-4.13084057018464</v>
      </c>
      <c r="N265" s="15">
        <f>B265*'Table Q8'!B64</f>
        <v>2.597441666086898</v>
      </c>
      <c r="O265" s="15">
        <f>C265*'Table Q8'!C64</f>
        <v>-5.3958170086427533</v>
      </c>
      <c r="P265" s="15">
        <f>D265*'Table Q8'!D64</f>
        <v>-4.2092854463961755</v>
      </c>
      <c r="Q265" s="15">
        <f>E265*'Table Q8'!E64</f>
        <v>-3.1835714325581264</v>
      </c>
      <c r="R265" s="15">
        <f>F265*'Table Q8'!F64</f>
        <v>2.3378416818407124</v>
      </c>
      <c r="S265" s="15">
        <f>G265*'Table Q8'!G64</f>
        <v>0.11106266869094863</v>
      </c>
      <c r="T265" s="15">
        <f>H265*'Table Q8'!H64</f>
        <v>-2.5505262974990726</v>
      </c>
      <c r="U265" s="15">
        <f>I265*'Table Q8'!I64</f>
        <v>-4.5819624030204196</v>
      </c>
      <c r="V265" s="15">
        <f>J265*'Table Q8'!J64</f>
        <v>0.40064246954976712</v>
      </c>
      <c r="W265" s="15">
        <f>K265*'Table Q8'!K64</f>
        <v>-2.7875531334686934</v>
      </c>
      <c r="X265" s="15">
        <f>L265*'Table Q8'!L64</f>
        <v>-2.6573697387997788</v>
      </c>
    </row>
    <row r="266" spans="1:24" x14ac:dyDescent="0.2">
      <c r="A266" s="13" t="str">
        <f t="shared" si="19"/>
        <v>2009 Q4</v>
      </c>
      <c r="B266" s="15">
        <f t="shared" si="20"/>
        <v>4.7245961057276284</v>
      </c>
      <c r="C266" s="15">
        <f t="shared" si="20"/>
        <v>-5.6320854935498987</v>
      </c>
      <c r="D266" s="15">
        <f t="shared" si="20"/>
        <v>-6.5491547740083496</v>
      </c>
      <c r="E266" s="15">
        <f t="shared" si="20"/>
        <v>-4.2476591269126711</v>
      </c>
      <c r="F266" s="15">
        <f t="shared" si="20"/>
        <v>2.5800157448931325</v>
      </c>
      <c r="G266" s="15">
        <f t="shared" si="20"/>
        <v>2.0159432867130058</v>
      </c>
      <c r="H266" s="15">
        <f t="shared" si="20"/>
        <v>-6.5640356228066672</v>
      </c>
      <c r="I266" s="15">
        <f t="shared" si="20"/>
        <v>-3.3982330725891088</v>
      </c>
      <c r="J266" s="15">
        <f t="shared" si="20"/>
        <v>0.34436613331170157</v>
      </c>
      <c r="K266" s="15">
        <f t="shared" si="20"/>
        <v>-7.9673577498226678</v>
      </c>
      <c r="L266" s="15">
        <f t="shared" si="20"/>
        <v>-3.3867331858982079</v>
      </c>
      <c r="N266" s="15">
        <f>B266*'Table Q8'!B65</f>
        <v>1.5246271633183057</v>
      </c>
      <c r="O266" s="15">
        <f>C266*'Table Q8'!C65</f>
        <v>-3.9621721447123539</v>
      </c>
      <c r="P266" s="15">
        <f>D266*'Table Q8'!D65</f>
        <v>-4.513677470246555</v>
      </c>
      <c r="Q266" s="15">
        <f>E266*'Table Q8'!E65</f>
        <v>-3.1462411153042158</v>
      </c>
      <c r="R266" s="15">
        <f>F266*'Table Q8'!F65</f>
        <v>2.2956980098059092</v>
      </c>
      <c r="S266" s="15">
        <f>G266*'Table Q8'!G65</f>
        <v>1.197873500964868</v>
      </c>
      <c r="T266" s="15">
        <f>H266*'Table Q8'!H65</f>
        <v>-3.6233476637892807</v>
      </c>
      <c r="U266" s="15">
        <f>I266*'Table Q8'!I65</f>
        <v>-2.1245753169827108</v>
      </c>
      <c r="V266" s="15">
        <f>J266*'Table Q8'!J65</f>
        <v>0.25166277022419153</v>
      </c>
      <c r="W266" s="15">
        <f>K266*'Table Q8'!K65</f>
        <v>-5.5835243110757258</v>
      </c>
      <c r="X266" s="15">
        <f>L266*'Table Q8'!L65</f>
        <v>-2.1891843313646016</v>
      </c>
    </row>
    <row r="267" spans="1:24" x14ac:dyDescent="0.2">
      <c r="A267" s="13" t="str">
        <f t="shared" si="19"/>
        <v>2010 Q1</v>
      </c>
      <c r="B267" s="15">
        <f t="shared" si="20"/>
        <v>0.8446887938500619</v>
      </c>
      <c r="C267" s="15">
        <f t="shared" si="20"/>
        <v>-1.5356939506877938</v>
      </c>
      <c r="D267" s="15">
        <f t="shared" si="20"/>
        <v>-7.6034076148056853</v>
      </c>
      <c r="E267" s="15">
        <f t="shared" si="20"/>
        <v>-2.3242771261289983</v>
      </c>
      <c r="F267" s="15">
        <f t="shared" si="20"/>
        <v>1.3655499454774285</v>
      </c>
      <c r="G267" s="15">
        <f t="shared" si="20"/>
        <v>-2.3583071342298156</v>
      </c>
      <c r="H267" s="15">
        <f t="shared" si="20"/>
        <v>-5.5166678006359389</v>
      </c>
      <c r="I267" s="15">
        <f t="shared" si="20"/>
        <v>1.8379585665246678</v>
      </c>
      <c r="J267" s="15">
        <f t="shared" si="20"/>
        <v>5.2426531812815922</v>
      </c>
      <c r="K267" s="15">
        <f t="shared" si="20"/>
        <v>-4.1803839641961122</v>
      </c>
      <c r="L267" s="15">
        <f t="shared" si="20"/>
        <v>-1.3323661198470655</v>
      </c>
      <c r="N267" s="15">
        <f>B267*'Table Q8'!B66</f>
        <v>0.2784938953323654</v>
      </c>
      <c r="O267" s="15">
        <f>C267*'Table Q8'!C66</f>
        <v>-1.0716072387899425</v>
      </c>
      <c r="P267" s="15">
        <f>D267*'Table Q8'!D66</f>
        <v>-5.2585167063996119</v>
      </c>
      <c r="Q267" s="15">
        <f>E267*'Table Q8'!E66</f>
        <v>-1.7190353624850072</v>
      </c>
      <c r="R267" s="15">
        <f>F267*'Table Q8'!F66</f>
        <v>1.2094675867093585</v>
      </c>
      <c r="S267" s="15">
        <f>G267*'Table Q8'!G66</f>
        <v>-1.3859771027868626</v>
      </c>
      <c r="T267" s="15">
        <f>H267*'Table Q8'!H66</f>
        <v>-3.0154106198276041</v>
      </c>
      <c r="U267" s="15">
        <f>I267*'Table Q8'!I66</f>
        <v>1.139534311245294</v>
      </c>
      <c r="V267" s="15">
        <f>J267*'Table Q8'!J66</f>
        <v>3.807214740246692</v>
      </c>
      <c r="W267" s="15">
        <f>K267*'Table Q8'!K66</f>
        <v>-2.9638922306150435</v>
      </c>
      <c r="X267" s="15">
        <f>L267*'Table Q8'!L66</f>
        <v>-0.85791054456952553</v>
      </c>
    </row>
    <row r="268" spans="1:24" x14ac:dyDescent="0.2">
      <c r="A268" s="13" t="str">
        <f t="shared" si="19"/>
        <v>2010 Q2</v>
      </c>
      <c r="B268" s="15">
        <f t="shared" si="20"/>
        <v>9.1794117355243401</v>
      </c>
      <c r="C268" s="15">
        <f t="shared" si="20"/>
        <v>-1.214344005542807</v>
      </c>
      <c r="D268" s="15">
        <f t="shared" si="20"/>
        <v>-4.6594091355127913</v>
      </c>
      <c r="E268" s="15">
        <f t="shared" si="20"/>
        <v>-0.40724287200561082</v>
      </c>
      <c r="F268" s="15">
        <f t="shared" si="20"/>
        <v>-2.1190507068498743</v>
      </c>
      <c r="G268" s="15">
        <f t="shared" si="20"/>
        <v>-2.2180452082143729</v>
      </c>
      <c r="H268" s="15">
        <f t="shared" si="20"/>
        <v>-3.341260294013384</v>
      </c>
      <c r="I268" s="15">
        <f t="shared" si="20"/>
        <v>2.8740533629618055</v>
      </c>
      <c r="J268" s="15">
        <f t="shared" si="20"/>
        <v>4.0305422946298899</v>
      </c>
      <c r="K268" s="15">
        <f t="shared" si="20"/>
        <v>-1.2089859702706338</v>
      </c>
      <c r="L268" s="15">
        <f t="shared" si="20"/>
        <v>0</v>
      </c>
      <c r="N268" s="15">
        <f>B268*'Table Q8'!B67</f>
        <v>3.1375229312022195</v>
      </c>
      <c r="O268" s="15">
        <f>C268*'Table Q8'!C67</f>
        <v>-0.83947601103174252</v>
      </c>
      <c r="P268" s="15">
        <f>D268*'Table Q8'!D67</f>
        <v>-3.2177879489851335</v>
      </c>
      <c r="Q268" s="15">
        <f>E268*'Table Q8'!E67</f>
        <v>-0.30164479529455596</v>
      </c>
      <c r="R268" s="15">
        <f>F268*'Table Q8'!F67</f>
        <v>-1.8579836597659698</v>
      </c>
      <c r="S268" s="15">
        <f>G268*'Table Q8'!G67</f>
        <v>-1.3013271236593726</v>
      </c>
      <c r="T268" s="15">
        <f>H268*'Table Q8'!H67</f>
        <v>-1.892823956558582</v>
      </c>
      <c r="U268" s="15">
        <f>I268*'Table Q8'!I67</f>
        <v>1.7793264370096538</v>
      </c>
      <c r="V268" s="15">
        <f>J268*'Table Q8'!J67</f>
        <v>2.9390714412441157</v>
      </c>
      <c r="W268" s="15">
        <f>K268*'Table Q8'!K67</f>
        <v>-0.86103980802674551</v>
      </c>
      <c r="X268" s="15">
        <f>L268*'Table Q8'!L67</f>
        <v>0</v>
      </c>
    </row>
    <row r="269" spans="1:24" x14ac:dyDescent="0.2">
      <c r="A269" s="13" t="str">
        <f t="shared" si="19"/>
        <v>2010 Q3</v>
      </c>
      <c r="B269" s="15">
        <f t="shared" si="20"/>
        <v>9.4421422524670895</v>
      </c>
      <c r="C269" s="15">
        <f t="shared" si="20"/>
        <v>-2.0290149202200486E-2</v>
      </c>
      <c r="D269" s="15">
        <f t="shared" si="20"/>
        <v>-2.6837162374407022</v>
      </c>
      <c r="E269" s="15">
        <f t="shared" si="20"/>
        <v>0.40563559429069029</v>
      </c>
      <c r="F269" s="15">
        <f t="shared" si="20"/>
        <v>-4.370847580039503</v>
      </c>
      <c r="G269" s="15">
        <f t="shared" si="20"/>
        <v>2.9087158311868238</v>
      </c>
      <c r="H269" s="15">
        <f t="shared" si="20"/>
        <v>-0.48411280623169839</v>
      </c>
      <c r="I269" s="15">
        <f t="shared" si="20"/>
        <v>2.5753590584092718</v>
      </c>
      <c r="J269" s="15">
        <f t="shared" si="20"/>
        <v>1.5087034973297402</v>
      </c>
      <c r="K269" s="15">
        <f t="shared" si="20"/>
        <v>1.2566192602096606</v>
      </c>
      <c r="L269" s="15">
        <f t="shared" si="20"/>
        <v>0.72488707946278796</v>
      </c>
      <c r="N269" s="15">
        <f>B269*'Table Q8'!B68</f>
        <v>3.3179687875169352</v>
      </c>
      <c r="O269" s="15">
        <f>C269*'Table Q8'!C68</f>
        <v>-1.3884549099065793E-2</v>
      </c>
      <c r="P269" s="15">
        <f>D269*'Table Q8'!D68</f>
        <v>-1.8477386294779234</v>
      </c>
      <c r="Q269" s="15">
        <f>E269*'Table Q8'!E68</f>
        <v>0.30081935672597593</v>
      </c>
      <c r="R269" s="15">
        <f>F269*'Table Q8'!F68</f>
        <v>-3.7912731909262649</v>
      </c>
      <c r="S269" s="15">
        <f>G269*'Table Q8'!G68</f>
        <v>1.7065435781573095</v>
      </c>
      <c r="T269" s="15">
        <f>H269*'Table Q8'!H68</f>
        <v>-0.28088225017563145</v>
      </c>
      <c r="U269" s="15">
        <f>I269*'Table Q8'!I68</f>
        <v>1.5874513236034751</v>
      </c>
      <c r="V269" s="15">
        <f>J269*'Table Q8'!J68</f>
        <v>1.103163997247506</v>
      </c>
      <c r="W269" s="15">
        <f>K269*'Table Q8'!K68</f>
        <v>0.89936240453205407</v>
      </c>
      <c r="X269" s="15">
        <f>L269*'Table Q8'!L68</f>
        <v>0.47001678232367172</v>
      </c>
    </row>
    <row r="270" spans="1:24" x14ac:dyDescent="0.2">
      <c r="A270" s="13" t="str">
        <f t="shared" si="19"/>
        <v>2010 Q4</v>
      </c>
      <c r="B270" s="15">
        <f t="shared" si="20"/>
        <v>9.6694613918730195</v>
      </c>
      <c r="C270" s="15">
        <f t="shared" si="20"/>
        <v>2.5335626784907026</v>
      </c>
      <c r="D270" s="15">
        <f t="shared" si="20"/>
        <v>-1.8870530677238011</v>
      </c>
      <c r="E270" s="15">
        <f t="shared" si="20"/>
        <v>1.4723922739971473</v>
      </c>
      <c r="F270" s="15">
        <f t="shared" si="20"/>
        <v>-4.8102598340148992</v>
      </c>
      <c r="G270" s="15">
        <f t="shared" si="20"/>
        <v>4.6072003468689653</v>
      </c>
      <c r="H270" s="15">
        <f t="shared" si="20"/>
        <v>3.3358663497309626</v>
      </c>
      <c r="I270" s="15">
        <f t="shared" si="20"/>
        <v>1.7323566566675865</v>
      </c>
      <c r="J270" s="15">
        <f t="shared" si="20"/>
        <v>1.4661536646305842</v>
      </c>
      <c r="K270" s="15">
        <f t="shared" si="20"/>
        <v>1.9457627438374658</v>
      </c>
      <c r="L270" s="15">
        <f t="shared" si="20"/>
        <v>1.5281297987213998</v>
      </c>
      <c r="N270" s="15">
        <f>B270*'Table Q8'!B69</f>
        <v>3.5032458622755951</v>
      </c>
      <c r="O270" s="15">
        <f>C270*'Table Q8'!C69</f>
        <v>1.7104081642490734</v>
      </c>
      <c r="P270" s="15">
        <f>D270*'Table Q8'!D69</f>
        <v>-1.2867814868808598</v>
      </c>
      <c r="Q270" s="15">
        <f>E270*'Table Q8'!E69</f>
        <v>1.0901592396674877</v>
      </c>
      <c r="R270" s="15">
        <f>F270*'Table Q8'!F69</f>
        <v>-4.1243167816843744</v>
      </c>
      <c r="S270" s="15">
        <f>G270*'Table Q8'!G69</f>
        <v>2.6910657226061625</v>
      </c>
      <c r="T270" s="15">
        <f>H270*'Table Q8'!H69</f>
        <v>1.9785023320254338</v>
      </c>
      <c r="U270" s="15">
        <f>I270*'Table Q8'!I69</f>
        <v>1.0624543375342308</v>
      </c>
      <c r="V270" s="15">
        <f>J270*'Table Q8'!J69</f>
        <v>1.0676530985839914</v>
      </c>
      <c r="W270" s="15">
        <f>K270*'Table Q8'!K69</f>
        <v>1.3873288363561131</v>
      </c>
      <c r="X270" s="15">
        <f>L270*'Table Q8'!L69</f>
        <v>0.98992248361172286</v>
      </c>
    </row>
    <row r="271" spans="1:24" x14ac:dyDescent="0.2">
      <c r="A271" s="13" t="str">
        <f t="shared" si="19"/>
        <v>2011 Q1</v>
      </c>
      <c r="B271" s="15">
        <f t="shared" si="20"/>
        <v>8.3087169633483082</v>
      </c>
      <c r="C271" s="15">
        <f t="shared" si="20"/>
        <v>1.9159605952475049</v>
      </c>
      <c r="D271" s="15">
        <f t="shared" si="20"/>
        <v>-2.0619287202735705</v>
      </c>
      <c r="E271" s="15">
        <f t="shared" si="20"/>
        <v>2.0844427148629721</v>
      </c>
      <c r="F271" s="15">
        <f t="shared" si="20"/>
        <v>-2.5348909061379166</v>
      </c>
      <c r="G271" s="15">
        <f t="shared" si="20"/>
        <v>5.7472356014378922</v>
      </c>
      <c r="H271" s="15">
        <f t="shared" si="20"/>
        <v>6.0717291920199026</v>
      </c>
      <c r="I271" s="15">
        <f t="shared" si="20"/>
        <v>1.4065282736101641</v>
      </c>
      <c r="J271" s="15">
        <f t="shared" si="20"/>
        <v>5.2647057439664362</v>
      </c>
      <c r="K271" s="15">
        <f t="shared" si="20"/>
        <v>3.251584717549056</v>
      </c>
      <c r="L271" s="15">
        <f t="shared" si="20"/>
        <v>2.1435467733846716</v>
      </c>
      <c r="N271" s="15">
        <f>B271*'Table Q8'!B70</f>
        <v>3.0850266084912268</v>
      </c>
      <c r="O271" s="15">
        <f>C271*'Table Q8'!C70</f>
        <v>1.2861843475896502</v>
      </c>
      <c r="P271" s="15">
        <f>D271*'Table Q8'!D70</f>
        <v>-1.4043796513783289</v>
      </c>
      <c r="Q271" s="15">
        <f>E271*'Table Q8'!E70</f>
        <v>1.5493662699576471</v>
      </c>
      <c r="R271" s="15">
        <f>F271*'Table Q8'!F70</f>
        <v>-2.1587130956670499</v>
      </c>
      <c r="S271" s="15">
        <f>G271*'Table Q8'!G70</f>
        <v>3.370753680243324</v>
      </c>
      <c r="T271" s="15">
        <f>H271*'Table Q8'!H70</f>
        <v>3.6946472133441111</v>
      </c>
      <c r="U271" s="15">
        <f>I271*'Table Q8'!I70</f>
        <v>0.86051399779469839</v>
      </c>
      <c r="V271" s="15">
        <f>J271*'Table Q8'!J70</f>
        <v>3.8548175457322245</v>
      </c>
      <c r="W271" s="15">
        <f>K271*'Table Q8'!K70</f>
        <v>2.3268340238781047</v>
      </c>
      <c r="X271" s="15">
        <f>L271*'Table Q8'!L70</f>
        <v>1.3937341120547135</v>
      </c>
    </row>
    <row r="272" spans="1:24" x14ac:dyDescent="0.2">
      <c r="A272" s="13" t="str">
        <f t="shared" ref="A272:A307" si="21">A71</f>
        <v>2011 Q2</v>
      </c>
      <c r="B272" s="15">
        <f t="shared" ref="B272:L287" si="22">LN(B71/B67)*100</f>
        <v>-0.9927381605428377</v>
      </c>
      <c r="C272" s="15">
        <f t="shared" si="22"/>
        <v>-0.41830393086969886</v>
      </c>
      <c r="D272" s="15">
        <f t="shared" si="22"/>
        <v>-3.6963375851631306</v>
      </c>
      <c r="E272" s="15">
        <f t="shared" si="22"/>
        <v>0.33032401760057795</v>
      </c>
      <c r="F272" s="15">
        <f t="shared" si="22"/>
        <v>-1.9599636188054774</v>
      </c>
      <c r="G272" s="15">
        <f t="shared" si="22"/>
        <v>7.0270090828882541</v>
      </c>
      <c r="H272" s="15">
        <f t="shared" si="22"/>
        <v>3.2113317364318146</v>
      </c>
      <c r="I272" s="15">
        <f t="shared" si="22"/>
        <v>-0.40196009403130417</v>
      </c>
      <c r="J272" s="15">
        <f t="shared" si="22"/>
        <v>4.719387793688508</v>
      </c>
      <c r="K272" s="15">
        <f t="shared" si="22"/>
        <v>3.6387943092799753</v>
      </c>
      <c r="L272" s="15">
        <f t="shared" si="22"/>
        <v>0.45336131148290826</v>
      </c>
      <c r="N272" s="15">
        <f>B272*'Table Q8'!B71</f>
        <v>-0.37128407204302127</v>
      </c>
      <c r="O272" s="15">
        <f>C272*'Table Q8'!C71</f>
        <v>-0.2804727856481331</v>
      </c>
      <c r="P272" s="15">
        <f>D272*'Table Q8'!D71</f>
        <v>-2.4990938413287926</v>
      </c>
      <c r="Q272" s="15">
        <f>E272*'Table Q8'!E71</f>
        <v>0.24658687913883146</v>
      </c>
      <c r="R272" s="15">
        <f>F272*'Table Q8'!F71</f>
        <v>-1.6598931887663588</v>
      </c>
      <c r="S272" s="15">
        <f>G272*'Table Q8'!G71</f>
        <v>4.1564758725284028</v>
      </c>
      <c r="T272" s="15">
        <f>H272*'Table Q8'!H71</f>
        <v>1.9158805139552206</v>
      </c>
      <c r="U272" s="15">
        <f>I272*'Table Q8'!I71</f>
        <v>-0.24390938505819537</v>
      </c>
      <c r="V272" s="15">
        <f>J272*'Table Q8'!J71</f>
        <v>3.4324107423496515</v>
      </c>
      <c r="W272" s="15">
        <f>K272*'Table Q8'!K71</f>
        <v>2.5828162007269264</v>
      </c>
      <c r="X272" s="15">
        <f>L272*'Table Q8'!L71</f>
        <v>0.29373279370977629</v>
      </c>
    </row>
    <row r="273" spans="1:24" x14ac:dyDescent="0.2">
      <c r="A273" s="13" t="str">
        <f t="shared" si="21"/>
        <v>2011 Q3</v>
      </c>
      <c r="B273" s="15">
        <f t="shared" si="22"/>
        <v>1.9756989099136979E-2</v>
      </c>
      <c r="C273" s="15">
        <f t="shared" si="22"/>
        <v>-1.5645290748001566</v>
      </c>
      <c r="D273" s="15">
        <f t="shared" si="22"/>
        <v>-0.85227788619826261</v>
      </c>
      <c r="E273" s="15">
        <f t="shared" si="22"/>
        <v>-1.4769363586678783</v>
      </c>
      <c r="F273" s="15">
        <f t="shared" si="22"/>
        <v>-2.4307341122774822</v>
      </c>
      <c r="G273" s="15">
        <f t="shared" si="22"/>
        <v>4.2045390054404326</v>
      </c>
      <c r="H273" s="15">
        <f t="shared" si="22"/>
        <v>3.6496701407938534</v>
      </c>
      <c r="I273" s="15">
        <f t="shared" si="22"/>
        <v>3.2810123475657433</v>
      </c>
      <c r="J273" s="15">
        <f t="shared" si="22"/>
        <v>5.5812639990414619</v>
      </c>
      <c r="K273" s="15">
        <f t="shared" si="22"/>
        <v>3.0687935882888753</v>
      </c>
      <c r="L273" s="15">
        <f t="shared" si="22"/>
        <v>0.82045978647615481</v>
      </c>
      <c r="N273" s="15">
        <f>B273*'Table Q8'!B72</f>
        <v>7.5234614489513617E-3</v>
      </c>
      <c r="O273" s="15">
        <f>C273*'Table Q8'!C72</f>
        <v>-1.049016744653505</v>
      </c>
      <c r="P273" s="15">
        <f>D273*'Table Q8'!D72</f>
        <v>-0.57528757318382728</v>
      </c>
      <c r="Q273" s="15">
        <f>E273*'Table Q8'!E72</f>
        <v>-1.1085884308161096</v>
      </c>
      <c r="R273" s="15">
        <f>F273*'Table Q8'!F72</f>
        <v>-2.0488657832386896</v>
      </c>
      <c r="S273" s="15">
        <f>G273*'Table Q8'!G72</f>
        <v>2.5096893323473943</v>
      </c>
      <c r="T273" s="15">
        <f>H273*'Table Q8'!H72</f>
        <v>2.1412614716037539</v>
      </c>
      <c r="U273" s="15">
        <f>I273*'Table Q8'!I72</f>
        <v>1.9830438628687355</v>
      </c>
      <c r="V273" s="15">
        <f>J273*'Table Q8'!J72</f>
        <v>4.0525557897040052</v>
      </c>
      <c r="W273" s="15">
        <f>K273*'Table Q8'!K72</f>
        <v>2.1656476352554592</v>
      </c>
      <c r="X273" s="15">
        <f>L273*'Table Q8'!L72</f>
        <v>0.53132975772195778</v>
      </c>
    </row>
    <row r="274" spans="1:24" x14ac:dyDescent="0.2">
      <c r="A274" s="13" t="str">
        <f t="shared" si="21"/>
        <v>2011 Q4</v>
      </c>
      <c r="B274" s="15">
        <f t="shared" si="22"/>
        <v>-2.0373717850992068</v>
      </c>
      <c r="C274" s="15">
        <f t="shared" si="22"/>
        <v>-4.3626313432296646</v>
      </c>
      <c r="D274" s="15">
        <f t="shared" si="22"/>
        <v>-2.8202157758728559</v>
      </c>
      <c r="E274" s="15">
        <f t="shared" si="22"/>
        <v>-0.29493713007022193</v>
      </c>
      <c r="F274" s="15">
        <f t="shared" si="22"/>
        <v>1.1275864025016916E-2</v>
      </c>
      <c r="G274" s="15">
        <f t="shared" si="22"/>
        <v>4.5978421167581507</v>
      </c>
      <c r="H274" s="15">
        <f t="shared" si="22"/>
        <v>1.1342656111079878</v>
      </c>
      <c r="I274" s="15">
        <f t="shared" si="22"/>
        <v>3.3408345785666373</v>
      </c>
      <c r="J274" s="15">
        <f t="shared" si="22"/>
        <v>1.8276134976914906</v>
      </c>
      <c r="K274" s="15">
        <f t="shared" si="22"/>
        <v>-0.11209506834558661</v>
      </c>
      <c r="L274" s="15">
        <f t="shared" si="22"/>
        <v>0.16835965590798449</v>
      </c>
      <c r="N274" s="15">
        <f>B274*'Table Q8'!B73</f>
        <v>-0.78540682315574428</v>
      </c>
      <c r="O274" s="15">
        <f>C274*'Table Q8'!C73</f>
        <v>-2.9216542105609062</v>
      </c>
      <c r="P274" s="15">
        <f>D274*'Table Q8'!D73</f>
        <v>-1.9036456487141777</v>
      </c>
      <c r="Q274" s="15">
        <f>E274*'Table Q8'!E73</f>
        <v>-0.22264803949001055</v>
      </c>
      <c r="R274" s="15">
        <f>F274*'Table Q8'!F73</f>
        <v>9.4570671577816866E-3</v>
      </c>
      <c r="S274" s="15">
        <f>G274*'Table Q8'!G73</f>
        <v>2.7674411700767307</v>
      </c>
      <c r="T274" s="15">
        <f>H274*'Table Q8'!H73</f>
        <v>0.6515221670204282</v>
      </c>
      <c r="U274" s="15">
        <f>I274*'Table Q8'!I73</f>
        <v>2.0105142493814023</v>
      </c>
      <c r="V274" s="15">
        <f>J274*'Table Q8'!J73</f>
        <v>1.3191714226337179</v>
      </c>
      <c r="W274" s="15">
        <f>K274*'Table Q8'!K73</f>
        <v>-7.8814042553781938E-2</v>
      </c>
      <c r="X274" s="15">
        <f>L274*'Table Q8'!L73</f>
        <v>0.10889502544128438</v>
      </c>
    </row>
    <row r="275" spans="1:24" x14ac:dyDescent="0.2">
      <c r="A275" s="13" t="str">
        <f t="shared" si="21"/>
        <v>2012 Q1</v>
      </c>
      <c r="B275" s="15">
        <f t="shared" si="22"/>
        <v>-3.5153523694885842</v>
      </c>
      <c r="C275" s="15">
        <f t="shared" si="22"/>
        <v>-2.8981661587933694</v>
      </c>
      <c r="D275" s="15">
        <f t="shared" si="22"/>
        <v>0.4247240094292607</v>
      </c>
      <c r="E275" s="15">
        <f t="shared" si="22"/>
        <v>0.67442875022073634</v>
      </c>
      <c r="F275" s="15">
        <f t="shared" si="22"/>
        <v>0.79977897445288071</v>
      </c>
      <c r="G275" s="15">
        <f t="shared" si="22"/>
        <v>3.4154494108913371</v>
      </c>
      <c r="H275" s="15">
        <f t="shared" si="22"/>
        <v>-0.50537688695851224</v>
      </c>
      <c r="I275" s="15">
        <f t="shared" si="22"/>
        <v>5.0220265974114824</v>
      </c>
      <c r="J275" s="15">
        <f t="shared" si="22"/>
        <v>-2.1757556233974706</v>
      </c>
      <c r="K275" s="15">
        <f t="shared" si="22"/>
        <v>-1.4659245332291109</v>
      </c>
      <c r="L275" s="15">
        <f t="shared" si="22"/>
        <v>0.77125515038843928</v>
      </c>
      <c r="N275" s="15">
        <f>B275*'Table Q8'!B74</f>
        <v>-1.3597382965181843</v>
      </c>
      <c r="O275" s="15">
        <f>C275*'Table Q8'!C74</f>
        <v>-1.9394527934645229</v>
      </c>
      <c r="P275" s="15">
        <f>D275*'Table Q8'!D74</f>
        <v>0.28473497592137637</v>
      </c>
      <c r="Q275" s="15">
        <f>E275*'Table Q8'!E74</f>
        <v>0.51081233541718563</v>
      </c>
      <c r="R275" s="15">
        <f>F275*'Table Q8'!F74</f>
        <v>0.66885515633494419</v>
      </c>
      <c r="S275" s="15">
        <f>G275*'Table Q8'!G74</f>
        <v>2.0697623430001504</v>
      </c>
      <c r="T275" s="15">
        <f>H275*'Table Q8'!H74</f>
        <v>-0.28735729792461007</v>
      </c>
      <c r="U275" s="15">
        <f>I275*'Table Q8'!I74</f>
        <v>3.0051807158910311</v>
      </c>
      <c r="V275" s="15">
        <f>J275*'Table Q8'!J74</f>
        <v>-1.5676319266578778</v>
      </c>
      <c r="W275" s="15">
        <f>K275*'Table Q8'!K74</f>
        <v>-1.0287858374201899</v>
      </c>
      <c r="X275" s="15">
        <f>L275*'Table Q8'!L74</f>
        <v>0.49784519957573753</v>
      </c>
    </row>
    <row r="276" spans="1:24" x14ac:dyDescent="0.2">
      <c r="A276" s="13" t="str">
        <f t="shared" si="21"/>
        <v>2012 Q2</v>
      </c>
      <c r="B276" s="15">
        <f t="shared" si="22"/>
        <v>3.3884755538792519</v>
      </c>
      <c r="C276" s="15">
        <f t="shared" si="22"/>
        <v>0.74357358134154927</v>
      </c>
      <c r="D276" s="15">
        <f t="shared" si="22"/>
        <v>-9.0232354419033656E-2</v>
      </c>
      <c r="E276" s="15">
        <f t="shared" si="22"/>
        <v>1.1584829016795022</v>
      </c>
      <c r="F276" s="15">
        <f t="shared" si="22"/>
        <v>1.6135752060885431</v>
      </c>
      <c r="G276" s="15">
        <f t="shared" si="22"/>
        <v>2.3356300468200277E-2</v>
      </c>
      <c r="H276" s="15">
        <f t="shared" si="22"/>
        <v>1.6170185177827856</v>
      </c>
      <c r="I276" s="15">
        <f t="shared" si="22"/>
        <v>7.2335296975330792</v>
      </c>
      <c r="J276" s="15">
        <f t="shared" si="22"/>
        <v>1.9443882897713327</v>
      </c>
      <c r="K276" s="15">
        <f t="shared" si="22"/>
        <v>-3.4684268423240621</v>
      </c>
      <c r="L276" s="15">
        <f t="shared" si="22"/>
        <v>2.192236322267564</v>
      </c>
      <c r="N276" s="15">
        <f>B276*'Table Q8'!B75</f>
        <v>1.3160839051267015</v>
      </c>
      <c r="O276" s="15">
        <f>C276*'Table Q8'!C75</f>
        <v>0.49685586705242324</v>
      </c>
      <c r="P276" s="15">
        <f>D276*'Table Q8'!D75</f>
        <v>-6.0194003632937351E-2</v>
      </c>
      <c r="Q276" s="15">
        <f>E276*'Table Q8'!E75</f>
        <v>0.87975191553541388</v>
      </c>
      <c r="R276" s="15">
        <f>F276*'Table Q8'!F75</f>
        <v>1.3492715873312398</v>
      </c>
      <c r="S276" s="15">
        <f>G276*'Table Q8'!G75</f>
        <v>1.4123554893120708E-2</v>
      </c>
      <c r="T276" s="15">
        <f>H276*'Table Q8'!H75</f>
        <v>0.91927502735951361</v>
      </c>
      <c r="U276" s="15">
        <f>I276*'Table Q8'!I75</f>
        <v>4.3162471705179888</v>
      </c>
      <c r="V276" s="15">
        <f>J276*'Table Q8'!J75</f>
        <v>1.3997651298063825</v>
      </c>
      <c r="W276" s="15">
        <f>K276*'Table Q8'!K75</f>
        <v>-2.4421193396803718</v>
      </c>
      <c r="X276" s="15">
        <f>L276*'Table Q8'!L75</f>
        <v>1.4142116514948055</v>
      </c>
    </row>
    <row r="277" spans="1:24" x14ac:dyDescent="0.2">
      <c r="A277" s="13" t="str">
        <f t="shared" si="21"/>
        <v>2012 Q3</v>
      </c>
      <c r="B277" s="15">
        <f t="shared" si="22"/>
        <v>1.8981100139580771</v>
      </c>
      <c r="C277" s="15">
        <f t="shared" si="22"/>
        <v>2.3226061878059125</v>
      </c>
      <c r="D277" s="15">
        <f t="shared" si="22"/>
        <v>-2.8268074084094321</v>
      </c>
      <c r="E277" s="15">
        <f t="shared" si="22"/>
        <v>3.8767920998498928</v>
      </c>
      <c r="F277" s="15">
        <f t="shared" si="22"/>
        <v>3.2871036899650012</v>
      </c>
      <c r="G277" s="15">
        <f t="shared" si="22"/>
        <v>0.31266309994319225</v>
      </c>
      <c r="H277" s="15">
        <f t="shared" si="22"/>
        <v>2.0787901911416586</v>
      </c>
      <c r="I277" s="15">
        <f t="shared" si="22"/>
        <v>5.2899798639788917</v>
      </c>
      <c r="J277" s="15">
        <f t="shared" si="22"/>
        <v>0.51789192966543662</v>
      </c>
      <c r="K277" s="15">
        <f t="shared" si="22"/>
        <v>-4.3589905532183</v>
      </c>
      <c r="L277" s="15">
        <f t="shared" si="22"/>
        <v>2.3561733744300333</v>
      </c>
      <c r="N277" s="15">
        <f>B277*'Table Q8'!B76</f>
        <v>0.73399914239758834</v>
      </c>
      <c r="O277" s="15">
        <f>C277*'Table Q8'!C76</f>
        <v>1.5463911998411763</v>
      </c>
      <c r="P277" s="15">
        <f>D277*'Table Q8'!D76</f>
        <v>-1.8682370162177937</v>
      </c>
      <c r="Q277" s="15">
        <f>E277*'Table Q8'!E76</f>
        <v>2.9475250335158734</v>
      </c>
      <c r="R277" s="15">
        <f>F277*'Table Q8'!F76</f>
        <v>2.7427593189067969</v>
      </c>
      <c r="S277" s="15">
        <f>G277*'Table Q8'!G76</f>
        <v>0.18841078402576766</v>
      </c>
      <c r="T277" s="15">
        <f>H277*'Table Q8'!H76</f>
        <v>1.1809607075875763</v>
      </c>
      <c r="U277" s="15">
        <f>I277*'Table Q8'!I76</f>
        <v>3.1401320472578704</v>
      </c>
      <c r="V277" s="15">
        <f>J277*'Table Q8'!J76</f>
        <v>0.37324471370988016</v>
      </c>
      <c r="W277" s="15">
        <f>K277*'Table Q8'!K76</f>
        <v>-3.0822422201806599</v>
      </c>
      <c r="X277" s="15">
        <f>L277*'Table Q8'!L76</f>
        <v>1.5157263317708403</v>
      </c>
    </row>
    <row r="278" spans="1:24" x14ac:dyDescent="0.2">
      <c r="A278" s="13" t="str">
        <f t="shared" si="21"/>
        <v>2012 Q4</v>
      </c>
      <c r="B278" s="15">
        <f t="shared" si="22"/>
        <v>-5.6030190905036106</v>
      </c>
      <c r="C278" s="15">
        <f t="shared" si="22"/>
        <v>1.9206670630827747</v>
      </c>
      <c r="D278" s="15">
        <f t="shared" si="22"/>
        <v>1.6307744400730857</v>
      </c>
      <c r="E278" s="15">
        <f t="shared" si="22"/>
        <v>3.1550396190388428</v>
      </c>
      <c r="F278" s="15">
        <f t="shared" si="22"/>
        <v>2.8675003140424962</v>
      </c>
      <c r="G278" s="15">
        <f t="shared" si="22"/>
        <v>-2.1503732057874601</v>
      </c>
      <c r="H278" s="15">
        <f t="shared" si="22"/>
        <v>1.1511489626837459</v>
      </c>
      <c r="I278" s="15">
        <f t="shared" si="22"/>
        <v>4.4578267451982478</v>
      </c>
      <c r="J278" s="15">
        <f t="shared" si="22"/>
        <v>7.600694060016794</v>
      </c>
      <c r="K278" s="15">
        <f t="shared" si="22"/>
        <v>2.5906463763807572</v>
      </c>
      <c r="L278" s="15">
        <f t="shared" si="22"/>
        <v>2.6668247082161272</v>
      </c>
      <c r="N278" s="15">
        <f>B278*'Table Q8'!B77</f>
        <v>-2.1437151040266813</v>
      </c>
      <c r="O278" s="15">
        <f>C278*'Table Q8'!C77</f>
        <v>1.2726339959986464</v>
      </c>
      <c r="P278" s="15">
        <f>D278*'Table Q8'!D77</f>
        <v>1.0652218642557396</v>
      </c>
      <c r="Q278" s="15">
        <f>E278*'Table Q8'!E77</f>
        <v>2.3965680946219052</v>
      </c>
      <c r="R278" s="15">
        <f>F278*'Table Q8'!F77</f>
        <v>2.3851867612205484</v>
      </c>
      <c r="S278" s="15">
        <f>G278*'Table Q8'!G77</f>
        <v>-1.2917291847165273</v>
      </c>
      <c r="T278" s="15">
        <f>H278*'Table Q8'!H77</f>
        <v>0.65189565756780532</v>
      </c>
      <c r="U278" s="15">
        <f>I278*'Table Q8'!I77</f>
        <v>2.622985256874649</v>
      </c>
      <c r="V278" s="15">
        <f>J278*'Table Q8'!J77</f>
        <v>5.4945417359861404</v>
      </c>
      <c r="W278" s="15">
        <f>K278*'Table Q8'!K77</f>
        <v>1.8380636040421474</v>
      </c>
      <c r="X278" s="15">
        <f>L278*'Table Q8'!L77</f>
        <v>1.7075678606707863</v>
      </c>
    </row>
    <row r="279" spans="1:24" x14ac:dyDescent="0.2">
      <c r="A279" s="13" t="str">
        <f t="shared" si="21"/>
        <v>2013 Q1</v>
      </c>
      <c r="B279" s="15">
        <f t="shared" si="22"/>
        <v>-4.3318091746609246</v>
      </c>
      <c r="C279" s="15">
        <f t="shared" si="22"/>
        <v>1.5203598805591447</v>
      </c>
      <c r="D279" s="15">
        <f t="shared" si="22"/>
        <v>5.5750684389875842E-2</v>
      </c>
      <c r="E279" s="15">
        <f t="shared" si="22"/>
        <v>2.6742421534802068</v>
      </c>
      <c r="F279" s="15">
        <f t="shared" si="22"/>
        <v>2.0103970254238619</v>
      </c>
      <c r="G279" s="15">
        <f t="shared" si="22"/>
        <v>2.3780987065481689</v>
      </c>
      <c r="H279" s="15">
        <f t="shared" si="22"/>
        <v>-0.35828063803241283</v>
      </c>
      <c r="I279" s="15">
        <f t="shared" si="22"/>
        <v>3.0023866058062461</v>
      </c>
      <c r="J279" s="15">
        <f t="shared" si="22"/>
        <v>7.7719556437033637</v>
      </c>
      <c r="K279" s="15">
        <f t="shared" si="22"/>
        <v>1.0317462836774698</v>
      </c>
      <c r="L279" s="15">
        <f t="shared" si="22"/>
        <v>2.1589119148063376</v>
      </c>
      <c r="N279" s="15">
        <f>B279*'Table Q8'!B78</f>
        <v>-1.668179713161922</v>
      </c>
      <c r="O279" s="15">
        <f>C279*'Table Q8'!C78</f>
        <v>1.0057180609898742</v>
      </c>
      <c r="P279" s="15">
        <f>D279*'Table Q8'!D78</f>
        <v>3.6310420743126133E-2</v>
      </c>
      <c r="Q279" s="15">
        <f>E279*'Table Q8'!E78</f>
        <v>2.0348308545830895</v>
      </c>
      <c r="R279" s="15">
        <f>F279*'Table Q8'!F78</f>
        <v>1.672650325152653</v>
      </c>
      <c r="S279" s="15">
        <f>G279*'Table Q8'!G78</f>
        <v>1.4289995127647948</v>
      </c>
      <c r="T279" s="15">
        <f>H279*'Table Q8'!H78</f>
        <v>-0.20178365533985493</v>
      </c>
      <c r="U279" s="15">
        <f>I279*'Table Q8'!I78</f>
        <v>1.7654033242140725</v>
      </c>
      <c r="V279" s="15">
        <f>J279*'Table Q8'!J78</f>
        <v>5.6183467348331613</v>
      </c>
      <c r="W279" s="15">
        <f>K279*'Table Q8'!K78</f>
        <v>0.72882557478976473</v>
      </c>
      <c r="X279" s="15">
        <f>L279*'Table Q8'!L78</f>
        <v>1.3817036254760562</v>
      </c>
    </row>
    <row r="280" spans="1:24" x14ac:dyDescent="0.2">
      <c r="A280" s="13" t="str">
        <f t="shared" si="21"/>
        <v>2013 Q2</v>
      </c>
      <c r="B280" s="15">
        <f t="shared" si="22"/>
        <v>-6.4895785793281755</v>
      </c>
      <c r="C280" s="15">
        <f t="shared" si="22"/>
        <v>0.42531709684152819</v>
      </c>
      <c r="D280" s="15">
        <f t="shared" si="22"/>
        <v>2.2317373467648798</v>
      </c>
      <c r="E280" s="15">
        <f t="shared" si="22"/>
        <v>3.3024641531760937</v>
      </c>
      <c r="F280" s="15">
        <f t="shared" si="22"/>
        <v>0.26827648551814326</v>
      </c>
      <c r="G280" s="15">
        <f t="shared" si="22"/>
        <v>4.3303732636607704</v>
      </c>
      <c r="H280" s="15">
        <f t="shared" si="22"/>
        <v>-2.2792725938321334</v>
      </c>
      <c r="I280" s="15">
        <f t="shared" si="22"/>
        <v>2.5888421409187674</v>
      </c>
      <c r="J280" s="15">
        <f t="shared" si="22"/>
        <v>5.7742968333085587</v>
      </c>
      <c r="K280" s="15">
        <f t="shared" si="22"/>
        <v>1.6209269796411698</v>
      </c>
      <c r="L280" s="15">
        <f t="shared" si="22"/>
        <v>2.0151815437307912</v>
      </c>
      <c r="N280" s="15">
        <f>B280*'Table Q8'!B79</f>
        <v>-2.5160096152055336</v>
      </c>
      <c r="O280" s="15">
        <f>C280*'Table Q8'!C79</f>
        <v>0.2809644741735135</v>
      </c>
      <c r="P280" s="15">
        <f>D280*'Table Q8'!D79</f>
        <v>1.4539768814173191</v>
      </c>
      <c r="Q280" s="15">
        <f>E280*'Table Q8'!E79</f>
        <v>2.5111937420751014</v>
      </c>
      <c r="R280" s="15">
        <f>F280*'Table Q8'!F79</f>
        <v>0.22352796773371697</v>
      </c>
      <c r="S280" s="15">
        <f>G280*'Table Q8'!G79</f>
        <v>2.6151124139247393</v>
      </c>
      <c r="T280" s="15">
        <f>H280*'Table Q8'!H79</f>
        <v>-1.2964502513717173</v>
      </c>
      <c r="U280" s="15">
        <f>I280*'Table Q8'!I79</f>
        <v>1.5315590105675427</v>
      </c>
      <c r="V280" s="15">
        <f>J280*'Table Q8'!J79</f>
        <v>4.1759714698487498</v>
      </c>
      <c r="W280" s="15">
        <f>K280*'Table Q8'!K79</f>
        <v>1.1365939981243884</v>
      </c>
      <c r="X280" s="15">
        <f>L280*'Table Q8'!L79</f>
        <v>1.2927389603033024</v>
      </c>
    </row>
    <row r="281" spans="1:24" x14ac:dyDescent="0.2">
      <c r="A281" s="13" t="str">
        <f t="shared" si="21"/>
        <v>2013 Q3</v>
      </c>
      <c r="B281" s="15">
        <f t="shared" si="22"/>
        <v>-2.910726628492537</v>
      </c>
      <c r="C281" s="15">
        <f t="shared" si="22"/>
        <v>0.91214986163113587</v>
      </c>
      <c r="D281" s="15">
        <f t="shared" si="22"/>
        <v>4.3730054595565377</v>
      </c>
      <c r="E281" s="15">
        <f t="shared" si="22"/>
        <v>2.4478960201993312</v>
      </c>
      <c r="F281" s="15">
        <f t="shared" si="22"/>
        <v>0.55218251843079469</v>
      </c>
      <c r="G281" s="15">
        <f t="shared" si="22"/>
        <v>5.302609676186532</v>
      </c>
      <c r="H281" s="15">
        <f t="shared" si="22"/>
        <v>-2.9988886914387796</v>
      </c>
      <c r="I281" s="15">
        <f t="shared" si="22"/>
        <v>2.2390700084677526</v>
      </c>
      <c r="J281" s="15">
        <f t="shared" si="22"/>
        <v>5.3152330746047767</v>
      </c>
      <c r="K281" s="15">
        <f t="shared" si="22"/>
        <v>3.2923425046041581</v>
      </c>
      <c r="L281" s="15">
        <f t="shared" si="22"/>
        <v>2.195038662636815</v>
      </c>
      <c r="N281" s="15">
        <f>B281*'Table Q8'!B80</f>
        <v>-1.141586983694773</v>
      </c>
      <c r="O281" s="15">
        <f>C281*'Table Q8'!C80</f>
        <v>0.60493778823376931</v>
      </c>
      <c r="P281" s="15">
        <f>D281*'Table Q8'!D80</f>
        <v>2.8616947727337982</v>
      </c>
      <c r="Q281" s="15">
        <f>E281*'Table Q8'!E80</f>
        <v>1.8655415569939102</v>
      </c>
      <c r="R281" s="15">
        <f>F281*'Table Q8'!F80</f>
        <v>0.46179024016367365</v>
      </c>
      <c r="S281" s="15">
        <f>G281*'Table Q8'!G80</f>
        <v>3.2292892927975978</v>
      </c>
      <c r="T281" s="15">
        <f>H281*'Table Q8'!H80</f>
        <v>-1.7165638869795574</v>
      </c>
      <c r="U281" s="15">
        <f>I281*'Table Q8'!I80</f>
        <v>1.3371726090569418</v>
      </c>
      <c r="V281" s="15">
        <f>J281*'Table Q8'!J80</f>
        <v>3.8476972227063979</v>
      </c>
      <c r="W281" s="15">
        <f>K281*'Table Q8'!K80</f>
        <v>2.2990427709650838</v>
      </c>
      <c r="X281" s="15">
        <f>L281*'Table Q8'!L80</f>
        <v>1.4157999374007457</v>
      </c>
    </row>
    <row r="282" spans="1:24" x14ac:dyDescent="0.2">
      <c r="A282" s="13" t="str">
        <f t="shared" si="21"/>
        <v>2013 Q4</v>
      </c>
      <c r="B282" s="15">
        <f t="shared" si="22"/>
        <v>4.6639512505411869</v>
      </c>
      <c r="C282" s="15">
        <f t="shared" si="22"/>
        <v>1.0826230090151123</v>
      </c>
      <c r="D282" s="15">
        <f t="shared" si="22"/>
        <v>2.7859998208446335</v>
      </c>
      <c r="E282" s="15">
        <f t="shared" si="22"/>
        <v>1.8067718380562703</v>
      </c>
      <c r="F282" s="15">
        <f t="shared" si="22"/>
        <v>-0.62647894076949562</v>
      </c>
      <c r="G282" s="15">
        <f t="shared" si="22"/>
        <v>7.1647332808863489</v>
      </c>
      <c r="H282" s="15">
        <f t="shared" si="22"/>
        <v>-2.396520084943417</v>
      </c>
      <c r="I282" s="15">
        <f t="shared" si="22"/>
        <v>2.9702891865539773</v>
      </c>
      <c r="J282" s="15">
        <f t="shared" si="22"/>
        <v>3.8636461143945131</v>
      </c>
      <c r="K282" s="15">
        <f t="shared" si="22"/>
        <v>6.0637479335833726</v>
      </c>
      <c r="L282" s="15">
        <f t="shared" si="22"/>
        <v>2.4484855803568477</v>
      </c>
      <c r="N282" s="15">
        <f>B282*'Table Q8'!B81</f>
        <v>1.8567189928404466</v>
      </c>
      <c r="O282" s="15">
        <f>C282*'Table Q8'!C81</f>
        <v>0.71983603869414825</v>
      </c>
      <c r="P282" s="15">
        <f>D282*'Table Q8'!D81</f>
        <v>1.8290088823845019</v>
      </c>
      <c r="Q282" s="15">
        <f>E282*'Table Q8'!E81</f>
        <v>1.3794702983559624</v>
      </c>
      <c r="R282" s="15">
        <f>F282*'Table Q8'!F81</f>
        <v>-0.525427887623376</v>
      </c>
      <c r="S282" s="15">
        <f>G282*'Table Q8'!G81</f>
        <v>4.3826673479181801</v>
      </c>
      <c r="T282" s="15">
        <f>H282*'Table Q8'!H81</f>
        <v>-1.3803955689274081</v>
      </c>
      <c r="U282" s="15">
        <f>I282*'Table Q8'!I81</f>
        <v>1.7884111192241496</v>
      </c>
      <c r="V282" s="15">
        <f>J282*'Table Q8'!J81</f>
        <v>2.8053934436618557</v>
      </c>
      <c r="W282" s="15">
        <f>K282*'Table Q8'!K81</f>
        <v>4.2191558121873101</v>
      </c>
      <c r="X282" s="15">
        <f>L282*'Table Q8'!L81</f>
        <v>1.5868635046292729</v>
      </c>
    </row>
    <row r="283" spans="1:24" x14ac:dyDescent="0.2">
      <c r="A283" s="13" t="str">
        <f t="shared" si="21"/>
        <v>2014 Q1</v>
      </c>
      <c r="B283" s="15">
        <f t="shared" si="22"/>
        <v>8.915455232187055</v>
      </c>
      <c r="C283" s="15">
        <f t="shared" si="22"/>
        <v>0.51512663780635148</v>
      </c>
      <c r="D283" s="15">
        <f t="shared" si="22"/>
        <v>6.5053938393170849</v>
      </c>
      <c r="E283" s="15">
        <f t="shared" si="22"/>
        <v>1.716241371658092</v>
      </c>
      <c r="F283" s="15">
        <f t="shared" si="22"/>
        <v>0.5264324506733814</v>
      </c>
      <c r="G283" s="15">
        <f t="shared" si="22"/>
        <v>4.8598305376914288</v>
      </c>
      <c r="H283" s="15">
        <f t="shared" si="22"/>
        <v>-0.22957538655251269</v>
      </c>
      <c r="I283" s="15">
        <f t="shared" si="22"/>
        <v>3.4388639075309633</v>
      </c>
      <c r="J283" s="15">
        <f t="shared" si="22"/>
        <v>8.1053048101119778</v>
      </c>
      <c r="K283" s="15">
        <f t="shared" si="22"/>
        <v>9.1825165380100415</v>
      </c>
      <c r="L283" s="15">
        <f t="shared" si="22"/>
        <v>3.4696702387736504</v>
      </c>
      <c r="N283" s="15">
        <f>B283*'Table Q8'!B82</f>
        <v>3.5786637301998838</v>
      </c>
      <c r="O283" s="15">
        <f>C283*'Table Q8'!C82</f>
        <v>0.34173501152073354</v>
      </c>
      <c r="P283" s="15">
        <f>D283*'Table Q8'!D82</f>
        <v>4.2525759527615783</v>
      </c>
      <c r="Q283" s="15">
        <f>E283*'Table Q8'!E82</f>
        <v>1.3053731872831449</v>
      </c>
      <c r="R283" s="15">
        <f>F283*'Table Q8'!F82</f>
        <v>0.43972902604747549</v>
      </c>
      <c r="S283" s="15">
        <f>G283*'Table Q8'!G82</f>
        <v>2.971786373798309</v>
      </c>
      <c r="T283" s="15">
        <f>H283*'Table Q8'!H82</f>
        <v>-0.1330848515844916</v>
      </c>
      <c r="U283" s="15">
        <f>I283*'Table Q8'!I82</f>
        <v>2.0705399587243929</v>
      </c>
      <c r="V283" s="15">
        <f>J283*'Table Q8'!J82</f>
        <v>5.9014724322425307</v>
      </c>
      <c r="W283" s="15">
        <f>K283*'Table Q8'!K82</f>
        <v>6.3184896298047102</v>
      </c>
      <c r="X283" s="15">
        <f>L283*'Table Q8'!L82</f>
        <v>2.2466114796059387</v>
      </c>
    </row>
    <row r="284" spans="1:24" x14ac:dyDescent="0.2">
      <c r="A284" s="13" t="str">
        <f t="shared" si="21"/>
        <v>2014 Q2</v>
      </c>
      <c r="B284" s="15">
        <f t="shared" si="22"/>
        <v>9.1807549253122893</v>
      </c>
      <c r="C284" s="15">
        <f t="shared" si="22"/>
        <v>0.70486647690261328</v>
      </c>
      <c r="D284" s="15">
        <f t="shared" si="22"/>
        <v>6.1623771973194357</v>
      </c>
      <c r="E284" s="15">
        <f t="shared" si="22"/>
        <v>2.2454165835330535</v>
      </c>
      <c r="F284" s="15">
        <f t="shared" si="22"/>
        <v>1.8690065749631821</v>
      </c>
      <c r="G284" s="15">
        <f t="shared" si="22"/>
        <v>6.2523745439229899</v>
      </c>
      <c r="H284" s="15">
        <f t="shared" si="22"/>
        <v>0.86207430439069543</v>
      </c>
      <c r="I284" s="15">
        <f t="shared" si="22"/>
        <v>4.7893339683086458</v>
      </c>
      <c r="J284" s="15">
        <f t="shared" si="22"/>
        <v>7.8460965167729935</v>
      </c>
      <c r="K284" s="15">
        <f t="shared" si="22"/>
        <v>10.172506323525091</v>
      </c>
      <c r="L284" s="15">
        <f t="shared" si="22"/>
        <v>4.1520005218187039</v>
      </c>
      <c r="N284" s="15">
        <f>B284*'Table Q8'!B83</f>
        <v>3.7227961222141337</v>
      </c>
      <c r="O284" s="15">
        <f>C284*'Table Q8'!C83</f>
        <v>0.46514138810803451</v>
      </c>
      <c r="P284" s="15">
        <f>D284*'Table Q8'!D83</f>
        <v>3.9704196282329125</v>
      </c>
      <c r="Q284" s="15">
        <f>E284*'Table Q8'!E83</f>
        <v>1.6930441039839224</v>
      </c>
      <c r="R284" s="15">
        <f>F284*'Table Q8'!F83</f>
        <v>1.5428649276321069</v>
      </c>
      <c r="S284" s="15">
        <f>G284*'Table Q8'!G83</f>
        <v>3.7983175354332164</v>
      </c>
      <c r="T284" s="15">
        <f>H284*'Table Q8'!H83</f>
        <v>0.49431340613762476</v>
      </c>
      <c r="U284" s="15">
        <f>I284*'Table Q8'!I83</f>
        <v>2.8654585132390631</v>
      </c>
      <c r="V284" s="15">
        <f>J284*'Table Q8'!J83</f>
        <v>5.772373207389891</v>
      </c>
      <c r="W284" s="15">
        <f>K284*'Table Q8'!K83</f>
        <v>6.901028289879422</v>
      </c>
      <c r="X284" s="15">
        <f>L284*'Table Q8'!L83</f>
        <v>2.6718123357903356</v>
      </c>
    </row>
    <row r="285" spans="1:24" x14ac:dyDescent="0.2">
      <c r="A285" s="13" t="str">
        <f t="shared" si="21"/>
        <v>2014 Q3</v>
      </c>
      <c r="B285" s="15">
        <f t="shared" si="22"/>
        <v>5.6448611889246232</v>
      </c>
      <c r="C285" s="15">
        <f t="shared" si="22"/>
        <v>-0.70091405407092955</v>
      </c>
      <c r="D285" s="15">
        <f t="shared" si="22"/>
        <v>3.8680318652154368</v>
      </c>
      <c r="E285" s="15">
        <f t="shared" si="22"/>
        <v>2.2773924648552275</v>
      </c>
      <c r="F285" s="15">
        <f t="shared" si="22"/>
        <v>-0.23154539260511292</v>
      </c>
      <c r="G285" s="15">
        <f t="shared" si="22"/>
        <v>5.1293294387550485</v>
      </c>
      <c r="H285" s="15">
        <f t="shared" si="22"/>
        <v>0.85038779688154165</v>
      </c>
      <c r="I285" s="15">
        <f t="shared" si="22"/>
        <v>4.7541348228992382</v>
      </c>
      <c r="J285" s="15">
        <f t="shared" si="22"/>
        <v>8.8679805161540717</v>
      </c>
      <c r="K285" s="15">
        <f t="shared" si="22"/>
        <v>6.9555971148810443</v>
      </c>
      <c r="L285" s="15">
        <f t="shared" si="22"/>
        <v>3.3858770011895905</v>
      </c>
      <c r="N285" s="15">
        <f>B285*'Table Q8'!B84</f>
        <v>2.3149575735779879</v>
      </c>
      <c r="O285" s="15">
        <f>C285*'Table Q8'!C84</f>
        <v>-0.45986971087593687</v>
      </c>
      <c r="P285" s="15">
        <f>D285*'Table Q8'!D84</f>
        <v>2.4681911331939701</v>
      </c>
      <c r="Q285" s="15">
        <f>E285*'Table Q8'!E84</f>
        <v>1.7037173029581956</v>
      </c>
      <c r="R285" s="15">
        <f>F285*'Table Q8'!F84</f>
        <v>-0.18901050398355368</v>
      </c>
      <c r="S285" s="15">
        <f>G285*'Table Q8'!G84</f>
        <v>3.0909339197937924</v>
      </c>
      <c r="T285" s="15">
        <f>H285*'Table Q8'!H84</f>
        <v>0.4882076341896931</v>
      </c>
      <c r="U285" s="15">
        <f>I285*'Table Q8'!I84</f>
        <v>2.8310872870364965</v>
      </c>
      <c r="V285" s="15">
        <f>J285*'Table Q8'!J84</f>
        <v>6.6137398689477065</v>
      </c>
      <c r="W285" s="15">
        <f>K285*'Table Q8'!K84</f>
        <v>4.6442521936060732</v>
      </c>
      <c r="X285" s="15">
        <f>L285*'Table Q8'!L84</f>
        <v>2.1700085700624085</v>
      </c>
    </row>
    <row r="286" spans="1:24" x14ac:dyDescent="0.2">
      <c r="A286" s="13" t="str">
        <f t="shared" si="21"/>
        <v>2014 Q4</v>
      </c>
      <c r="B286" s="15">
        <f t="shared" si="22"/>
        <v>6.1787073007851312</v>
      </c>
      <c r="C286" s="15">
        <f t="shared" si="22"/>
        <v>0.95148196413384878</v>
      </c>
      <c r="D286" s="15">
        <f t="shared" si="22"/>
        <v>5.0425554579572163</v>
      </c>
      <c r="E286" s="15">
        <f t="shared" si="22"/>
        <v>2.1523924485791719</v>
      </c>
      <c r="F286" s="15">
        <f t="shared" si="22"/>
        <v>-0.71922854991258978</v>
      </c>
      <c r="G286" s="15">
        <f t="shared" si="22"/>
        <v>4.9294977939933204</v>
      </c>
      <c r="H286" s="15">
        <f t="shared" si="22"/>
        <v>0.42355851946973211</v>
      </c>
      <c r="I286" s="15">
        <f t="shared" si="22"/>
        <v>6.3031871176775294</v>
      </c>
      <c r="J286" s="15">
        <f t="shared" si="22"/>
        <v>7.6224341881634823</v>
      </c>
      <c r="K286" s="15">
        <f t="shared" si="22"/>
        <v>1.1149299761523541</v>
      </c>
      <c r="L286" s="15">
        <f t="shared" si="22"/>
        <v>3.6203995801379811</v>
      </c>
      <c r="N286" s="15">
        <f>B286*'Table Q8'!B85</f>
        <v>2.5610741761754365</v>
      </c>
      <c r="O286" s="15">
        <f>C286*'Table Q8'!C85</f>
        <v>0.62112742618657657</v>
      </c>
      <c r="P286" s="15">
        <f>D286*'Table Q8'!D85</f>
        <v>3.1919376048869181</v>
      </c>
      <c r="Q286" s="15">
        <f>E286*'Table Q8'!E85</f>
        <v>1.5998733070288984</v>
      </c>
      <c r="R286" s="15">
        <f>F286*'Table Q8'!F85</f>
        <v>-0.5812805140393551</v>
      </c>
      <c r="S286" s="15">
        <f>G286*'Table Q8'!G85</f>
        <v>2.9586845759547908</v>
      </c>
      <c r="T286" s="15">
        <f>H286*'Table Q8'!H85</f>
        <v>0.24460504499377031</v>
      </c>
      <c r="U286" s="15">
        <f>I286*'Table Q8'!I85</f>
        <v>3.7491356975945944</v>
      </c>
      <c r="V286" s="15">
        <f>J286*'Table Q8'!J85</f>
        <v>5.7541755686446132</v>
      </c>
      <c r="W286" s="15">
        <f>K286*'Table Q8'!K85</f>
        <v>0.73384691030347948</v>
      </c>
      <c r="X286" s="15">
        <f>L286*'Table Q8'!L85</f>
        <v>2.3156075714562525</v>
      </c>
    </row>
    <row r="287" spans="1:24" x14ac:dyDescent="0.2">
      <c r="A287" s="13" t="str">
        <f t="shared" si="21"/>
        <v>2015 Q1</v>
      </c>
      <c r="B287" s="15">
        <f t="shared" si="22"/>
        <v>-4.9450922341626056</v>
      </c>
      <c r="C287" s="15">
        <f t="shared" si="22"/>
        <v>1.6486360317142683</v>
      </c>
      <c r="D287" s="15">
        <f t="shared" si="22"/>
        <v>2.0060645838086377</v>
      </c>
      <c r="E287" s="15">
        <f t="shared" si="22"/>
        <v>2.682113892240324</v>
      </c>
      <c r="F287" s="15">
        <f t="shared" si="22"/>
        <v>-0.19708754874111475</v>
      </c>
      <c r="G287" s="15">
        <f t="shared" si="22"/>
        <v>3.3336420267591711</v>
      </c>
      <c r="H287" s="15">
        <f t="shared" si="22"/>
        <v>-2.4889993915490889</v>
      </c>
      <c r="I287" s="15">
        <f t="shared" si="22"/>
        <v>6.3231095050390707</v>
      </c>
      <c r="J287" s="15">
        <f t="shared" si="22"/>
        <v>5.8117143864167602</v>
      </c>
      <c r="K287" s="15">
        <f t="shared" si="22"/>
        <v>1.5452511683520731</v>
      </c>
      <c r="L287" s="15">
        <f t="shared" si="22"/>
        <v>2.8124097170881561</v>
      </c>
      <c r="N287" s="15">
        <f>B287*'Table Q8'!B86</f>
        <v>-2.0843563766995383</v>
      </c>
      <c r="O287" s="15">
        <f>C287*'Table Q8'!C86</f>
        <v>1.0727674658364743</v>
      </c>
      <c r="P287" s="15">
        <f>D287*'Table Q8'!D86</f>
        <v>1.2634194748826801</v>
      </c>
      <c r="Q287" s="15">
        <f>E287*'Table Q8'!E86</f>
        <v>1.9869099713716321</v>
      </c>
      <c r="R287" s="15">
        <f>F287*'Table Q8'!F86</f>
        <v>-0.15853722420735272</v>
      </c>
      <c r="S287" s="15">
        <f>G287*'Table Q8'!G86</f>
        <v>1.9995184876501508</v>
      </c>
      <c r="T287" s="15">
        <f>H287*'Table Q8'!H86</f>
        <v>-1.4448641467942462</v>
      </c>
      <c r="U287" s="15">
        <f>I287*'Table Q8'!I86</f>
        <v>3.7458100707851458</v>
      </c>
      <c r="V287" s="15">
        <f>J287*'Table Q8'!J86</f>
        <v>4.3907502189378622</v>
      </c>
      <c r="W287" s="15">
        <f>K287*'Table Q8'!K86</f>
        <v>1.0105942641022558</v>
      </c>
      <c r="X287" s="15">
        <f>L287*'Table Q8'!L86</f>
        <v>1.796848568247623</v>
      </c>
    </row>
    <row r="288" spans="1:24" x14ac:dyDescent="0.2">
      <c r="A288" s="13" t="str">
        <f t="shared" si="21"/>
        <v>2015 Q2</v>
      </c>
      <c r="B288" s="15">
        <f t="shared" ref="B288:L296" si="23">LN(B87/B83)*100</f>
        <v>-6.0897300051880796</v>
      </c>
      <c r="C288" s="15">
        <f t="shared" si="23"/>
        <v>0.63015962468585895</v>
      </c>
      <c r="D288" s="15">
        <f t="shared" si="23"/>
        <v>-0.47842004929278414</v>
      </c>
      <c r="E288" s="15">
        <f t="shared" si="23"/>
        <v>1.7122309866375411</v>
      </c>
      <c r="F288" s="15">
        <f t="shared" si="23"/>
        <v>2.7236093992061399</v>
      </c>
      <c r="G288" s="15">
        <f t="shared" si="23"/>
        <v>2.1921817036577922</v>
      </c>
      <c r="H288" s="15">
        <f t="shared" si="23"/>
        <v>-3.1327007973892393</v>
      </c>
      <c r="I288" s="15">
        <f t="shared" si="23"/>
        <v>4.5807912824633261</v>
      </c>
      <c r="J288" s="15">
        <f t="shared" si="23"/>
        <v>4.6197355393325044</v>
      </c>
      <c r="K288" s="15">
        <f t="shared" si="23"/>
        <v>0.98354867539063096</v>
      </c>
      <c r="L288" s="15">
        <f t="shared" si="23"/>
        <v>1.7732423395162948</v>
      </c>
      <c r="N288" s="15">
        <f>B288*'Table Q8'!B87</f>
        <v>-2.6155390372282801</v>
      </c>
      <c r="O288" s="15">
        <f>C288*'Table Q8'!C87</f>
        <v>0.40802835698409368</v>
      </c>
      <c r="P288" s="15">
        <f>D288*'Table Q8'!D87</f>
        <v>-0.3036532052861301</v>
      </c>
      <c r="Q288" s="15">
        <f>E288*'Table Q8'!E87</f>
        <v>1.269448053493073</v>
      </c>
      <c r="R288" s="15">
        <f>F288*'Table Q8'!F87</f>
        <v>2.1884201522621334</v>
      </c>
      <c r="S288" s="15">
        <f>G288*'Table Q8'!G87</f>
        <v>1.3179396402390646</v>
      </c>
      <c r="T288" s="15">
        <f>H288*'Table Q8'!H87</f>
        <v>-1.8627038941276417</v>
      </c>
      <c r="U288" s="15">
        <f>I288*'Table Q8'!I87</f>
        <v>2.7058734105510869</v>
      </c>
      <c r="V288" s="15">
        <f>J288*'Table Q8'!J87</f>
        <v>3.4643396809454452</v>
      </c>
      <c r="W288" s="15">
        <f>K288*'Table Q8'!K87</f>
        <v>0.64284741423531633</v>
      </c>
      <c r="X288" s="15">
        <f>L288*'Table Q8'!L87</f>
        <v>1.1359390426941385</v>
      </c>
    </row>
    <row r="289" spans="1:24" x14ac:dyDescent="0.2">
      <c r="A289" s="13" t="str">
        <f t="shared" si="21"/>
        <v>2015 Q3</v>
      </c>
      <c r="B289" s="15">
        <f t="shared" si="23"/>
        <v>-7.9257149336857902</v>
      </c>
      <c r="C289" s="15">
        <f t="shared" si="23"/>
        <v>0.25089079345464615</v>
      </c>
      <c r="D289" s="15">
        <f t="shared" si="23"/>
        <v>0.96209297425782614</v>
      </c>
      <c r="E289" s="15">
        <f t="shared" si="23"/>
        <v>0.30518843626644909</v>
      </c>
      <c r="F289" s="15">
        <f t="shared" si="23"/>
        <v>5.6544962050288827</v>
      </c>
      <c r="G289" s="15">
        <f t="shared" si="23"/>
        <v>-0.25031302181184767</v>
      </c>
      <c r="H289" s="15">
        <f t="shared" si="23"/>
        <v>-3.9627251247912243</v>
      </c>
      <c r="I289" s="15">
        <f t="shared" si="23"/>
        <v>4.4971511885437989</v>
      </c>
      <c r="J289" s="15">
        <f t="shared" si="23"/>
        <v>4.6867254740282682</v>
      </c>
      <c r="K289" s="15">
        <f t="shared" si="23"/>
        <v>-3.0316810903725198E-2</v>
      </c>
      <c r="L289" s="15">
        <f t="shared" si="23"/>
        <v>1.3963265881364058</v>
      </c>
      <c r="N289" s="15">
        <f>B289*'Table Q8'!B88</f>
        <v>-3.4801814273814302</v>
      </c>
      <c r="O289" s="15">
        <f>C289*'Table Q8'!C88</f>
        <v>0.16182456177824678</v>
      </c>
      <c r="P289" s="15">
        <f>D289*'Table Q8'!D88</f>
        <v>0.61535466633530556</v>
      </c>
      <c r="Q289" s="15">
        <f>E289*'Table Q8'!E88</f>
        <v>0.2265718950842118</v>
      </c>
      <c r="R289" s="15">
        <f>F289*'Table Q8'!F88</f>
        <v>4.5490421969457362</v>
      </c>
      <c r="S289" s="15">
        <f>G289*'Table Q8'!G88</f>
        <v>-0.15138931559180546</v>
      </c>
      <c r="T289" s="15">
        <f>H289*'Table Q8'!H88</f>
        <v>-2.4117145109479394</v>
      </c>
      <c r="U289" s="15">
        <f>I289*'Table Q8'!I88</f>
        <v>2.651520340765424</v>
      </c>
      <c r="V289" s="15">
        <f>J289*'Table Q8'!J88</f>
        <v>3.4808310095607951</v>
      </c>
      <c r="W289" s="15">
        <f>K289*'Table Q8'!K88</f>
        <v>-1.983932105539777E-2</v>
      </c>
      <c r="X289" s="15">
        <f>L289*'Table Q8'!L88</f>
        <v>0.89769836351289534</v>
      </c>
    </row>
    <row r="290" spans="1:24" x14ac:dyDescent="0.2">
      <c r="A290" s="13" t="str">
        <f t="shared" si="21"/>
        <v>2015 Q4</v>
      </c>
      <c r="B290" s="15">
        <f t="shared" si="23"/>
        <v>-5.60822084138516</v>
      </c>
      <c r="C290" s="15">
        <f t="shared" si="23"/>
        <v>1.6313575491523786</v>
      </c>
      <c r="D290" s="15">
        <f t="shared" si="23"/>
        <v>2.2889393068169639</v>
      </c>
      <c r="E290" s="15">
        <f t="shared" si="23"/>
        <v>1.8173140223938873</v>
      </c>
      <c r="F290" s="15">
        <f t="shared" si="23"/>
        <v>9.818323805723935</v>
      </c>
      <c r="G290" s="15">
        <f t="shared" si="23"/>
        <v>0.24688830563487141</v>
      </c>
      <c r="H290" s="15">
        <f t="shared" si="23"/>
        <v>-0.44377279081407722</v>
      </c>
      <c r="I290" s="15">
        <f t="shared" si="23"/>
        <v>4.9383842021051665</v>
      </c>
      <c r="J290" s="15">
        <f t="shared" si="23"/>
        <v>3.3728491098957778</v>
      </c>
      <c r="K290" s="15">
        <f t="shared" si="23"/>
        <v>1.9641060456524493</v>
      </c>
      <c r="L290" s="15">
        <f t="shared" si="23"/>
        <v>2.6768302112511511</v>
      </c>
      <c r="N290" s="15">
        <f>B290*'Table Q8'!B89</f>
        <v>-2.4967799185846733</v>
      </c>
      <c r="O290" s="15">
        <f>C290*'Table Q8'!C89</f>
        <v>1.0461895962714203</v>
      </c>
      <c r="P290" s="15">
        <f>D290*'Table Q8'!D89</f>
        <v>1.4674389896003555</v>
      </c>
      <c r="Q290" s="15">
        <f>E290*'Table Q8'!E89</f>
        <v>1.3469931533983492</v>
      </c>
      <c r="R290" s="15">
        <f>F290*'Table Q8'!F89</f>
        <v>7.8919686750408982</v>
      </c>
      <c r="S290" s="15">
        <f>G290*'Table Q8'!G89</f>
        <v>0.14946618023135116</v>
      </c>
      <c r="T290" s="15">
        <f>H290*'Table Q8'!H89</f>
        <v>-0.274828489351158</v>
      </c>
      <c r="U290" s="15">
        <f>I290*'Table Q8'!I89</f>
        <v>2.8859917277102594</v>
      </c>
      <c r="V290" s="15">
        <f>J290*'Table Q8'!J89</f>
        <v>2.4793813806843863</v>
      </c>
      <c r="W290" s="15">
        <f>K290*'Table Q8'!K89</f>
        <v>1.2774545720923529</v>
      </c>
      <c r="X290" s="15">
        <f>L290*'Table Q8'!L89</f>
        <v>1.7193280446866144</v>
      </c>
    </row>
    <row r="291" spans="1:24" x14ac:dyDescent="0.2">
      <c r="A291" s="13" t="str">
        <f t="shared" si="21"/>
        <v>2016 Q1</v>
      </c>
      <c r="B291" s="15">
        <f t="shared" si="23"/>
        <v>1.3090369288063248</v>
      </c>
      <c r="C291" s="15">
        <f t="shared" si="23"/>
        <v>-0.54653089782158182</v>
      </c>
      <c r="D291" s="15">
        <f t="shared" si="23"/>
        <v>0.64289215763836294</v>
      </c>
      <c r="E291" s="15">
        <f t="shared" si="23"/>
        <v>1.0550210895152392</v>
      </c>
      <c r="F291" s="15">
        <f t="shared" si="23"/>
        <v>6.6564087756828743</v>
      </c>
      <c r="G291" s="15">
        <f t="shared" si="23"/>
        <v>0.71913192593998143</v>
      </c>
      <c r="H291" s="15">
        <f t="shared" si="23"/>
        <v>2.4889993915490871</v>
      </c>
      <c r="I291" s="15">
        <f t="shared" si="23"/>
        <v>3.00248751802628</v>
      </c>
      <c r="J291" s="15">
        <f t="shared" si="23"/>
        <v>1.3567365541378218</v>
      </c>
      <c r="K291" s="15">
        <f t="shared" si="23"/>
        <v>-0.69392343620833341</v>
      </c>
      <c r="L291" s="15">
        <f t="shared" si="23"/>
        <v>1.6140024525727492</v>
      </c>
      <c r="N291" s="15">
        <f>B291*'Table Q8'!B90</f>
        <v>0.58880481057708489</v>
      </c>
      <c r="O291" s="15">
        <f>C291*'Table Q8'!C90</f>
        <v>-0.34830414118169406</v>
      </c>
      <c r="P291" s="15">
        <f>D291*'Table Q8'!D90</f>
        <v>0.41370110344028654</v>
      </c>
      <c r="Q291" s="15">
        <f>E291*'Table Q8'!E90</f>
        <v>0.78229813787554991</v>
      </c>
      <c r="R291" s="15">
        <f>F291*'Table Q8'!F90</f>
        <v>5.3457618877509168</v>
      </c>
      <c r="S291" s="15">
        <f>G291*'Table Q8'!G90</f>
        <v>0.43399611730477883</v>
      </c>
      <c r="T291" s="15">
        <f>H291*'Table Q8'!H90</f>
        <v>1.5459175220911379</v>
      </c>
      <c r="U291" s="15">
        <f>I291*'Table Q8'!I90</f>
        <v>1.7549539542863608</v>
      </c>
      <c r="V291" s="15">
        <f>J291*'Table Q8'!J90</f>
        <v>0.99733704094671272</v>
      </c>
      <c r="W291" s="15">
        <f>K291*'Table Q8'!K90</f>
        <v>-0.4525074727514542</v>
      </c>
      <c r="X291" s="15">
        <f>L291*'Table Q8'!L90</f>
        <v>1.0371579760232486</v>
      </c>
    </row>
    <row r="292" spans="1:24" x14ac:dyDescent="0.2">
      <c r="A292" s="13" t="str">
        <f t="shared" si="21"/>
        <v>2016 Q2</v>
      </c>
      <c r="B292" s="15">
        <f t="shared" si="23"/>
        <v>-0.93155797197820112</v>
      </c>
      <c r="C292" s="15">
        <f t="shared" si="23"/>
        <v>-3.989229134384055E-2</v>
      </c>
      <c r="D292" s="15">
        <f t="shared" si="23"/>
        <v>5.2199889144503659</v>
      </c>
      <c r="E292" s="15">
        <f t="shared" si="23"/>
        <v>0.72493269549107564</v>
      </c>
      <c r="F292" s="15">
        <f t="shared" si="23"/>
        <v>6.6109948129917235</v>
      </c>
      <c r="G292" s="15">
        <f t="shared" si="23"/>
        <v>1.5499443554194856</v>
      </c>
      <c r="H292" s="15">
        <f t="shared" si="23"/>
        <v>1.9580474635997742</v>
      </c>
      <c r="I292" s="15">
        <f t="shared" si="23"/>
        <v>4.5887059377488608</v>
      </c>
      <c r="J292" s="15">
        <f t="shared" si="23"/>
        <v>-3.4678523107781953</v>
      </c>
      <c r="K292" s="15">
        <f t="shared" si="23"/>
        <v>-0.54075837761631818</v>
      </c>
      <c r="L292" s="15">
        <f t="shared" si="23"/>
        <v>1.9830678180485715</v>
      </c>
      <c r="N292" s="15">
        <f>B292*'Table Q8'!B91</f>
        <v>-0.42208891710332291</v>
      </c>
      <c r="O292" s="15">
        <f>C292*'Table Q8'!C91</f>
        <v>-2.5431335731698347E-2</v>
      </c>
      <c r="P292" s="15">
        <f>D292*'Table Q8'!D91</f>
        <v>3.3674148487119311</v>
      </c>
      <c r="Q292" s="15">
        <f>E292*'Table Q8'!E91</f>
        <v>0.53840751294122191</v>
      </c>
      <c r="R292" s="15">
        <f>F292*'Table Q8'!F91</f>
        <v>5.3291229187526286</v>
      </c>
      <c r="S292" s="15">
        <f>G292*'Table Q8'!G91</f>
        <v>0.93229152978482066</v>
      </c>
      <c r="T292" s="15">
        <f>H292*'Table Q8'!H91</f>
        <v>1.2063530423238209</v>
      </c>
      <c r="U292" s="15">
        <f>I292*'Table Q8'!I91</f>
        <v>2.6839341029893085</v>
      </c>
      <c r="V292" s="15">
        <f>J292*'Table Q8'!J91</f>
        <v>-2.56690428043802</v>
      </c>
      <c r="W292" s="15">
        <f>K292*'Table Q8'!K91</f>
        <v>-0.35673830171348508</v>
      </c>
      <c r="X292" s="15">
        <f>L292*'Table Q8'!L91</f>
        <v>1.2763024476960605</v>
      </c>
    </row>
    <row r="293" spans="1:24" x14ac:dyDescent="0.2">
      <c r="A293" s="13" t="str">
        <f t="shared" si="21"/>
        <v>2016 Q3</v>
      </c>
      <c r="B293" s="15">
        <f t="shared" si="23"/>
        <v>0.17338981344352017</v>
      </c>
      <c r="C293" s="15">
        <f t="shared" si="23"/>
        <v>-0.20066225254229136</v>
      </c>
      <c r="D293" s="15">
        <f t="shared" si="23"/>
        <v>2.4006849187029227</v>
      </c>
      <c r="E293" s="15">
        <f t="shared" si="23"/>
        <v>1.7419762844336262</v>
      </c>
      <c r="F293" s="15">
        <f t="shared" si="23"/>
        <v>5.3913476486313892</v>
      </c>
      <c r="G293" s="15">
        <f t="shared" si="23"/>
        <v>6.1165042866704527</v>
      </c>
      <c r="H293" s="15">
        <f t="shared" si="23"/>
        <v>5.2789893658629463</v>
      </c>
      <c r="I293" s="15">
        <f t="shared" si="23"/>
        <v>2.6023017555979244</v>
      </c>
      <c r="J293" s="15">
        <f t="shared" si="23"/>
        <v>-0.82971826481583089</v>
      </c>
      <c r="K293" s="15">
        <f t="shared" si="23"/>
        <v>1.4449378427225019</v>
      </c>
      <c r="L293" s="15">
        <f t="shared" si="23"/>
        <v>2.1584297343677314</v>
      </c>
      <c r="N293" s="15">
        <f>B293*'Table Q8'!B92</f>
        <v>7.8753653266046858E-2</v>
      </c>
      <c r="O293" s="15">
        <f>C293*'Table Q8'!C92</f>
        <v>-0.12766132506740577</v>
      </c>
      <c r="P293" s="15">
        <f>D293*'Table Q8'!D92</f>
        <v>1.5482017040715148</v>
      </c>
      <c r="Q293" s="15">
        <f>E293*'Table Q8'!E92</f>
        <v>1.2955077627332878</v>
      </c>
      <c r="R293" s="15">
        <f>F293*'Table Q8'!F92</f>
        <v>4.3599828434482042</v>
      </c>
      <c r="S293" s="15">
        <f>G293*'Table Q8'!G92</f>
        <v>3.6619511164295999</v>
      </c>
      <c r="T293" s="15">
        <f>H293*'Table Q8'!H92</f>
        <v>3.2281019972251919</v>
      </c>
      <c r="U293" s="15">
        <f>I293*'Table Q8'!I92</f>
        <v>1.5223465270247858</v>
      </c>
      <c r="V293" s="15">
        <f>J293*'Table Q8'!J92</f>
        <v>-0.61739336084945973</v>
      </c>
      <c r="W293" s="15">
        <f>K293*'Table Q8'!K92</f>
        <v>0.96102815919473605</v>
      </c>
      <c r="X293" s="15">
        <f>L293*'Table Q8'!L92</f>
        <v>1.3893812200125089</v>
      </c>
    </row>
    <row r="294" spans="1:24" x14ac:dyDescent="0.2">
      <c r="A294" s="13" t="str">
        <f t="shared" si="21"/>
        <v>2016 Q4</v>
      </c>
      <c r="B294" s="15">
        <f t="shared" si="23"/>
        <v>2.6783798762779045</v>
      </c>
      <c r="C294" s="15">
        <f t="shared" si="23"/>
        <v>-2.1310088334671158</v>
      </c>
      <c r="D294" s="15">
        <f t="shared" si="23"/>
        <v>1.293292996275563</v>
      </c>
      <c r="E294" s="15">
        <f t="shared" si="23"/>
        <v>0.14996253747658356</v>
      </c>
      <c r="F294" s="15">
        <f t="shared" si="23"/>
        <v>1.8056253934550146</v>
      </c>
      <c r="G294" s="15">
        <f t="shared" si="23"/>
        <v>4.4411557884302146</v>
      </c>
      <c r="H294" s="15">
        <f t="shared" si="23"/>
        <v>0.29270775377715808</v>
      </c>
      <c r="I294" s="15">
        <f t="shared" si="23"/>
        <v>1.4282390095665343</v>
      </c>
      <c r="J294" s="15">
        <f t="shared" si="23"/>
        <v>-0.65166107389435168</v>
      </c>
      <c r="K294" s="15">
        <f t="shared" si="23"/>
        <v>0.68585329234890613</v>
      </c>
      <c r="L294" s="15">
        <f t="shared" si="23"/>
        <v>0.70784404018048719</v>
      </c>
      <c r="N294" s="15">
        <f>B294*'Table Q8'!B93</f>
        <v>1.2275014972981637</v>
      </c>
      <c r="O294" s="15">
        <f>C294*'Table Q8'!C93</f>
        <v>-1.351272701301498</v>
      </c>
      <c r="P294" s="15">
        <f>D294*'Table Q8'!D93</f>
        <v>0.83805386158656492</v>
      </c>
      <c r="Q294" s="15">
        <f>E294*'Table Q8'!E93</f>
        <v>0.11190204546502665</v>
      </c>
      <c r="R294" s="15">
        <f>F294*'Table Q8'!F93</f>
        <v>1.4649038817100535</v>
      </c>
      <c r="S294" s="15">
        <f>G294*'Table Q8'!G93</f>
        <v>2.6527023524293676</v>
      </c>
      <c r="T294" s="15">
        <f>H294*'Table Q8'!H93</f>
        <v>0.17907860376086532</v>
      </c>
      <c r="U294" s="15">
        <f>I294*'Table Q8'!I93</f>
        <v>0.83923324202129557</v>
      </c>
      <c r="V294" s="15">
        <f>J294*'Table Q8'!J93</f>
        <v>-0.48874580542076373</v>
      </c>
      <c r="W294" s="15">
        <f>K294*'Table Q8'!K93</f>
        <v>0.46295097233551169</v>
      </c>
      <c r="X294" s="15">
        <f>L294*'Table Q8'!L93</f>
        <v>0.45712568114855867</v>
      </c>
    </row>
    <row r="295" spans="1:24" x14ac:dyDescent="0.2">
      <c r="A295" s="13" t="str">
        <f t="shared" si="21"/>
        <v>2017 Q1</v>
      </c>
      <c r="B295" s="15">
        <f t="shared" si="23"/>
        <v>5.0051582652770978</v>
      </c>
      <c r="C295" s="15">
        <f t="shared" si="23"/>
        <v>-0.9309842506239272</v>
      </c>
      <c r="D295" s="15">
        <f t="shared" si="23"/>
        <v>4.776760725209912</v>
      </c>
      <c r="E295" s="15">
        <f t="shared" si="23"/>
        <v>0.98464170124932349</v>
      </c>
      <c r="F295" s="15">
        <f t="shared" si="23"/>
        <v>1.7080529117811181</v>
      </c>
      <c r="G295" s="15">
        <f t="shared" si="23"/>
        <v>6.4704849816217491</v>
      </c>
      <c r="H295" s="15">
        <f t="shared" si="23"/>
        <v>-3.1571418781360356</v>
      </c>
      <c r="I295" s="15">
        <f t="shared" si="23"/>
        <v>1.8069152518313785</v>
      </c>
      <c r="J295" s="15">
        <f t="shared" si="23"/>
        <v>4.5466810525734873</v>
      </c>
      <c r="K295" s="15">
        <f t="shared" si="23"/>
        <v>3.4711934028813451</v>
      </c>
      <c r="L295" s="15">
        <f t="shared" si="23"/>
        <v>2.0234929132496471</v>
      </c>
      <c r="N295" s="15">
        <f>B295*'Table Q8'!B94</f>
        <v>2.2983686754152433</v>
      </c>
      <c r="O295" s="15">
        <f>C295*'Table Q8'!C94</f>
        <v>-0.5881027511191349</v>
      </c>
      <c r="P295" s="15">
        <f>D295*'Table Q8'!D94</f>
        <v>3.1072828517490474</v>
      </c>
      <c r="Q295" s="15">
        <f>E295*'Table Q8'!E94</f>
        <v>0.7340503882813707</v>
      </c>
      <c r="R295" s="15">
        <f>F295*'Table Q8'!F94</f>
        <v>1.3857433273280211</v>
      </c>
      <c r="S295" s="15">
        <f>G295*'Table Q8'!G94</f>
        <v>3.8382916910980214</v>
      </c>
      <c r="T295" s="15">
        <f>H295*'Table Q8'!H94</f>
        <v>-1.9024936957647751</v>
      </c>
      <c r="U295" s="15">
        <f>I295*'Table Q8'!I94</f>
        <v>1.0570454223213563</v>
      </c>
      <c r="V295" s="15">
        <f>J295*'Table Q8'!J94</f>
        <v>3.4122841299564022</v>
      </c>
      <c r="W295" s="15">
        <f>K295*'Table Q8'!K94</f>
        <v>2.3468738596880776</v>
      </c>
      <c r="X295" s="15">
        <f>L295*'Table Q8'!L94</f>
        <v>1.302724737550123</v>
      </c>
    </row>
    <row r="296" spans="1:24" x14ac:dyDescent="0.2">
      <c r="A296" s="13" t="str">
        <f t="shared" si="21"/>
        <v>2017 Q2</v>
      </c>
      <c r="B296" s="15">
        <f t="shared" si="23"/>
        <v>5.3863741770133267</v>
      </c>
      <c r="C296" s="15">
        <f t="shared" si="23"/>
        <v>0.59671982135422386</v>
      </c>
      <c r="D296" s="15">
        <f t="shared" si="23"/>
        <v>4.5268850943541645</v>
      </c>
      <c r="E296" s="15">
        <f t="shared" si="23"/>
        <v>1.9668856979613385</v>
      </c>
      <c r="F296" s="15">
        <f t="shared" si="23"/>
        <v>-1.9245896072226449</v>
      </c>
      <c r="G296" s="15">
        <f t="shared" si="23"/>
        <v>7.9894812647599345</v>
      </c>
      <c r="H296" s="15">
        <f t="shared" si="23"/>
        <v>-1.086470554272712</v>
      </c>
      <c r="I296" s="15">
        <f t="shared" si="23"/>
        <v>-0.95713592109889256</v>
      </c>
      <c r="J296" s="15">
        <f t="shared" si="23"/>
        <v>7.031267700724479</v>
      </c>
      <c r="K296" s="15">
        <f t="shared" si="23"/>
        <v>3.9765105252577726</v>
      </c>
      <c r="L296" s="15">
        <f t="shared" si="23"/>
        <v>1.9641540074959134</v>
      </c>
      <c r="N296" s="15">
        <f>B296*'Table Q8'!B95</f>
        <v>2.5046639923111971</v>
      </c>
      <c r="O296" s="15">
        <f>C296*'Table Q8'!C95</f>
        <v>0.37653020727451525</v>
      </c>
      <c r="P296" s="15">
        <f>D296*'Table Q8'!D95</f>
        <v>2.9809538346322171</v>
      </c>
      <c r="Q296" s="15">
        <f>E296*'Table Q8'!E95</f>
        <v>1.472410633493858</v>
      </c>
      <c r="R296" s="15">
        <f>F296*'Table Q8'!F95</f>
        <v>-1.5612270893790097</v>
      </c>
      <c r="S296" s="15">
        <f>G296*'Table Q8'!G95</f>
        <v>4.7497466118997815</v>
      </c>
      <c r="T296" s="15">
        <f>H296*'Table Q8'!H95</f>
        <v>-0.65025262673221818</v>
      </c>
      <c r="U296" s="15">
        <f>I296*'Table Q8'!I95</f>
        <v>-0.56049879539551151</v>
      </c>
      <c r="V296" s="15">
        <f>J296*'Table Q8'!J95</f>
        <v>5.2889195644849529</v>
      </c>
      <c r="W296" s="15">
        <f>K296*'Table Q8'!K95</f>
        <v>2.6984600424399243</v>
      </c>
      <c r="X296" s="15">
        <f>L296*'Table Q8'!L95</f>
        <v>1.2674685810371129</v>
      </c>
    </row>
    <row r="297" spans="1:24" x14ac:dyDescent="0.2">
      <c r="A297" s="13" t="str">
        <f t="shared" si="21"/>
        <v>2017 Q3</v>
      </c>
      <c r="B297" s="15">
        <f t="shared" ref="B297:L297" si="24">LN(B96/B92)*100</f>
        <v>4.356966836006074</v>
      </c>
      <c r="C297" s="15">
        <f t="shared" si="24"/>
        <v>1.6040194463797255</v>
      </c>
      <c r="D297" s="15">
        <f t="shared" si="24"/>
        <v>5.2378241853937393</v>
      </c>
      <c r="E297" s="15">
        <f t="shared" si="24"/>
        <v>0.24923994757770013</v>
      </c>
      <c r="F297" s="15">
        <f t="shared" si="24"/>
        <v>-4.1369902493664128</v>
      </c>
      <c r="G297" s="15">
        <f t="shared" si="24"/>
        <v>2.22458054109548</v>
      </c>
      <c r="H297" s="15">
        <f t="shared" si="24"/>
        <v>-3.9814734795496043</v>
      </c>
      <c r="I297" s="15">
        <f t="shared" si="24"/>
        <v>-1.5267472130788309</v>
      </c>
      <c r="J297" s="15">
        <f t="shared" si="24"/>
        <v>1.9414315850145989</v>
      </c>
      <c r="K297" s="15">
        <f t="shared" si="24"/>
        <v>8.6230704408892418</v>
      </c>
      <c r="L297" s="15">
        <f t="shared" si="24"/>
        <v>0.79507475083278534</v>
      </c>
      <c r="N297" s="15">
        <f>B297*'Table Q8'!B96</f>
        <v>2.0538741664932632</v>
      </c>
      <c r="O297" s="15">
        <f>C297*'Table Q8'!C96</f>
        <v>1.0121362706656067</v>
      </c>
      <c r="P297" s="15">
        <f>D297*'Table Q8'!D96</f>
        <v>3.4999141206800966</v>
      </c>
      <c r="Q297" s="15">
        <f>E297*'Table Q8'!E96</f>
        <v>0.18732874459939944</v>
      </c>
      <c r="R297" s="15">
        <f>F297*'Table Q8'!F96</f>
        <v>-3.352616898086541</v>
      </c>
      <c r="S297" s="15">
        <f>G297*'Table Q8'!G96</f>
        <v>1.3240703380600296</v>
      </c>
      <c r="T297" s="15">
        <f>H297*'Table Q8'!H96</f>
        <v>-2.3645970995045098</v>
      </c>
      <c r="U297" s="15">
        <f>I297*'Table Q8'!I96</f>
        <v>-0.89742201184773673</v>
      </c>
      <c r="V297" s="15">
        <f>J297*'Table Q8'!J96</f>
        <v>1.4698578530145527</v>
      </c>
      <c r="W297" s="15">
        <f>K297*'Table Q8'!K96</f>
        <v>5.8930063393037075</v>
      </c>
      <c r="X297" s="15">
        <f>L297*'Table Q8'!L96</f>
        <v>0.51481090116422845</v>
      </c>
    </row>
    <row r="298" spans="1:24" x14ac:dyDescent="0.2">
      <c r="A298" s="13" t="str">
        <f t="shared" si="21"/>
        <v>2017 Q4</v>
      </c>
      <c r="B298" s="15">
        <f t="shared" ref="B298:L298" si="25">LN(B97/B93)*100</f>
        <v>1.1111762236224545</v>
      </c>
      <c r="C298" s="15">
        <f t="shared" si="25"/>
        <v>1.2939366357084143</v>
      </c>
      <c r="D298" s="15">
        <f t="shared" si="25"/>
        <v>1.169374107378909</v>
      </c>
      <c r="E298" s="15">
        <f t="shared" si="25"/>
        <v>1.5169080828500201</v>
      </c>
      <c r="F298" s="15">
        <f t="shared" si="25"/>
        <v>-3.357774231135298</v>
      </c>
      <c r="G298" s="15">
        <f t="shared" si="25"/>
        <v>0.59771869688836099</v>
      </c>
      <c r="H298" s="15">
        <f t="shared" si="25"/>
        <v>-1.8513396224413337</v>
      </c>
      <c r="I298" s="15">
        <f t="shared" si="25"/>
        <v>-1.5893182752419344</v>
      </c>
      <c r="J298" s="15">
        <f t="shared" si="25"/>
        <v>0.75002818786583125</v>
      </c>
      <c r="K298" s="15">
        <f t="shared" si="25"/>
        <v>5.8483824237437743</v>
      </c>
      <c r="L298" s="15">
        <f t="shared" si="25"/>
        <v>0.36690010914269477</v>
      </c>
      <c r="N298" s="15">
        <f>B298*'Table Q8'!B97</f>
        <v>0.52669752999704345</v>
      </c>
      <c r="O298" s="15">
        <f>C298*'Table Q8'!C97</f>
        <v>0.81375675019702176</v>
      </c>
      <c r="P298" s="15">
        <f>D298*'Table Q8'!D97</f>
        <v>0.78921058507002573</v>
      </c>
      <c r="Q298" s="15">
        <f>E298*'Table Q8'!E97</f>
        <v>1.1417767139612103</v>
      </c>
      <c r="R298" s="15">
        <f>F298*'Table Q8'!F97</f>
        <v>-2.7194613497964779</v>
      </c>
      <c r="S298" s="15">
        <f>G298*'Table Q8'!G97</f>
        <v>0.35516444969106409</v>
      </c>
      <c r="T298" s="15">
        <f>H298*'Table Q8'!H97</f>
        <v>-1.086921492335307</v>
      </c>
      <c r="U298" s="15">
        <f>I298*'Table Q8'!I97</f>
        <v>-0.9349959413248301</v>
      </c>
      <c r="V298" s="15">
        <f>J298*'Table Q8'!J97</f>
        <v>0.5661212762011294</v>
      </c>
      <c r="W298" s="15">
        <f>K298*'Table Q8'!K97</f>
        <v>3.9880119747508793</v>
      </c>
      <c r="X298" s="15">
        <f>L298*'Table Q8'!L97</f>
        <v>0.23745775063715205</v>
      </c>
    </row>
    <row r="299" spans="1:24" x14ac:dyDescent="0.2">
      <c r="A299" s="13" t="str">
        <f t="shared" si="21"/>
        <v>2018 Q1</v>
      </c>
      <c r="B299" s="15">
        <f t="shared" ref="B299:L299" si="26">LN(B98/B94)*100</f>
        <v>-2.0511093496553103</v>
      </c>
      <c r="C299" s="15">
        <f t="shared" si="26"/>
        <v>1.8040056684940975</v>
      </c>
      <c r="D299" s="15">
        <f t="shared" si="26"/>
        <v>-0.53478663116124237</v>
      </c>
      <c r="E299" s="15">
        <f t="shared" si="26"/>
        <v>-0.53587505431053006</v>
      </c>
      <c r="F299" s="15">
        <f t="shared" si="26"/>
        <v>0.64308903302903309</v>
      </c>
      <c r="G299" s="15">
        <f t="shared" si="26"/>
        <v>-0.61597884853231166</v>
      </c>
      <c r="H299" s="15">
        <f t="shared" si="26"/>
        <v>1.89002918858673</v>
      </c>
      <c r="I299" s="15">
        <f t="shared" si="26"/>
        <v>0.24839796169195391</v>
      </c>
      <c r="J299" s="15">
        <f t="shared" si="26"/>
        <v>0.57066922989915236</v>
      </c>
      <c r="K299" s="15">
        <f t="shared" si="26"/>
        <v>4.2648962865613766</v>
      </c>
      <c r="L299" s="15">
        <f t="shared" si="26"/>
        <v>0.32510742393059622</v>
      </c>
      <c r="N299" s="15">
        <f>B299*'Table Q8'!B98</f>
        <v>-0.98043026913523834</v>
      </c>
      <c r="O299" s="15">
        <f>C299*'Table Q8'!C98</f>
        <v>1.1358019688838839</v>
      </c>
      <c r="P299" s="15">
        <f>D299*'Table Q8'!D98</f>
        <v>-0.36344099453718032</v>
      </c>
      <c r="Q299" s="15">
        <f>E299*'Table Q8'!E98</f>
        <v>-0.40496077854246759</v>
      </c>
      <c r="R299" s="15">
        <f>F299*'Table Q8'!F98</f>
        <v>0.52160951468984873</v>
      </c>
      <c r="S299" s="15">
        <f>G299*'Table Q8'!G98</f>
        <v>-0.36755457891923038</v>
      </c>
      <c r="T299" s="15">
        <f>H299*'Table Q8'!H98</f>
        <v>1.1105811512135626</v>
      </c>
      <c r="U299" s="15">
        <f>I299*'Table Q8'!I98</f>
        <v>0.14635607902889924</v>
      </c>
      <c r="V299" s="15">
        <f>J299*'Table Q8'!J98</f>
        <v>0.43422221703026503</v>
      </c>
      <c r="W299" s="15">
        <f>K299*'Table Q8'!K98</f>
        <v>2.9235864044378235</v>
      </c>
      <c r="X299" s="15">
        <f>L299*'Table Q8'!L98</f>
        <v>0.21115727184292224</v>
      </c>
    </row>
    <row r="300" spans="1:24" x14ac:dyDescent="0.2">
      <c r="A300" s="13" t="str">
        <f t="shared" si="21"/>
        <v>2018 Q2</v>
      </c>
      <c r="B300" s="15">
        <f t="shared" ref="B300:L305" si="27">LN(B99/B95)*100</f>
        <v>4.0891396391820036</v>
      </c>
      <c r="C300" s="15">
        <f t="shared" si="27"/>
        <v>0.17832380394201741</v>
      </c>
      <c r="D300" s="15">
        <f t="shared" si="27"/>
        <v>-1.5343132265499584</v>
      </c>
      <c r="E300" s="15">
        <f t="shared" si="27"/>
        <v>-1.207337772937223</v>
      </c>
      <c r="F300" s="15">
        <f t="shared" si="27"/>
        <v>1.0927964664734027</v>
      </c>
      <c r="G300" s="15">
        <f t="shared" si="27"/>
        <v>-3.8275807078715118</v>
      </c>
      <c r="H300" s="15">
        <f t="shared" si="27"/>
        <v>0.83367705294860173</v>
      </c>
      <c r="I300" s="15">
        <f t="shared" si="27"/>
        <v>0.82805880443373603</v>
      </c>
      <c r="J300" s="15">
        <f t="shared" si="27"/>
        <v>1.5080938679553488</v>
      </c>
      <c r="K300" s="15">
        <f t="shared" si="27"/>
        <v>2.9475417729747675</v>
      </c>
      <c r="L300" s="15">
        <f t="shared" si="27"/>
        <v>2.946520671516115E-2</v>
      </c>
      <c r="N300" s="15">
        <f>B300*'Table Q8'!B99</f>
        <v>1.9615602849156073</v>
      </c>
      <c r="O300" s="15">
        <f>C300*'Table Q8'!C99</f>
        <v>0.11241532600504776</v>
      </c>
      <c r="P300" s="15">
        <f>D300*'Table Q8'!D99</f>
        <v>-1.0437932880219367</v>
      </c>
      <c r="Q300" s="15">
        <f>E300*'Table Q8'!E99</f>
        <v>-0.91335102522700917</v>
      </c>
      <c r="R300" s="15">
        <f>F300*'Table Q8'!F99</f>
        <v>0.88789712900963969</v>
      </c>
      <c r="S300" s="15">
        <f>G300*'Table Q8'!G99</f>
        <v>-2.2862139568116544</v>
      </c>
      <c r="T300" s="15">
        <f>H300*'Table Q8'!H99</f>
        <v>0.49061894566025216</v>
      </c>
      <c r="U300" s="15">
        <f>I300*'Table Q8'!I99</f>
        <v>0.48880311225723444</v>
      </c>
      <c r="V300" s="15">
        <f>J300*'Table Q8'!J99</f>
        <v>1.1491675273819759</v>
      </c>
      <c r="W300" s="15">
        <f>K300*'Table Q8'!K99</f>
        <v>2.0172975894239311</v>
      </c>
      <c r="X300" s="15">
        <f>L300*'Table Q8'!L99</f>
        <v>1.9164170447540811E-2</v>
      </c>
    </row>
    <row r="301" spans="1:24" x14ac:dyDescent="0.2">
      <c r="A301" s="13" t="str">
        <f t="shared" si="21"/>
        <v>2018 Q3</v>
      </c>
      <c r="B301" s="15">
        <f t="shared" si="27"/>
        <v>3.1498667059371015</v>
      </c>
      <c r="C301" s="15">
        <f t="shared" si="27"/>
        <v>-0.50532681224581188</v>
      </c>
      <c r="D301" s="15">
        <f t="shared" si="27"/>
        <v>7.6277654346727536E-2</v>
      </c>
      <c r="E301" s="15">
        <f t="shared" si="27"/>
        <v>1.1385697967851276</v>
      </c>
      <c r="F301" s="15">
        <f t="shared" si="27"/>
        <v>4.4330820566856719</v>
      </c>
      <c r="G301" s="15">
        <f t="shared" si="27"/>
        <v>-8.6501038600439076E-2</v>
      </c>
      <c r="H301" s="15">
        <f t="shared" si="27"/>
        <v>2.0356163927964079</v>
      </c>
      <c r="I301" s="15">
        <f t="shared" si="27"/>
        <v>4.7260722117533875</v>
      </c>
      <c r="J301" s="15">
        <f t="shared" si="27"/>
        <v>5.6987491929480285</v>
      </c>
      <c r="K301" s="15">
        <f t="shared" si="27"/>
        <v>-6.6111682601275659</v>
      </c>
      <c r="L301" s="15">
        <f t="shared" si="27"/>
        <v>1.9119166628753057</v>
      </c>
      <c r="N301" s="15">
        <f>B301*'Table Q8'!B100</f>
        <v>1.5135109522027772</v>
      </c>
      <c r="O301" s="15">
        <f>C301*'Table Q8'!C100</f>
        <v>-0.31845695707731064</v>
      </c>
      <c r="P301" s="15">
        <f>D301*'Table Q8'!D100</f>
        <v>5.1884060486644075E-2</v>
      </c>
      <c r="Q301" s="15">
        <f>E301*'Table Q8'!E100</f>
        <v>0.86132805126794898</v>
      </c>
      <c r="R301" s="15">
        <f>F301*'Table Q8'!F100</f>
        <v>3.602322479262777</v>
      </c>
      <c r="S301" s="15">
        <f>G301*'Table Q8'!G100</f>
        <v>-5.1641120044462127E-2</v>
      </c>
      <c r="T301" s="15">
        <f>H301*'Table Q8'!H100</f>
        <v>1.1975531238821269</v>
      </c>
      <c r="U301" s="15">
        <f>I301*'Table Q8'!I100</f>
        <v>2.789800426598025</v>
      </c>
      <c r="V301" s="15">
        <f>J301*'Table Q8'!J100</f>
        <v>4.3458661345421659</v>
      </c>
      <c r="W301" s="15">
        <f>K301*'Table Q8'!K100</f>
        <v>-4.5227002067532682</v>
      </c>
      <c r="X301" s="15">
        <f>L301*'Table Q8'!L100</f>
        <v>1.2435105975340988</v>
      </c>
    </row>
    <row r="302" spans="1:24" x14ac:dyDescent="0.2">
      <c r="A302" s="13" t="str">
        <f t="shared" si="21"/>
        <v>2018 Q4</v>
      </c>
      <c r="B302" s="15">
        <f t="shared" si="27"/>
        <v>-1.4225816913098865</v>
      </c>
      <c r="C302" s="15">
        <f t="shared" si="27"/>
        <v>-0.5453927942158352</v>
      </c>
      <c r="D302" s="15">
        <f t="shared" si="27"/>
        <v>3.3904808150775012</v>
      </c>
      <c r="E302" s="15">
        <f t="shared" si="27"/>
        <v>-0.48330714978380002</v>
      </c>
      <c r="F302" s="15">
        <f t="shared" si="27"/>
        <v>5.5287963277991876</v>
      </c>
      <c r="G302" s="15">
        <f t="shared" si="27"/>
        <v>2.6321114585917136</v>
      </c>
      <c r="H302" s="15">
        <f t="shared" si="27"/>
        <v>2.6543955342268051</v>
      </c>
      <c r="I302" s="15">
        <f t="shared" si="27"/>
        <v>3.9801826971087308</v>
      </c>
      <c r="J302" s="15">
        <f t="shared" si="27"/>
        <v>5.5551250137334645</v>
      </c>
      <c r="K302" s="15">
        <f t="shared" si="27"/>
        <v>-7.8393440912051808</v>
      </c>
      <c r="L302" s="15">
        <f t="shared" si="27"/>
        <v>1.6978669802041892</v>
      </c>
      <c r="N302" s="15">
        <f>B302*'Table Q8'!B101</f>
        <v>-0.68966760394703297</v>
      </c>
      <c r="O302" s="15">
        <f>C302*'Table Q8'!C101</f>
        <v>-0.34539725657688841</v>
      </c>
      <c r="P302" s="15">
        <f>D302*'Table Q8'!D101</f>
        <v>2.3156983966979334</v>
      </c>
      <c r="Q302" s="15">
        <f>E302*'Table Q8'!E101</f>
        <v>-0.3668301266859042</v>
      </c>
      <c r="R302" s="15">
        <f>F302*'Table Q8'!F101</f>
        <v>4.5048632478907775</v>
      </c>
      <c r="S302" s="15">
        <f>G302*'Table Q8'!G101</f>
        <v>1.5800565085926055</v>
      </c>
      <c r="T302" s="15">
        <f>H302*'Table Q8'!H101</f>
        <v>1.5703403980485779</v>
      </c>
      <c r="U302" s="15">
        <f>I302*'Table Q8'!I101</f>
        <v>2.3630344672734536</v>
      </c>
      <c r="V302" s="15">
        <f>J302*'Table Q8'!J101</f>
        <v>4.2746686980679005</v>
      </c>
      <c r="W302" s="15">
        <f>K302*'Table Q8'!K101</f>
        <v>-5.3456487357928122</v>
      </c>
      <c r="X302" s="15">
        <f>L302*'Table Q8'!L101</f>
        <v>1.1098956449594783</v>
      </c>
    </row>
    <row r="303" spans="1:24" x14ac:dyDescent="0.2">
      <c r="A303" s="13" t="str">
        <f t="shared" si="21"/>
        <v>2019 Q1</v>
      </c>
      <c r="B303" s="15">
        <f t="shared" si="27"/>
        <v>-1.0074675933094781</v>
      </c>
      <c r="C303" s="15">
        <f t="shared" si="27"/>
        <v>1.3928621455233865</v>
      </c>
      <c r="D303" s="15">
        <f t="shared" si="27"/>
        <v>4.3684229600266589</v>
      </c>
      <c r="E303" s="15">
        <f t="shared" si="27"/>
        <v>2.1557013711073183</v>
      </c>
      <c r="F303" s="15">
        <f t="shared" si="27"/>
        <v>5.6752125831821907</v>
      </c>
      <c r="G303" s="15">
        <f t="shared" si="27"/>
        <v>2.007139921832465</v>
      </c>
      <c r="H303" s="15">
        <f t="shared" si="27"/>
        <v>-0.23304129296397672</v>
      </c>
      <c r="I303" s="15">
        <f t="shared" si="27"/>
        <v>2.3731256835312009</v>
      </c>
      <c r="J303" s="15">
        <f t="shared" si="27"/>
        <v>2.7132359475555883</v>
      </c>
      <c r="K303" s="15">
        <f t="shared" si="27"/>
        <v>-0.9101634494055042</v>
      </c>
      <c r="L303" s="15">
        <f t="shared" si="27"/>
        <v>2.2273935486219769</v>
      </c>
      <c r="N303" s="15">
        <f>B303*'Table Q8'!B102</f>
        <v>-0.48902476979242065</v>
      </c>
      <c r="O303" s="15">
        <f>C303*'Table Q8'!C102</f>
        <v>0.88223888297451292</v>
      </c>
      <c r="P303" s="15">
        <f>D303*'Table Q8'!D102</f>
        <v>2.9840697239942107</v>
      </c>
      <c r="Q303" s="15">
        <f>E303*'Table Q8'!E102</f>
        <v>1.6363929108075652</v>
      </c>
      <c r="R303" s="15">
        <f>F303*'Table Q8'!F102</f>
        <v>4.6258657765518043</v>
      </c>
      <c r="S303" s="15">
        <f>G303*'Table Q8'!G102</f>
        <v>1.2050868090682121</v>
      </c>
      <c r="T303" s="15">
        <f>H303*'Table Q8'!H102</f>
        <v>-0.13798374956397061</v>
      </c>
      <c r="U303" s="15">
        <f>I303*'Table Q8'!I102</f>
        <v>1.4101112811542396</v>
      </c>
      <c r="V303" s="15">
        <f>J303*'Table Q8'!J102</f>
        <v>2.0875637380492695</v>
      </c>
      <c r="W303" s="15">
        <f>K303*'Table Q8'!K102</f>
        <v>-0.62118655421925661</v>
      </c>
      <c r="X303" s="15">
        <f>L303*'Table Q8'!L102</f>
        <v>1.4567153807987729</v>
      </c>
    </row>
    <row r="304" spans="1:24" x14ac:dyDescent="0.2">
      <c r="A304" s="13" t="s">
        <v>271</v>
      </c>
      <c r="B304" s="15">
        <f t="shared" si="27"/>
        <v>-4.8535731841275718</v>
      </c>
      <c r="C304" s="15">
        <f t="shared" si="27"/>
        <v>0.29650150205852144</v>
      </c>
      <c r="D304" s="15">
        <f t="shared" si="27"/>
        <v>-1.1105323923809152</v>
      </c>
      <c r="E304" s="15">
        <f t="shared" si="27"/>
        <v>1.7371143480219837</v>
      </c>
      <c r="F304" s="15">
        <f t="shared" si="27"/>
        <v>7.8826619531567292</v>
      </c>
      <c r="G304" s="15">
        <f t="shared" si="27"/>
        <v>2.9738769442772308</v>
      </c>
      <c r="H304" s="15">
        <f t="shared" si="27"/>
        <v>-0.71124055158070176</v>
      </c>
      <c r="I304" s="15">
        <f t="shared" si="27"/>
        <v>3.1587234708747061</v>
      </c>
      <c r="J304" s="15">
        <f t="shared" si="27"/>
        <v>6.6602749515231263</v>
      </c>
      <c r="K304" s="15">
        <f t="shared" si="27"/>
        <v>0.12172856037517249</v>
      </c>
      <c r="L304" s="15">
        <f t="shared" si="27"/>
        <v>2.0605258120447836</v>
      </c>
      <c r="N304" s="15">
        <f>B304*'Table Q8'!B103</f>
        <v>-2.3753387163120334</v>
      </c>
      <c r="O304" s="15">
        <f>C304*'Table Q8'!C103</f>
        <v>0.18881215651086647</v>
      </c>
      <c r="P304" s="15">
        <f>D304*'Table Q8'!D103</f>
        <v>-0.76226943413026016</v>
      </c>
      <c r="Q304" s="15">
        <f>E304*'Table Q8'!E103</f>
        <v>1.3233337103231473</v>
      </c>
      <c r="R304" s="15">
        <f>F304*'Table Q8'!F103</f>
        <v>6.4393465495337319</v>
      </c>
      <c r="S304" s="15">
        <f>G304*'Table Q8'!G103</f>
        <v>1.796519062037875</v>
      </c>
      <c r="T304" s="15">
        <f>H304*'Table Q8'!H103</f>
        <v>-0.42397049279725629</v>
      </c>
      <c r="U304" s="15">
        <f>I304*'Table Q8'!I103</f>
        <v>1.8892325079301615</v>
      </c>
      <c r="V304" s="15">
        <f>J304*'Table Q8'!J103</f>
        <v>5.1563848674692041</v>
      </c>
      <c r="W304" s="15">
        <f>K304*'Table Q8'!K103</f>
        <v>8.3225816728505431E-2</v>
      </c>
      <c r="X304" s="15">
        <f>L304*'Table Q8'!L103</f>
        <v>1.3550017740006497</v>
      </c>
    </row>
    <row r="305" spans="1:24" x14ac:dyDescent="0.2">
      <c r="A305" s="13" t="str">
        <f t="shared" si="21"/>
        <v>2019 Q3</v>
      </c>
      <c r="B305" s="15">
        <f t="shared" si="27"/>
        <v>-1.5817385511469222</v>
      </c>
      <c r="C305" s="15">
        <f t="shared" si="27"/>
        <v>0.80138939897491468</v>
      </c>
      <c r="D305" s="15">
        <f t="shared" si="27"/>
        <v>-3.5506688456909763</v>
      </c>
      <c r="E305" s="15">
        <f t="shared" si="27"/>
        <v>0.28508252288761704</v>
      </c>
      <c r="F305" s="15">
        <f t="shared" si="27"/>
        <v>5.0445393876322129</v>
      </c>
      <c r="G305" s="15">
        <f t="shared" si="27"/>
        <v>3.4958685020970304</v>
      </c>
      <c r="H305" s="15">
        <f t="shared" si="27"/>
        <v>-2.8884343023514201</v>
      </c>
      <c r="I305" s="15">
        <f t="shared" si="27"/>
        <v>1.5620797812407814</v>
      </c>
      <c r="J305" s="15">
        <f t="shared" si="27"/>
        <v>4.9862012691936819</v>
      </c>
      <c r="K305" s="15">
        <f t="shared" si="27"/>
        <v>2.2303603750650116</v>
      </c>
      <c r="L305" s="15">
        <f t="shared" si="27"/>
        <v>1.0145504676267019</v>
      </c>
      <c r="N305" s="15">
        <f>B305*'Table Q8'!B104</f>
        <v>-0.77600093319268004</v>
      </c>
      <c r="O305" s="15">
        <f>C305*'Table Q8'!C104</f>
        <v>0.51120629760609804</v>
      </c>
      <c r="P305" s="15">
        <f>D305*'Table Q8'!D104</f>
        <v>-2.4403746976434082</v>
      </c>
      <c r="Q305" s="15">
        <f>E305*'Table Q8'!E104</f>
        <v>0.21734691544951923</v>
      </c>
      <c r="R305" s="15">
        <f>F305*'Table Q8'!F104</f>
        <v>4.1284510348382035</v>
      </c>
      <c r="S305" s="15">
        <f>G305*'Table Q8'!G104</f>
        <v>2.1156996174691227</v>
      </c>
      <c r="T305" s="15">
        <f>H305*'Table Q8'!H104</f>
        <v>-1.7258394956549736</v>
      </c>
      <c r="U305" s="15">
        <f>I305*'Table Q8'!I104</f>
        <v>0.93599820491947616</v>
      </c>
      <c r="V305" s="15">
        <f>J305*'Table Q8'!J104</f>
        <v>3.8692921848942974</v>
      </c>
      <c r="W305" s="15">
        <f>K305*'Table Q8'!K104</f>
        <v>1.526904712769507</v>
      </c>
      <c r="X305" s="15">
        <f>L305*'Table Q8'!L104</f>
        <v>0.66838584807247126</v>
      </c>
    </row>
    <row r="306" spans="1:24" x14ac:dyDescent="0.2">
      <c r="A306" s="13" t="str">
        <f t="shared" si="21"/>
        <v>2019 Q4</v>
      </c>
      <c r="B306" s="15">
        <f t="shared" ref="B306:L306" si="28">LN(B105/B101)*100</f>
        <v>-2.1675725479040278</v>
      </c>
      <c r="C306" s="15">
        <f t="shared" si="28"/>
        <v>-1.3413614530238827</v>
      </c>
      <c r="D306" s="15">
        <f t="shared" si="28"/>
        <v>-5.6031352878789562</v>
      </c>
      <c r="E306" s="15">
        <f t="shared" si="28"/>
        <v>-0.58505794331759275</v>
      </c>
      <c r="F306" s="15">
        <f t="shared" si="28"/>
        <v>4.8251039611692015</v>
      </c>
      <c r="G306" s="15">
        <f t="shared" si="28"/>
        <v>3.7081063620410344</v>
      </c>
      <c r="H306" s="15">
        <f t="shared" si="28"/>
        <v>-1.5821360905623003</v>
      </c>
      <c r="I306" s="15">
        <f t="shared" si="28"/>
        <v>1.0690138881819913</v>
      </c>
      <c r="J306" s="15">
        <f t="shared" si="28"/>
        <v>4.2338700882292777</v>
      </c>
      <c r="K306" s="15">
        <f t="shared" si="28"/>
        <v>9.55306302589781</v>
      </c>
      <c r="L306" s="15">
        <f t="shared" si="28"/>
        <v>0.57251138860944262</v>
      </c>
      <c r="N306" s="15">
        <f>B306*'Table Q8'!B105</f>
        <v>-1.0655786645496199</v>
      </c>
      <c r="O306" s="15">
        <f>C306*'Table Q8'!C105</f>
        <v>-0.85739824077286575</v>
      </c>
      <c r="P306" s="15">
        <f>D306*'Table Q8'!D105</f>
        <v>-3.8577586457046613</v>
      </c>
      <c r="Q306" s="15">
        <f>E306*'Table Q8'!E105</f>
        <v>-0.44692576290030911</v>
      </c>
      <c r="R306" s="15">
        <f>F306*'Table Q8'!F105</f>
        <v>3.9464525298402897</v>
      </c>
      <c r="S306" s="15">
        <f>G306*'Table Q8'!G105</f>
        <v>2.2489665085778876</v>
      </c>
      <c r="T306" s="15">
        <f>H306*'Table Q8'!H105</f>
        <v>-0.94785773185587407</v>
      </c>
      <c r="U306" s="15">
        <f>I306*'Table Q8'!I105</f>
        <v>0.64204974124210401</v>
      </c>
      <c r="V306" s="15">
        <f>J306*'Table Q8'!J105</f>
        <v>3.2744751262365233</v>
      </c>
      <c r="W306" s="15">
        <f>K306*'Table Q8'!K105</f>
        <v>6.5534012357658984</v>
      </c>
      <c r="X306" s="15">
        <f>L306*'Table Q8'!L105</f>
        <v>0.37774301420451029</v>
      </c>
    </row>
    <row r="307" spans="1:24" x14ac:dyDescent="0.2">
      <c r="A307" s="13" t="str">
        <f t="shared" si="21"/>
        <v>2020 Q1</v>
      </c>
      <c r="B307" s="15">
        <f t="shared" ref="B307:L307" si="29">LN(B106/B102)*100</f>
        <v>-1.7878668757424938</v>
      </c>
      <c r="C307" s="15">
        <f t="shared" si="29"/>
        <v>-3.8729892655178269</v>
      </c>
      <c r="D307" s="15">
        <f t="shared" si="29"/>
        <v>-7.6084150868459197</v>
      </c>
      <c r="E307" s="15">
        <f t="shared" si="29"/>
        <v>-3.3166431530999132</v>
      </c>
      <c r="F307" s="15">
        <f t="shared" si="29"/>
        <v>0.7636143633916751</v>
      </c>
      <c r="G307" s="15">
        <f t="shared" si="29"/>
        <v>1.1665231056648375</v>
      </c>
      <c r="H307" s="15">
        <f t="shared" si="29"/>
        <v>0.57654536885733665</v>
      </c>
      <c r="I307" s="15">
        <f t="shared" si="29"/>
        <v>1.5004609674624243</v>
      </c>
      <c r="J307" s="15">
        <f t="shared" si="29"/>
        <v>3.6166537423725109</v>
      </c>
      <c r="K307" s="15">
        <f t="shared" si="29"/>
        <v>0.53584147012758354</v>
      </c>
      <c r="L307" s="15">
        <f t="shared" si="29"/>
        <v>-1.1999369831638427</v>
      </c>
      <c r="N307" s="15">
        <f>B307*'Table Q8'!B106</f>
        <v>-0.88660318368070268</v>
      </c>
      <c r="O307" s="15">
        <f>C307*'Table Q8'!C106</f>
        <v>-2.4922685923607215</v>
      </c>
      <c r="P307" s="15">
        <f>D307*'Table Q8'!D106</f>
        <v>-5.2703491306581682</v>
      </c>
      <c r="Q307" s="15">
        <f>E307*'Table Q8'!E106</f>
        <v>-2.5441969627429435</v>
      </c>
      <c r="R307" s="15">
        <f>F307*'Table Q8'!F106</f>
        <v>0.62700375378090445</v>
      </c>
      <c r="S307" s="15">
        <f>G307*'Table Q8'!G106</f>
        <v>0.71274561756121568</v>
      </c>
      <c r="T307" s="15">
        <f>H307*'Table Q8'!H106</f>
        <v>0.34794513010540268</v>
      </c>
      <c r="U307" s="15">
        <f>I307*'Table Q8'!I106</f>
        <v>0.90807897750825917</v>
      </c>
      <c r="V307" s="15">
        <f>J307*'Table Q8'!J106</f>
        <v>2.8318398802776761</v>
      </c>
      <c r="W307" s="15">
        <f>K307*'Table Q8'!K106</f>
        <v>0.37037362415218578</v>
      </c>
      <c r="X307" s="15">
        <f>L307*'Table Q8'!L106</f>
        <v>-0.79735812531237338</v>
      </c>
    </row>
  </sheetData>
  <phoneticPr fontId="22" type="noConversion"/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14" sqref="E214"/>
    </sheetView>
  </sheetViews>
  <sheetFormatPr defaultColWidth="8.85546875" defaultRowHeight="12" x14ac:dyDescent="0.2"/>
  <cols>
    <col min="1" max="1" width="20.7109375" style="13" customWidth="1"/>
    <col min="2" max="25" width="9.140625" style="13" customWidth="1"/>
    <col min="26" max="16384" width="8.85546875" style="13"/>
  </cols>
  <sheetData>
    <row r="1" spans="1:33" ht="12.75" x14ac:dyDescent="0.2">
      <c r="A1" s="26" t="s">
        <v>182</v>
      </c>
      <c r="B1" s="9" t="s">
        <v>214</v>
      </c>
      <c r="N1" s="9" t="s">
        <v>215</v>
      </c>
    </row>
    <row r="2" spans="1:33" x14ac:dyDescent="0.2">
      <c r="B2" s="9" t="s">
        <v>154</v>
      </c>
      <c r="N2" s="9" t="s">
        <v>167</v>
      </c>
    </row>
    <row r="3" spans="1:33" x14ac:dyDescent="0.2">
      <c r="A3" s="16"/>
      <c r="B3" s="9"/>
    </row>
    <row r="4" spans="1:33" x14ac:dyDescent="0.2">
      <c r="A4" s="13" t="s">
        <v>251</v>
      </c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52</v>
      </c>
      <c r="B6" s="34">
        <v>82.81</v>
      </c>
      <c r="C6" s="34">
        <v>87.65</v>
      </c>
      <c r="D6" s="34">
        <v>95.37</v>
      </c>
      <c r="E6" s="34">
        <v>89.61</v>
      </c>
      <c r="F6" s="34">
        <v>93.66</v>
      </c>
      <c r="G6" s="34">
        <v>85.92</v>
      </c>
      <c r="H6" s="34">
        <v>76.150000000000006</v>
      </c>
      <c r="I6" s="34">
        <v>90.21</v>
      </c>
      <c r="J6" s="34">
        <v>83.88</v>
      </c>
      <c r="K6" s="34">
        <v>96.32</v>
      </c>
      <c r="L6" s="34">
        <v>89.87</v>
      </c>
      <c r="M6" s="1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34">
        <v>82.69</v>
      </c>
      <c r="C7" s="34">
        <v>88.05</v>
      </c>
      <c r="D7" s="34">
        <v>95.46</v>
      </c>
      <c r="E7" s="34">
        <v>89.35</v>
      </c>
      <c r="F7" s="34">
        <v>93.4</v>
      </c>
      <c r="G7" s="34">
        <v>85.38</v>
      </c>
      <c r="H7" s="34">
        <v>76.489999999999995</v>
      </c>
      <c r="I7" s="34">
        <v>90.8</v>
      </c>
      <c r="J7" s="34">
        <v>81.84</v>
      </c>
      <c r="K7" s="34">
        <v>94.76</v>
      </c>
      <c r="L7" s="34">
        <v>90.06</v>
      </c>
      <c r="M7" s="15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83.05</v>
      </c>
      <c r="C8" s="34">
        <v>88.43</v>
      </c>
      <c r="D8" s="34">
        <v>95.57</v>
      </c>
      <c r="E8" s="34">
        <v>89.82</v>
      </c>
      <c r="F8" s="34">
        <v>93.15</v>
      </c>
      <c r="G8" s="34">
        <v>85.35</v>
      </c>
      <c r="H8" s="34">
        <v>76.209999999999994</v>
      </c>
      <c r="I8" s="34">
        <v>90.91</v>
      </c>
      <c r="J8" s="34">
        <v>83.42</v>
      </c>
      <c r="K8" s="34">
        <v>94.61</v>
      </c>
      <c r="L8" s="34">
        <v>90.48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82.87</v>
      </c>
      <c r="C9" s="34">
        <v>88.55</v>
      </c>
      <c r="D9" s="34">
        <v>95.51</v>
      </c>
      <c r="E9" s="34">
        <v>89.96</v>
      </c>
      <c r="F9" s="34">
        <v>93.23</v>
      </c>
      <c r="G9" s="34">
        <v>86.48</v>
      </c>
      <c r="H9" s="34">
        <v>76.19</v>
      </c>
      <c r="I9" s="34">
        <v>90.84</v>
      </c>
      <c r="J9" s="34">
        <v>83.56</v>
      </c>
      <c r="K9" s="34">
        <v>94.47</v>
      </c>
      <c r="L9" s="34">
        <v>90.59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84.22</v>
      </c>
      <c r="C10" s="34">
        <v>88.44</v>
      </c>
      <c r="D10" s="34">
        <v>95.4</v>
      </c>
      <c r="E10" s="34">
        <v>89.96</v>
      </c>
      <c r="F10" s="34">
        <v>93.66</v>
      </c>
      <c r="G10" s="34">
        <v>86.19</v>
      </c>
      <c r="H10" s="34">
        <v>76.099999999999994</v>
      </c>
      <c r="I10" s="34">
        <v>90.37</v>
      </c>
      <c r="J10" s="34">
        <v>83.5</v>
      </c>
      <c r="K10" s="34">
        <v>98.16</v>
      </c>
      <c r="L10" s="34">
        <v>90.73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84.2</v>
      </c>
      <c r="C11" s="34">
        <v>88.3</v>
      </c>
      <c r="D11" s="34">
        <v>95.66</v>
      </c>
      <c r="E11" s="34">
        <v>89.87</v>
      </c>
      <c r="F11" s="34">
        <v>93.53</v>
      </c>
      <c r="G11" s="34">
        <v>86.75</v>
      </c>
      <c r="H11" s="34">
        <v>75.23</v>
      </c>
      <c r="I11" s="34">
        <v>89.63</v>
      </c>
      <c r="J11" s="34">
        <v>83.47</v>
      </c>
      <c r="K11" s="34">
        <v>96.87</v>
      </c>
      <c r="L11" s="34">
        <v>90.51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84.49</v>
      </c>
      <c r="C12" s="34">
        <v>88.36</v>
      </c>
      <c r="D12" s="34">
        <v>95.73</v>
      </c>
      <c r="E12" s="34">
        <v>89.69</v>
      </c>
      <c r="F12" s="34">
        <v>93.64</v>
      </c>
      <c r="G12" s="34">
        <v>85.8</v>
      </c>
      <c r="H12" s="34">
        <v>75.05</v>
      </c>
      <c r="I12" s="34">
        <v>89.44</v>
      </c>
      <c r="J12" s="34">
        <v>83.12</v>
      </c>
      <c r="K12" s="34">
        <v>96.73</v>
      </c>
      <c r="L12" s="34">
        <v>90.41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85.1</v>
      </c>
      <c r="C13" s="34">
        <v>88.32</v>
      </c>
      <c r="D13" s="34">
        <v>96.41</v>
      </c>
      <c r="E13" s="34">
        <v>89.29</v>
      </c>
      <c r="F13" s="34">
        <v>93.45</v>
      </c>
      <c r="G13" s="34">
        <v>86.39</v>
      </c>
      <c r="H13" s="34">
        <v>75.09</v>
      </c>
      <c r="I13" s="34">
        <v>90.22</v>
      </c>
      <c r="J13" s="34">
        <v>81.819999999999993</v>
      </c>
      <c r="K13" s="34">
        <v>96.49</v>
      </c>
      <c r="L13" s="34">
        <v>90.32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84.16</v>
      </c>
      <c r="C14" s="34">
        <v>88.51</v>
      </c>
      <c r="D14" s="34">
        <v>95.54</v>
      </c>
      <c r="E14" s="34">
        <v>89.73</v>
      </c>
      <c r="F14" s="34">
        <v>93.86</v>
      </c>
      <c r="G14" s="34">
        <v>86.35</v>
      </c>
      <c r="H14" s="34">
        <v>74.77</v>
      </c>
      <c r="I14" s="34">
        <v>90.16</v>
      </c>
      <c r="J14" s="34">
        <v>82.53</v>
      </c>
      <c r="K14" s="34">
        <v>95.49</v>
      </c>
      <c r="L14" s="34">
        <v>90.27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83.47</v>
      </c>
      <c r="C15" s="34">
        <v>88.38</v>
      </c>
      <c r="D15" s="34">
        <v>95.93</v>
      </c>
      <c r="E15" s="34">
        <v>90.41</v>
      </c>
      <c r="F15" s="34">
        <v>93.75</v>
      </c>
      <c r="G15" s="34">
        <v>86.66</v>
      </c>
      <c r="H15" s="34">
        <v>75.709999999999994</v>
      </c>
      <c r="I15" s="34">
        <v>90.41</v>
      </c>
      <c r="J15" s="34">
        <v>82.94</v>
      </c>
      <c r="K15" s="34">
        <v>95.82</v>
      </c>
      <c r="L15" s="34">
        <v>90.58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81.44</v>
      </c>
      <c r="C16" s="34">
        <v>88.2</v>
      </c>
      <c r="D16" s="34">
        <v>96.02</v>
      </c>
      <c r="E16" s="34">
        <v>90.53</v>
      </c>
      <c r="F16" s="34">
        <v>94.16</v>
      </c>
      <c r="G16" s="34">
        <v>86.25</v>
      </c>
      <c r="H16" s="34">
        <v>75.64</v>
      </c>
      <c r="I16" s="34">
        <v>90.56</v>
      </c>
      <c r="J16" s="34">
        <v>81.59</v>
      </c>
      <c r="K16" s="34">
        <v>95.68</v>
      </c>
      <c r="L16" s="34">
        <v>90.43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82.56</v>
      </c>
      <c r="C17" s="34">
        <v>88.6</v>
      </c>
      <c r="D17" s="34">
        <v>96.13</v>
      </c>
      <c r="E17" s="34">
        <v>89.92</v>
      </c>
      <c r="F17" s="34">
        <v>94.91</v>
      </c>
      <c r="G17" s="34">
        <v>87.66</v>
      </c>
      <c r="H17" s="34">
        <v>76.28</v>
      </c>
      <c r="I17" s="34">
        <v>90.25</v>
      </c>
      <c r="J17" s="34">
        <v>81.069999999999993</v>
      </c>
      <c r="K17" s="34">
        <v>94.24</v>
      </c>
      <c r="L17" s="34">
        <v>90.47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82.92</v>
      </c>
      <c r="C18" s="34">
        <v>88.82</v>
      </c>
      <c r="D18" s="34">
        <v>96.13</v>
      </c>
      <c r="E18" s="34">
        <v>90.23</v>
      </c>
      <c r="F18" s="34">
        <v>94.76</v>
      </c>
      <c r="G18" s="34">
        <v>87.32</v>
      </c>
      <c r="H18" s="34">
        <v>76.14</v>
      </c>
      <c r="I18" s="34">
        <v>91.04</v>
      </c>
      <c r="J18" s="34">
        <v>82.95</v>
      </c>
      <c r="K18" s="34">
        <v>95.12</v>
      </c>
      <c r="L18" s="34">
        <v>90.63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84.16</v>
      </c>
      <c r="C19" s="34">
        <v>89.32</v>
      </c>
      <c r="D19" s="34">
        <v>96.09</v>
      </c>
      <c r="E19" s="34">
        <v>90.06</v>
      </c>
      <c r="F19" s="34">
        <v>94.99</v>
      </c>
      <c r="G19" s="34">
        <v>87.65</v>
      </c>
      <c r="H19" s="34">
        <v>76.680000000000007</v>
      </c>
      <c r="I19" s="34">
        <v>90.95</v>
      </c>
      <c r="J19" s="34">
        <v>83.21</v>
      </c>
      <c r="K19" s="34">
        <v>94.44</v>
      </c>
      <c r="L19" s="34">
        <v>90.94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83.43</v>
      </c>
      <c r="C20" s="34">
        <v>89.56</v>
      </c>
      <c r="D20" s="34">
        <v>96.05</v>
      </c>
      <c r="E20" s="34">
        <v>89.88</v>
      </c>
      <c r="F20" s="34">
        <v>94.69</v>
      </c>
      <c r="G20" s="34">
        <v>87.21</v>
      </c>
      <c r="H20" s="34">
        <v>76.92</v>
      </c>
      <c r="I20" s="34">
        <v>90.96</v>
      </c>
      <c r="J20" s="34">
        <v>81.88</v>
      </c>
      <c r="K20" s="34">
        <v>96.22</v>
      </c>
      <c r="L20" s="34">
        <v>91.09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84.94</v>
      </c>
      <c r="C21" s="34">
        <v>89.94</v>
      </c>
      <c r="D21" s="34">
        <v>96.22</v>
      </c>
      <c r="E21" s="34">
        <v>90.02</v>
      </c>
      <c r="F21" s="34">
        <v>95.03</v>
      </c>
      <c r="G21" s="34">
        <v>87.96</v>
      </c>
      <c r="H21" s="34">
        <v>76.239999999999995</v>
      </c>
      <c r="I21" s="34">
        <v>91.45</v>
      </c>
      <c r="J21" s="34">
        <v>84.45</v>
      </c>
      <c r="K21" s="34">
        <v>98.92</v>
      </c>
      <c r="L21" s="34">
        <v>91.49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83.62</v>
      </c>
      <c r="C22" s="34">
        <v>90.09</v>
      </c>
      <c r="D22" s="34">
        <v>96.04</v>
      </c>
      <c r="E22" s="34">
        <v>90.05</v>
      </c>
      <c r="F22" s="34">
        <v>95.8</v>
      </c>
      <c r="G22" s="34">
        <v>87.94</v>
      </c>
      <c r="H22" s="34">
        <v>76.7</v>
      </c>
      <c r="I22" s="34">
        <v>91.87</v>
      </c>
      <c r="J22" s="34">
        <v>85.02</v>
      </c>
      <c r="K22" s="34">
        <v>98.14</v>
      </c>
      <c r="L22" s="34">
        <v>91.42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83.03</v>
      </c>
      <c r="C23" s="34">
        <v>90.26</v>
      </c>
      <c r="D23" s="34">
        <v>95.92</v>
      </c>
      <c r="E23" s="34">
        <v>90.17</v>
      </c>
      <c r="F23" s="34">
        <v>95.63</v>
      </c>
      <c r="G23" s="34">
        <v>87.55</v>
      </c>
      <c r="H23" s="34">
        <v>77.67</v>
      </c>
      <c r="I23" s="34">
        <v>91.55</v>
      </c>
      <c r="J23" s="34">
        <v>82.67</v>
      </c>
      <c r="K23" s="34">
        <v>98.7</v>
      </c>
      <c r="L23" s="34">
        <v>91.42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84.35</v>
      </c>
      <c r="C24" s="34">
        <v>90.59</v>
      </c>
      <c r="D24" s="34">
        <v>96.35</v>
      </c>
      <c r="E24" s="34">
        <v>90.29</v>
      </c>
      <c r="F24" s="34">
        <v>95.85</v>
      </c>
      <c r="G24" s="34">
        <v>87.18</v>
      </c>
      <c r="H24" s="34">
        <v>77.44</v>
      </c>
      <c r="I24" s="34">
        <v>90.91</v>
      </c>
      <c r="J24" s="34">
        <v>81.459999999999994</v>
      </c>
      <c r="K24" s="34">
        <v>98.45</v>
      </c>
      <c r="L24" s="34">
        <v>91.59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84.61</v>
      </c>
      <c r="C25" s="34">
        <v>90.91</v>
      </c>
      <c r="D25" s="34">
        <v>96.18</v>
      </c>
      <c r="E25" s="34">
        <v>90.59</v>
      </c>
      <c r="F25" s="34">
        <v>96.25</v>
      </c>
      <c r="G25" s="34">
        <v>87.06</v>
      </c>
      <c r="H25" s="34">
        <v>77.09</v>
      </c>
      <c r="I25" s="34">
        <v>90.47</v>
      </c>
      <c r="J25" s="34">
        <v>83.41</v>
      </c>
      <c r="K25" s="34">
        <v>98.38</v>
      </c>
      <c r="L25" s="34">
        <v>91.66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86.39</v>
      </c>
      <c r="C26" s="34">
        <v>91.39</v>
      </c>
      <c r="D26" s="34">
        <v>96.42</v>
      </c>
      <c r="E26" s="34">
        <v>90.63</v>
      </c>
      <c r="F26" s="34">
        <v>95.9</v>
      </c>
      <c r="G26" s="34">
        <v>87.54</v>
      </c>
      <c r="H26" s="34">
        <v>78.260000000000005</v>
      </c>
      <c r="I26" s="34">
        <v>90.34</v>
      </c>
      <c r="J26" s="34">
        <v>83.45</v>
      </c>
      <c r="K26" s="34">
        <v>99.35</v>
      </c>
      <c r="L26" s="34">
        <v>91.82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87.81</v>
      </c>
      <c r="C27" s="34">
        <v>91.42</v>
      </c>
      <c r="D27" s="34">
        <v>96.5</v>
      </c>
      <c r="E27" s="34">
        <v>90.87</v>
      </c>
      <c r="F27" s="34">
        <v>95.58</v>
      </c>
      <c r="G27" s="34">
        <v>87.58</v>
      </c>
      <c r="H27" s="34">
        <v>76.459999999999994</v>
      </c>
      <c r="I27" s="34">
        <v>91.21</v>
      </c>
      <c r="J27" s="34">
        <v>82.45</v>
      </c>
      <c r="K27" s="34">
        <v>100.07</v>
      </c>
      <c r="L27" s="34">
        <v>91.81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89.65</v>
      </c>
      <c r="C28" s="34">
        <v>91.83</v>
      </c>
      <c r="D28" s="34">
        <v>97.19</v>
      </c>
      <c r="E28" s="34">
        <v>91.38</v>
      </c>
      <c r="F28" s="34">
        <v>95.13</v>
      </c>
      <c r="G28" s="34">
        <v>87.37</v>
      </c>
      <c r="H28" s="34">
        <v>75.83</v>
      </c>
      <c r="I28" s="34">
        <v>92.13</v>
      </c>
      <c r="J28" s="34">
        <v>81.849999999999994</v>
      </c>
      <c r="K28" s="34">
        <v>100.04</v>
      </c>
      <c r="L28" s="34">
        <v>92.3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88.65</v>
      </c>
      <c r="C29" s="34">
        <v>91.47</v>
      </c>
      <c r="D29" s="34">
        <v>96.9</v>
      </c>
      <c r="E29" s="34">
        <v>91.34</v>
      </c>
      <c r="F29" s="34">
        <v>95.67</v>
      </c>
      <c r="G29" s="34">
        <v>86.42</v>
      </c>
      <c r="H29" s="34">
        <v>77.69</v>
      </c>
      <c r="I29" s="34">
        <v>92.12</v>
      </c>
      <c r="J29" s="34">
        <v>82.53</v>
      </c>
      <c r="K29" s="34">
        <v>100.14</v>
      </c>
      <c r="L29" s="34">
        <v>92.24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91.41</v>
      </c>
      <c r="C30" s="34">
        <v>91.81</v>
      </c>
      <c r="D30" s="34">
        <v>97.16</v>
      </c>
      <c r="E30" s="34">
        <v>91.68</v>
      </c>
      <c r="F30" s="34">
        <v>95.25</v>
      </c>
      <c r="G30" s="34">
        <v>87.39</v>
      </c>
      <c r="H30" s="34">
        <v>77.37</v>
      </c>
      <c r="I30" s="34">
        <v>92.37</v>
      </c>
      <c r="J30" s="34">
        <v>83.65</v>
      </c>
      <c r="K30" s="34">
        <v>98.99</v>
      </c>
      <c r="L30" s="34">
        <v>92.42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90.56</v>
      </c>
      <c r="C31" s="34">
        <v>91.82</v>
      </c>
      <c r="D31" s="34">
        <v>97.05</v>
      </c>
      <c r="E31" s="34">
        <v>91.47</v>
      </c>
      <c r="F31" s="34">
        <v>95.03</v>
      </c>
      <c r="G31" s="34">
        <v>87.12</v>
      </c>
      <c r="H31" s="34">
        <v>76.540000000000006</v>
      </c>
      <c r="I31" s="34">
        <v>92.61</v>
      </c>
      <c r="J31" s="34">
        <v>83.15</v>
      </c>
      <c r="K31" s="34">
        <v>99.08</v>
      </c>
      <c r="L31" s="34">
        <v>92.4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89.84</v>
      </c>
      <c r="C32" s="34">
        <v>91.67</v>
      </c>
      <c r="D32" s="34">
        <v>96.79</v>
      </c>
      <c r="E32" s="34">
        <v>90.93</v>
      </c>
      <c r="F32" s="34">
        <v>94.86</v>
      </c>
      <c r="G32" s="34">
        <v>87.23</v>
      </c>
      <c r="H32" s="34">
        <v>78.17</v>
      </c>
      <c r="I32" s="34">
        <v>91.54</v>
      </c>
      <c r="J32" s="34">
        <v>82.49</v>
      </c>
      <c r="K32" s="34">
        <v>98.81</v>
      </c>
      <c r="L32" s="34">
        <v>92.16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89.81</v>
      </c>
      <c r="C33" s="34">
        <v>91.79</v>
      </c>
      <c r="D33" s="34">
        <v>96.85</v>
      </c>
      <c r="E33" s="34">
        <v>91</v>
      </c>
      <c r="F33" s="34">
        <v>94.73</v>
      </c>
      <c r="G33" s="34">
        <v>88.62</v>
      </c>
      <c r="H33" s="34">
        <v>77.69</v>
      </c>
      <c r="I33" s="34">
        <v>91.6</v>
      </c>
      <c r="J33" s="34">
        <v>84.72</v>
      </c>
      <c r="K33" s="34">
        <v>102.11</v>
      </c>
      <c r="L33" s="34">
        <v>92.26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91.67</v>
      </c>
      <c r="C34" s="34">
        <v>91.95</v>
      </c>
      <c r="D34" s="34">
        <v>96.63</v>
      </c>
      <c r="E34" s="34">
        <v>91.52</v>
      </c>
      <c r="F34" s="34">
        <v>94.63</v>
      </c>
      <c r="G34" s="34">
        <v>89.9</v>
      </c>
      <c r="H34" s="34">
        <v>77.64</v>
      </c>
      <c r="I34" s="34">
        <v>91.74</v>
      </c>
      <c r="J34" s="34">
        <v>85.41</v>
      </c>
      <c r="K34" s="34">
        <v>102.14</v>
      </c>
      <c r="L34" s="34">
        <v>92.55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89.88</v>
      </c>
      <c r="C35" s="34">
        <v>92.24</v>
      </c>
      <c r="D35" s="34">
        <v>96.56</v>
      </c>
      <c r="E35" s="34">
        <v>91.17</v>
      </c>
      <c r="F35" s="34">
        <v>95.21</v>
      </c>
      <c r="G35" s="34">
        <v>89.71</v>
      </c>
      <c r="H35" s="34">
        <v>77.94</v>
      </c>
      <c r="I35" s="34">
        <v>91.43</v>
      </c>
      <c r="J35" s="34">
        <v>85.58</v>
      </c>
      <c r="K35" s="34">
        <v>101.46</v>
      </c>
      <c r="L35" s="34">
        <v>92.48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89.27</v>
      </c>
      <c r="C36" s="34">
        <v>92.71</v>
      </c>
      <c r="D36" s="34">
        <v>96.14</v>
      </c>
      <c r="E36" s="34">
        <v>90.99</v>
      </c>
      <c r="F36" s="34">
        <v>95.28</v>
      </c>
      <c r="G36" s="34">
        <v>88.8</v>
      </c>
      <c r="H36" s="34">
        <v>78.459999999999994</v>
      </c>
      <c r="I36" s="34">
        <v>92.07</v>
      </c>
      <c r="J36" s="34">
        <v>85.15</v>
      </c>
      <c r="K36" s="34">
        <v>99.92</v>
      </c>
      <c r="L36" s="34">
        <v>92.64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93.1</v>
      </c>
      <c r="C37" s="34">
        <v>92.84</v>
      </c>
      <c r="D37" s="34">
        <v>96.37</v>
      </c>
      <c r="E37" s="34">
        <v>91.25</v>
      </c>
      <c r="F37" s="34">
        <v>95.11</v>
      </c>
      <c r="G37" s="34">
        <v>90.06</v>
      </c>
      <c r="H37" s="34">
        <v>78.900000000000006</v>
      </c>
      <c r="I37" s="34">
        <v>92.75</v>
      </c>
      <c r="J37" s="34">
        <v>86.25</v>
      </c>
      <c r="K37" s="34">
        <v>99.25</v>
      </c>
      <c r="L37" s="34">
        <v>92.81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91.81</v>
      </c>
      <c r="C38" s="34">
        <v>93.02</v>
      </c>
      <c r="D38" s="34">
        <v>96.79</v>
      </c>
      <c r="E38" s="34">
        <v>91.36</v>
      </c>
      <c r="F38" s="34">
        <v>95.16</v>
      </c>
      <c r="G38" s="34">
        <v>90.16</v>
      </c>
      <c r="H38" s="34">
        <v>79.02</v>
      </c>
      <c r="I38" s="34">
        <v>93.38</v>
      </c>
      <c r="J38" s="34">
        <v>85.86</v>
      </c>
      <c r="K38" s="34">
        <v>100.03</v>
      </c>
      <c r="L38" s="34">
        <v>93.03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93.45</v>
      </c>
      <c r="C39" s="34">
        <v>93.93</v>
      </c>
      <c r="D39" s="34">
        <v>96.73</v>
      </c>
      <c r="E39" s="34">
        <v>91.5</v>
      </c>
      <c r="F39" s="34">
        <v>94.66</v>
      </c>
      <c r="G39" s="34">
        <v>89.88</v>
      </c>
      <c r="H39" s="34">
        <v>80.69</v>
      </c>
      <c r="I39" s="34">
        <v>93.83</v>
      </c>
      <c r="J39" s="34">
        <v>86.46</v>
      </c>
      <c r="K39" s="34">
        <v>101.03</v>
      </c>
      <c r="L39" s="34">
        <v>93.53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92.37</v>
      </c>
      <c r="C40" s="34">
        <v>93.51</v>
      </c>
      <c r="D40" s="34">
        <v>96.57</v>
      </c>
      <c r="E40" s="34">
        <v>91.8</v>
      </c>
      <c r="F40" s="34">
        <v>94.95</v>
      </c>
      <c r="G40" s="34">
        <v>89.71</v>
      </c>
      <c r="H40" s="34">
        <v>81.180000000000007</v>
      </c>
      <c r="I40" s="34">
        <v>93.78</v>
      </c>
      <c r="J40" s="34">
        <v>86.3</v>
      </c>
      <c r="K40" s="34">
        <v>101.96</v>
      </c>
      <c r="L40" s="34">
        <v>93.54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91.71</v>
      </c>
      <c r="C41" s="34">
        <v>93.93</v>
      </c>
      <c r="D41" s="34">
        <v>96.74</v>
      </c>
      <c r="E41" s="34">
        <v>91.53</v>
      </c>
      <c r="F41" s="34">
        <v>95.73</v>
      </c>
      <c r="G41" s="34">
        <v>90.81</v>
      </c>
      <c r="H41" s="34">
        <v>81.5</v>
      </c>
      <c r="I41" s="34">
        <v>93.54</v>
      </c>
      <c r="J41" s="34">
        <v>86.89</v>
      </c>
      <c r="K41" s="34">
        <v>99.88</v>
      </c>
      <c r="L41" s="34">
        <v>93.26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90.07</v>
      </c>
      <c r="C42" s="34">
        <v>93.79</v>
      </c>
      <c r="D42" s="34">
        <v>96.63</v>
      </c>
      <c r="E42" s="34">
        <v>91.21</v>
      </c>
      <c r="F42" s="34">
        <v>95.51</v>
      </c>
      <c r="G42" s="34">
        <v>90.85</v>
      </c>
      <c r="H42" s="34">
        <v>81.88</v>
      </c>
      <c r="I42" s="34">
        <v>92.52</v>
      </c>
      <c r="J42" s="34">
        <v>86.96</v>
      </c>
      <c r="K42" s="34">
        <v>99.49</v>
      </c>
      <c r="L42" s="34">
        <v>92.85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90.43</v>
      </c>
      <c r="C43" s="34">
        <v>94.23</v>
      </c>
      <c r="D43" s="34">
        <v>97.44</v>
      </c>
      <c r="E43" s="34">
        <v>91.36</v>
      </c>
      <c r="F43" s="34">
        <v>95.38</v>
      </c>
      <c r="G43" s="34">
        <v>90.9</v>
      </c>
      <c r="H43" s="34">
        <v>81.95</v>
      </c>
      <c r="I43" s="34">
        <v>92.87</v>
      </c>
      <c r="J43" s="34">
        <v>87.11</v>
      </c>
      <c r="K43" s="34">
        <v>99.36</v>
      </c>
      <c r="L43" s="34">
        <v>92.84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88.95</v>
      </c>
      <c r="C44" s="34">
        <v>94.18</v>
      </c>
      <c r="D44" s="34">
        <v>97.18</v>
      </c>
      <c r="E44" s="34">
        <v>91.52</v>
      </c>
      <c r="F44" s="34">
        <v>94.76</v>
      </c>
      <c r="G44" s="34">
        <v>89.97</v>
      </c>
      <c r="H44" s="34">
        <v>81.709999999999994</v>
      </c>
      <c r="I44" s="34">
        <v>92.84</v>
      </c>
      <c r="J44" s="34">
        <v>86.16</v>
      </c>
      <c r="K44" s="34">
        <v>97.42</v>
      </c>
      <c r="L44" s="34">
        <v>92.71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88.57</v>
      </c>
      <c r="C45" s="34">
        <v>94.13</v>
      </c>
      <c r="D45" s="34">
        <v>97.48</v>
      </c>
      <c r="E45" s="34">
        <v>91.85</v>
      </c>
      <c r="F45" s="34">
        <v>94.87</v>
      </c>
      <c r="G45" s="34">
        <v>91.18</v>
      </c>
      <c r="H45" s="34">
        <v>81.400000000000006</v>
      </c>
      <c r="I45" s="34">
        <v>92.64</v>
      </c>
      <c r="J45" s="34">
        <v>88.71</v>
      </c>
      <c r="K45" s="34">
        <v>96.97</v>
      </c>
      <c r="L45" s="34">
        <v>92.82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88.04</v>
      </c>
      <c r="C46" s="34">
        <v>94.67</v>
      </c>
      <c r="D46" s="34">
        <v>96.89</v>
      </c>
      <c r="E46" s="34">
        <v>91.7</v>
      </c>
      <c r="F46" s="34">
        <v>95.05</v>
      </c>
      <c r="G46" s="34">
        <v>91.31</v>
      </c>
      <c r="H46" s="34">
        <v>82.35</v>
      </c>
      <c r="I46" s="34">
        <v>93.46</v>
      </c>
      <c r="J46" s="34">
        <v>87.65</v>
      </c>
      <c r="K46" s="34">
        <v>96.83</v>
      </c>
      <c r="L46" s="34">
        <v>92.92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89.39</v>
      </c>
      <c r="C47" s="34">
        <v>94.82</v>
      </c>
      <c r="D47" s="34">
        <v>96.47</v>
      </c>
      <c r="E47" s="34">
        <v>92.01</v>
      </c>
      <c r="F47" s="34">
        <v>95.16</v>
      </c>
      <c r="G47" s="34">
        <v>92</v>
      </c>
      <c r="H47" s="34">
        <v>83.31</v>
      </c>
      <c r="I47" s="34">
        <v>94.09</v>
      </c>
      <c r="J47" s="34">
        <v>88.52</v>
      </c>
      <c r="K47" s="34">
        <v>97.17</v>
      </c>
      <c r="L47" s="34">
        <v>93.54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91.96</v>
      </c>
      <c r="C48" s="34">
        <v>95</v>
      </c>
      <c r="D48" s="34">
        <v>96.24</v>
      </c>
      <c r="E48" s="34">
        <v>92.34</v>
      </c>
      <c r="F48" s="34">
        <v>94.21</v>
      </c>
      <c r="G48" s="34">
        <v>91.23</v>
      </c>
      <c r="H48" s="34">
        <v>82.97</v>
      </c>
      <c r="I48" s="34">
        <v>93.36</v>
      </c>
      <c r="J48" s="34">
        <v>87.82</v>
      </c>
      <c r="K48" s="34">
        <v>97.76</v>
      </c>
      <c r="L48" s="34">
        <v>93.52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34">
        <v>90.59</v>
      </c>
      <c r="C49" s="34">
        <v>95.25</v>
      </c>
      <c r="D49" s="34">
        <v>95.9</v>
      </c>
      <c r="E49" s="34">
        <v>92.98</v>
      </c>
      <c r="F49" s="34">
        <v>94.66</v>
      </c>
      <c r="G49" s="34">
        <v>92.14</v>
      </c>
      <c r="H49" s="34">
        <v>82.96</v>
      </c>
      <c r="I49" s="34">
        <v>93.86</v>
      </c>
      <c r="J49" s="34">
        <v>88.24</v>
      </c>
      <c r="K49" s="34">
        <v>98.13</v>
      </c>
      <c r="L49" s="34">
        <v>93.59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x14ac:dyDescent="0.2">
      <c r="A50" s="48" t="s">
        <v>96</v>
      </c>
      <c r="B50" s="34">
        <v>92.92</v>
      </c>
      <c r="C50" s="34">
        <v>95.1</v>
      </c>
      <c r="D50" s="34">
        <v>96.05</v>
      </c>
      <c r="E50" s="34">
        <v>93.33</v>
      </c>
      <c r="F50" s="34">
        <v>94.96</v>
      </c>
      <c r="G50" s="34">
        <v>91.8</v>
      </c>
      <c r="H50" s="34">
        <v>82.71</v>
      </c>
      <c r="I50" s="34">
        <v>93.95</v>
      </c>
      <c r="J50" s="34">
        <v>89.7</v>
      </c>
      <c r="K50" s="34">
        <v>98.07</v>
      </c>
      <c r="L50" s="34">
        <v>93.76</v>
      </c>
    </row>
    <row r="51" spans="1:24" x14ac:dyDescent="0.2">
      <c r="A51" s="48" t="s">
        <v>97</v>
      </c>
      <c r="B51" s="34">
        <v>93.74</v>
      </c>
      <c r="C51" s="34">
        <v>95.37</v>
      </c>
      <c r="D51" s="34">
        <v>96.64</v>
      </c>
      <c r="E51" s="34">
        <v>93.74</v>
      </c>
      <c r="F51" s="34">
        <v>94.06</v>
      </c>
      <c r="G51" s="34">
        <v>93.1</v>
      </c>
      <c r="H51" s="34">
        <v>81.93</v>
      </c>
      <c r="I51" s="34">
        <v>93.57</v>
      </c>
      <c r="J51" s="34">
        <v>90.01</v>
      </c>
      <c r="K51" s="34">
        <v>97.11</v>
      </c>
      <c r="L51" s="34">
        <v>93.81</v>
      </c>
    </row>
    <row r="52" spans="1:24" x14ac:dyDescent="0.2">
      <c r="A52" s="48" t="s">
        <v>98</v>
      </c>
      <c r="B52" s="34">
        <v>92.43</v>
      </c>
      <c r="C52" s="34">
        <v>95.59</v>
      </c>
      <c r="D52" s="34">
        <v>96.96</v>
      </c>
      <c r="E52" s="34">
        <v>93.6</v>
      </c>
      <c r="F52" s="34">
        <v>94.08</v>
      </c>
      <c r="G52" s="34">
        <v>92.39</v>
      </c>
      <c r="H52" s="34">
        <v>83.45</v>
      </c>
      <c r="I52" s="34">
        <v>94.09</v>
      </c>
      <c r="J52" s="34">
        <v>90.39</v>
      </c>
      <c r="K52" s="34">
        <v>97.2</v>
      </c>
      <c r="L52" s="34">
        <v>94.23</v>
      </c>
    </row>
    <row r="53" spans="1:24" x14ac:dyDescent="0.2">
      <c r="A53" s="48" t="s">
        <v>99</v>
      </c>
      <c r="B53" s="34">
        <v>92.53</v>
      </c>
      <c r="C53" s="34">
        <v>95.63</v>
      </c>
      <c r="D53" s="34">
        <v>96.6</v>
      </c>
      <c r="E53" s="34">
        <v>93.39</v>
      </c>
      <c r="F53" s="34">
        <v>94.54</v>
      </c>
      <c r="G53" s="34">
        <v>93.77</v>
      </c>
      <c r="H53" s="34">
        <v>85.37</v>
      </c>
      <c r="I53" s="34">
        <v>94.89</v>
      </c>
      <c r="J53" s="34">
        <v>90.18</v>
      </c>
      <c r="K53" s="34">
        <v>97.22</v>
      </c>
      <c r="L53" s="34">
        <v>94.42</v>
      </c>
    </row>
    <row r="54" spans="1:24" x14ac:dyDescent="0.2">
      <c r="A54" s="48" t="s">
        <v>100</v>
      </c>
      <c r="B54" s="34">
        <v>93.13</v>
      </c>
      <c r="C54" s="34">
        <v>95.8</v>
      </c>
      <c r="D54" s="34">
        <v>96.27</v>
      </c>
      <c r="E54" s="34">
        <v>93.92</v>
      </c>
      <c r="F54" s="34">
        <v>94.14</v>
      </c>
      <c r="G54" s="34">
        <v>92.98</v>
      </c>
      <c r="H54" s="34">
        <v>86.38</v>
      </c>
      <c r="I54" s="34">
        <v>94.55</v>
      </c>
      <c r="J54" s="34">
        <v>90.4</v>
      </c>
      <c r="K54" s="34">
        <v>97.07</v>
      </c>
      <c r="L54" s="34">
        <v>94.66</v>
      </c>
    </row>
    <row r="55" spans="1:24" x14ac:dyDescent="0.2">
      <c r="A55" s="48" t="s">
        <v>101</v>
      </c>
      <c r="B55" s="34">
        <v>93.14</v>
      </c>
      <c r="C55" s="34">
        <v>95.36</v>
      </c>
      <c r="D55" s="34">
        <v>95.53</v>
      </c>
      <c r="E55" s="34">
        <v>93.92</v>
      </c>
      <c r="F55" s="34">
        <v>95.01</v>
      </c>
      <c r="G55" s="34">
        <v>93.5</v>
      </c>
      <c r="H55" s="34">
        <v>86.57</v>
      </c>
      <c r="I55" s="34">
        <v>94.51</v>
      </c>
      <c r="J55" s="34">
        <v>90.45</v>
      </c>
      <c r="K55" s="34">
        <v>97.32</v>
      </c>
      <c r="L55" s="34">
        <v>94.71</v>
      </c>
    </row>
    <row r="56" spans="1:24" x14ac:dyDescent="0.2">
      <c r="A56" s="48" t="s">
        <v>102</v>
      </c>
      <c r="B56" s="34">
        <v>93.15</v>
      </c>
      <c r="C56" s="34">
        <v>96.04</v>
      </c>
      <c r="D56" s="34">
        <v>95.58</v>
      </c>
      <c r="E56" s="34">
        <v>94.44</v>
      </c>
      <c r="F56" s="34">
        <v>96.11</v>
      </c>
      <c r="G56" s="34">
        <v>92.97</v>
      </c>
      <c r="H56" s="34">
        <v>85.69</v>
      </c>
      <c r="I56" s="34">
        <v>94.59</v>
      </c>
      <c r="J56" s="34">
        <v>89.16</v>
      </c>
      <c r="K56" s="34">
        <v>98.43</v>
      </c>
      <c r="L56" s="34">
        <v>94.98</v>
      </c>
    </row>
    <row r="57" spans="1:24" x14ac:dyDescent="0.2">
      <c r="A57" s="48" t="s">
        <v>103</v>
      </c>
      <c r="B57" s="34">
        <v>94.47</v>
      </c>
      <c r="C57" s="34">
        <v>96.11</v>
      </c>
      <c r="D57" s="34">
        <v>96.68</v>
      </c>
      <c r="E57" s="34">
        <v>95.05</v>
      </c>
      <c r="F57" s="34">
        <v>95.89</v>
      </c>
      <c r="G57" s="34">
        <v>92.7</v>
      </c>
      <c r="H57" s="34">
        <v>88.25</v>
      </c>
      <c r="I57" s="34">
        <v>93.97</v>
      </c>
      <c r="J57" s="34">
        <v>90.09</v>
      </c>
      <c r="K57" s="34">
        <v>98.39</v>
      </c>
      <c r="L57" s="34">
        <v>95.06</v>
      </c>
    </row>
    <row r="58" spans="1:24" x14ac:dyDescent="0.2">
      <c r="A58" s="48" t="s">
        <v>104</v>
      </c>
      <c r="B58" s="34">
        <v>94.09</v>
      </c>
      <c r="C58" s="34">
        <v>96.33</v>
      </c>
      <c r="D58" s="34">
        <v>95.11</v>
      </c>
      <c r="E58" s="34">
        <v>94.46</v>
      </c>
      <c r="F58" s="34">
        <v>96.36</v>
      </c>
      <c r="G58" s="34">
        <v>92.75</v>
      </c>
      <c r="H58" s="34">
        <v>88.14</v>
      </c>
      <c r="I58" s="34">
        <v>93.88</v>
      </c>
      <c r="J58" s="34">
        <v>90.25</v>
      </c>
      <c r="K58" s="34">
        <v>98.41</v>
      </c>
      <c r="L58" s="34">
        <v>94.91</v>
      </c>
    </row>
    <row r="59" spans="1:24" x14ac:dyDescent="0.2">
      <c r="A59" s="48" t="s">
        <v>105</v>
      </c>
      <c r="B59" s="34">
        <v>92.87</v>
      </c>
      <c r="C59" s="34">
        <v>96.38</v>
      </c>
      <c r="D59" s="34">
        <v>96.01</v>
      </c>
      <c r="E59" s="34">
        <v>94.48</v>
      </c>
      <c r="F59" s="34">
        <v>96.58</v>
      </c>
      <c r="G59" s="34">
        <v>92.74</v>
      </c>
      <c r="H59" s="34">
        <v>87.43</v>
      </c>
      <c r="I59" s="34">
        <v>93.33</v>
      </c>
      <c r="J59" s="34">
        <v>90.23</v>
      </c>
      <c r="K59" s="34">
        <v>100.1</v>
      </c>
      <c r="L59" s="34">
        <v>94.76</v>
      </c>
    </row>
    <row r="60" spans="1:24" x14ac:dyDescent="0.2">
      <c r="A60" s="48" t="s">
        <v>106</v>
      </c>
      <c r="B60" s="34">
        <v>94.97</v>
      </c>
      <c r="C60" s="34">
        <v>96.32</v>
      </c>
      <c r="D60" s="34">
        <v>96.21</v>
      </c>
      <c r="E60" s="34">
        <v>94.62</v>
      </c>
      <c r="F60" s="34">
        <v>96.78</v>
      </c>
      <c r="G60" s="34">
        <v>93.69</v>
      </c>
      <c r="H60" s="34">
        <v>87.5</v>
      </c>
      <c r="I60" s="34">
        <v>93.44</v>
      </c>
      <c r="J60" s="34">
        <v>89.75</v>
      </c>
      <c r="K60" s="34">
        <v>100.27</v>
      </c>
      <c r="L60" s="34">
        <v>95</v>
      </c>
    </row>
    <row r="61" spans="1:24" x14ac:dyDescent="0.2">
      <c r="A61" s="48" t="s">
        <v>107</v>
      </c>
      <c r="B61" s="34">
        <v>92.26</v>
      </c>
      <c r="C61" s="34">
        <v>96.15</v>
      </c>
      <c r="D61" s="34">
        <v>96.98</v>
      </c>
      <c r="E61" s="34">
        <v>94.62</v>
      </c>
      <c r="F61" s="34">
        <v>95.96</v>
      </c>
      <c r="G61" s="34">
        <v>93.4</v>
      </c>
      <c r="H61" s="34">
        <v>88.04</v>
      </c>
      <c r="I61" s="34">
        <v>93.46</v>
      </c>
      <c r="J61" s="34">
        <v>88.95</v>
      </c>
      <c r="K61" s="34">
        <v>100.99</v>
      </c>
      <c r="L61" s="34">
        <v>94.63</v>
      </c>
    </row>
    <row r="62" spans="1:24" x14ac:dyDescent="0.2">
      <c r="A62" s="48" t="s">
        <v>108</v>
      </c>
      <c r="B62" s="34">
        <v>92.56</v>
      </c>
      <c r="C62" s="34">
        <v>95.7</v>
      </c>
      <c r="D62" s="34">
        <v>97.22</v>
      </c>
      <c r="E62" s="34">
        <v>95.57</v>
      </c>
      <c r="F62" s="34">
        <v>95.83</v>
      </c>
      <c r="G62" s="34">
        <v>94.89</v>
      </c>
      <c r="H62" s="34">
        <v>88.83</v>
      </c>
      <c r="I62" s="34">
        <v>93.87</v>
      </c>
      <c r="J62" s="34">
        <v>90.41</v>
      </c>
      <c r="K62" s="34">
        <v>102.58</v>
      </c>
      <c r="L62" s="34">
        <v>95.43</v>
      </c>
    </row>
    <row r="63" spans="1:24" x14ac:dyDescent="0.2">
      <c r="A63" s="48" t="s">
        <v>109</v>
      </c>
      <c r="B63" s="34">
        <v>92.61</v>
      </c>
      <c r="C63" s="34">
        <v>96.17</v>
      </c>
      <c r="D63" s="34">
        <v>97.84</v>
      </c>
      <c r="E63" s="34">
        <v>96.01</v>
      </c>
      <c r="F63" s="34">
        <v>95.67</v>
      </c>
      <c r="G63" s="34">
        <v>95.5</v>
      </c>
      <c r="H63" s="34">
        <v>89.55</v>
      </c>
      <c r="I63" s="34">
        <v>94.91</v>
      </c>
      <c r="J63" s="34">
        <v>91.54</v>
      </c>
      <c r="K63" s="34">
        <v>102.95</v>
      </c>
      <c r="L63" s="34">
        <v>96.09</v>
      </c>
    </row>
    <row r="64" spans="1:24" x14ac:dyDescent="0.2">
      <c r="A64" s="48" t="s">
        <v>110</v>
      </c>
      <c r="B64" s="34">
        <v>92.57</v>
      </c>
      <c r="C64" s="34">
        <v>95.72</v>
      </c>
      <c r="D64" s="34">
        <v>98.59</v>
      </c>
      <c r="E64" s="34">
        <v>95.66</v>
      </c>
      <c r="F64" s="34">
        <v>96.27</v>
      </c>
      <c r="G64" s="34">
        <v>96.76</v>
      </c>
      <c r="H64" s="34">
        <v>90.69</v>
      </c>
      <c r="I64" s="34">
        <v>95.21</v>
      </c>
      <c r="J64" s="34">
        <v>92.42</v>
      </c>
      <c r="K64" s="34">
        <v>103.86</v>
      </c>
      <c r="L64" s="34">
        <v>96.45</v>
      </c>
    </row>
    <row r="65" spans="1:12" x14ac:dyDescent="0.2">
      <c r="A65" s="48" t="s">
        <v>111</v>
      </c>
      <c r="B65" s="34">
        <v>93.31</v>
      </c>
      <c r="C65" s="34">
        <v>96.76</v>
      </c>
      <c r="D65" s="34">
        <v>98.43</v>
      </c>
      <c r="E65" s="34">
        <v>96.74</v>
      </c>
      <c r="F65" s="34">
        <v>97.26</v>
      </c>
      <c r="G65" s="34">
        <v>98.96</v>
      </c>
      <c r="H65" s="34">
        <v>90.68</v>
      </c>
      <c r="I65" s="34">
        <v>95.58</v>
      </c>
      <c r="J65" s="34">
        <v>92.53</v>
      </c>
      <c r="K65" s="34">
        <v>104.38</v>
      </c>
      <c r="L65" s="34">
        <v>96.9</v>
      </c>
    </row>
    <row r="66" spans="1:12" x14ac:dyDescent="0.2">
      <c r="A66" s="48" t="s">
        <v>112</v>
      </c>
      <c r="B66" s="34">
        <v>93.75</v>
      </c>
      <c r="C66" s="34">
        <v>97.51</v>
      </c>
      <c r="D66" s="34">
        <v>98.54</v>
      </c>
      <c r="E66" s="34">
        <v>95.72</v>
      </c>
      <c r="F66" s="34">
        <v>97</v>
      </c>
      <c r="G66" s="34">
        <v>98.55</v>
      </c>
      <c r="H66" s="34">
        <v>92.01</v>
      </c>
      <c r="I66" s="34">
        <v>96.31</v>
      </c>
      <c r="J66" s="34">
        <v>92.03</v>
      </c>
      <c r="K66" s="34">
        <v>104.62</v>
      </c>
      <c r="L66" s="34">
        <v>97.15</v>
      </c>
    </row>
    <row r="67" spans="1:12" x14ac:dyDescent="0.2">
      <c r="A67" s="48" t="s">
        <v>113</v>
      </c>
      <c r="B67" s="34">
        <v>94.82</v>
      </c>
      <c r="C67" s="34">
        <v>97.01</v>
      </c>
      <c r="D67" s="34">
        <v>97.98</v>
      </c>
      <c r="E67" s="34">
        <v>96.37</v>
      </c>
      <c r="F67" s="34">
        <v>97.5</v>
      </c>
      <c r="G67" s="34">
        <v>98.25</v>
      </c>
      <c r="H67" s="34">
        <v>93.31</v>
      </c>
      <c r="I67" s="34">
        <v>96.31</v>
      </c>
      <c r="J67" s="34">
        <v>93.01</v>
      </c>
      <c r="K67" s="34">
        <v>105.31</v>
      </c>
      <c r="L67" s="34">
        <v>97.44</v>
      </c>
    </row>
    <row r="68" spans="1:12" x14ac:dyDescent="0.2">
      <c r="A68" s="48" t="s">
        <v>114</v>
      </c>
      <c r="B68" s="34">
        <v>94.2</v>
      </c>
      <c r="C68" s="34">
        <v>97.72</v>
      </c>
      <c r="D68" s="34">
        <v>96.94</v>
      </c>
      <c r="E68" s="34">
        <v>96.9</v>
      </c>
      <c r="F68" s="34">
        <v>98.15</v>
      </c>
      <c r="G68" s="34">
        <v>98.33</v>
      </c>
      <c r="H68" s="34">
        <v>91.75</v>
      </c>
      <c r="I68" s="34">
        <v>96.06</v>
      </c>
      <c r="J68" s="34">
        <v>91.7</v>
      </c>
      <c r="K68" s="34">
        <v>105.29</v>
      </c>
      <c r="L68" s="34">
        <v>97.51</v>
      </c>
    </row>
    <row r="69" spans="1:12" x14ac:dyDescent="0.2">
      <c r="A69" s="48" t="s">
        <v>115</v>
      </c>
      <c r="B69" s="34">
        <v>95.08</v>
      </c>
      <c r="C69" s="34">
        <v>97.51</v>
      </c>
      <c r="D69" s="34">
        <v>96.88</v>
      </c>
      <c r="E69" s="34">
        <v>97.09</v>
      </c>
      <c r="F69" s="34">
        <v>97.32</v>
      </c>
      <c r="G69" s="34">
        <v>98.8</v>
      </c>
      <c r="H69" s="34">
        <v>92.93</v>
      </c>
      <c r="I69" s="34">
        <v>96.83</v>
      </c>
      <c r="J69" s="34">
        <v>93.19</v>
      </c>
      <c r="K69" s="34">
        <v>102.24</v>
      </c>
      <c r="L69" s="34">
        <v>97.73</v>
      </c>
    </row>
    <row r="70" spans="1:12" x14ac:dyDescent="0.2">
      <c r="A70" s="48" t="s">
        <v>116</v>
      </c>
      <c r="B70" s="34">
        <v>96.39</v>
      </c>
      <c r="C70" s="34">
        <v>97.65</v>
      </c>
      <c r="D70" s="34">
        <v>97.4</v>
      </c>
      <c r="E70" s="34">
        <v>97.37</v>
      </c>
      <c r="F70" s="34">
        <v>97.46</v>
      </c>
      <c r="G70" s="34">
        <v>98.49</v>
      </c>
      <c r="H70" s="34">
        <v>92.48</v>
      </c>
      <c r="I70" s="34">
        <v>96.71</v>
      </c>
      <c r="J70" s="34">
        <v>94.05</v>
      </c>
      <c r="K70" s="34">
        <v>100.74</v>
      </c>
      <c r="L70" s="34">
        <v>97.9</v>
      </c>
    </row>
    <row r="71" spans="1:12" x14ac:dyDescent="0.2">
      <c r="A71" s="48" t="s">
        <v>117</v>
      </c>
      <c r="B71" s="34">
        <v>94.57</v>
      </c>
      <c r="C71" s="34">
        <v>97.87</v>
      </c>
      <c r="D71" s="34">
        <v>97.25</v>
      </c>
      <c r="E71" s="34">
        <v>97.69</v>
      </c>
      <c r="F71" s="34">
        <v>97.64</v>
      </c>
      <c r="G71" s="34">
        <v>98.33</v>
      </c>
      <c r="H71" s="34">
        <v>93.89</v>
      </c>
      <c r="I71" s="34">
        <v>96.78</v>
      </c>
      <c r="J71" s="34">
        <v>94.05</v>
      </c>
      <c r="K71" s="34">
        <v>103.36</v>
      </c>
      <c r="L71" s="34">
        <v>98.03</v>
      </c>
    </row>
    <row r="72" spans="1:12" x14ac:dyDescent="0.2">
      <c r="A72" s="48" t="s">
        <v>118</v>
      </c>
      <c r="B72" s="34">
        <v>92.04</v>
      </c>
      <c r="C72" s="34">
        <v>98.3</v>
      </c>
      <c r="D72" s="34">
        <v>97.02</v>
      </c>
      <c r="E72" s="34">
        <v>97.76</v>
      </c>
      <c r="F72" s="34">
        <v>97.94</v>
      </c>
      <c r="G72" s="34">
        <v>98.97</v>
      </c>
      <c r="H72" s="34">
        <v>94.28</v>
      </c>
      <c r="I72" s="34">
        <v>97.86</v>
      </c>
      <c r="J72" s="34">
        <v>93.39</v>
      </c>
      <c r="K72" s="34">
        <v>102.07</v>
      </c>
      <c r="L72" s="34">
        <v>98.35</v>
      </c>
    </row>
    <row r="73" spans="1:12" x14ac:dyDescent="0.2">
      <c r="A73" s="48" t="s">
        <v>119</v>
      </c>
      <c r="B73" s="34">
        <v>96.49</v>
      </c>
      <c r="C73" s="34">
        <v>99.05</v>
      </c>
      <c r="D73" s="34">
        <v>97.44</v>
      </c>
      <c r="E73" s="34">
        <v>97.91</v>
      </c>
      <c r="F73" s="34">
        <v>98.22</v>
      </c>
      <c r="G73" s="34">
        <v>99.91</v>
      </c>
      <c r="H73" s="34">
        <v>95.13</v>
      </c>
      <c r="I73" s="34">
        <v>97.83</v>
      </c>
      <c r="J73" s="34">
        <v>92.01</v>
      </c>
      <c r="K73" s="34">
        <v>103.64</v>
      </c>
      <c r="L73" s="34">
        <v>98.8</v>
      </c>
    </row>
    <row r="74" spans="1:12" x14ac:dyDescent="0.2">
      <c r="A74" s="48" t="s">
        <v>120</v>
      </c>
      <c r="B74" s="34">
        <v>95.34</v>
      </c>
      <c r="C74" s="34">
        <v>99.44</v>
      </c>
      <c r="D74" s="34">
        <v>97.61</v>
      </c>
      <c r="E74" s="34">
        <v>98.02</v>
      </c>
      <c r="F74" s="34">
        <v>98.94</v>
      </c>
      <c r="G74" s="34">
        <v>100.17</v>
      </c>
      <c r="H74" s="34">
        <v>94.4</v>
      </c>
      <c r="I74" s="34">
        <v>97.62</v>
      </c>
      <c r="J74" s="34">
        <v>93.92</v>
      </c>
      <c r="K74" s="34">
        <v>104.31</v>
      </c>
      <c r="L74" s="34">
        <v>98.9</v>
      </c>
    </row>
    <row r="75" spans="1:12" x14ac:dyDescent="0.2">
      <c r="A75" s="48" t="s">
        <v>121</v>
      </c>
      <c r="B75" s="34">
        <v>95.03</v>
      </c>
      <c r="C75" s="34">
        <v>99.96</v>
      </c>
      <c r="D75" s="34">
        <v>97.54</v>
      </c>
      <c r="E75" s="34">
        <v>97.81</v>
      </c>
      <c r="F75" s="34">
        <v>99.28</v>
      </c>
      <c r="G75" s="34">
        <v>101.24</v>
      </c>
      <c r="H75" s="34">
        <v>94.16</v>
      </c>
      <c r="I75" s="34">
        <v>97.98</v>
      </c>
      <c r="J75" s="34">
        <v>94.9</v>
      </c>
      <c r="K75" s="34">
        <v>103.4</v>
      </c>
      <c r="L75" s="34">
        <v>99.01</v>
      </c>
    </row>
    <row r="76" spans="1:12" x14ac:dyDescent="0.2">
      <c r="A76" s="48" t="s">
        <v>122</v>
      </c>
      <c r="B76" s="34">
        <v>94.87</v>
      </c>
      <c r="C76" s="34">
        <v>99.54</v>
      </c>
      <c r="D76" s="34">
        <v>99.1</v>
      </c>
      <c r="E76" s="34">
        <v>98.44</v>
      </c>
      <c r="F76" s="34">
        <v>99.58</v>
      </c>
      <c r="G76" s="34">
        <v>100</v>
      </c>
      <c r="H76" s="34">
        <v>95.13</v>
      </c>
      <c r="I76" s="34">
        <v>97.91</v>
      </c>
      <c r="J76" s="34">
        <v>94.04</v>
      </c>
      <c r="K76" s="34">
        <v>102.51</v>
      </c>
      <c r="L76" s="34">
        <v>99.23</v>
      </c>
    </row>
    <row r="77" spans="1:12" x14ac:dyDescent="0.2">
      <c r="A77" s="48" t="s">
        <v>123</v>
      </c>
      <c r="B77" s="34">
        <v>95.92</v>
      </c>
      <c r="C77" s="34">
        <v>99.27</v>
      </c>
      <c r="D77" s="34">
        <v>99.23</v>
      </c>
      <c r="E77" s="34">
        <v>98.72</v>
      </c>
      <c r="F77" s="34">
        <v>98.65</v>
      </c>
      <c r="G77" s="34">
        <v>99.03</v>
      </c>
      <c r="H77" s="34">
        <v>94.07</v>
      </c>
      <c r="I77" s="34">
        <v>97.6</v>
      </c>
      <c r="J77" s="34">
        <v>94.88</v>
      </c>
      <c r="K77" s="34">
        <v>103.03</v>
      </c>
      <c r="L77" s="34">
        <v>98.71</v>
      </c>
    </row>
    <row r="78" spans="1:12" x14ac:dyDescent="0.2">
      <c r="A78" s="48" t="s">
        <v>124</v>
      </c>
      <c r="B78" s="34">
        <v>98.26</v>
      </c>
      <c r="C78" s="34">
        <v>98.98</v>
      </c>
      <c r="D78" s="34">
        <v>100.08</v>
      </c>
      <c r="E78" s="34">
        <v>99.26</v>
      </c>
      <c r="F78" s="34">
        <v>98.56</v>
      </c>
      <c r="G78" s="34">
        <v>99.94</v>
      </c>
      <c r="H78" s="34">
        <v>94.47</v>
      </c>
      <c r="I78" s="34">
        <v>97.98</v>
      </c>
      <c r="J78" s="34">
        <v>95.84</v>
      </c>
      <c r="K78" s="34">
        <v>102.67</v>
      </c>
      <c r="L78" s="34">
        <v>99.24</v>
      </c>
    </row>
    <row r="79" spans="1:12" x14ac:dyDescent="0.2">
      <c r="A79" s="48" t="s">
        <v>125</v>
      </c>
      <c r="B79" s="34">
        <v>97.91</v>
      </c>
      <c r="C79" s="34">
        <v>98.55</v>
      </c>
      <c r="D79" s="34">
        <v>100.33</v>
      </c>
      <c r="E79" s="34">
        <v>99.11</v>
      </c>
      <c r="F79" s="34">
        <v>98.96</v>
      </c>
      <c r="G79" s="34">
        <v>100.06</v>
      </c>
      <c r="H79" s="34">
        <v>94.54</v>
      </c>
      <c r="I79" s="34">
        <v>99.33</v>
      </c>
      <c r="J79" s="34">
        <v>97.64</v>
      </c>
      <c r="K79" s="34">
        <v>102.73</v>
      </c>
      <c r="L79" s="34">
        <v>99.41</v>
      </c>
    </row>
    <row r="80" spans="1:12" x14ac:dyDescent="0.2">
      <c r="A80" s="48" t="s">
        <v>126</v>
      </c>
      <c r="B80" s="34">
        <v>98.13</v>
      </c>
      <c r="C80" s="34">
        <v>98.19</v>
      </c>
      <c r="D80" s="34">
        <v>100.77</v>
      </c>
      <c r="E80" s="34">
        <v>99.34</v>
      </c>
      <c r="F80" s="34">
        <v>99.04</v>
      </c>
      <c r="G80" s="34">
        <v>98.51</v>
      </c>
      <c r="H80" s="34">
        <v>94.89</v>
      </c>
      <c r="I80" s="34">
        <v>98.86</v>
      </c>
      <c r="J80" s="34">
        <v>96.91</v>
      </c>
      <c r="K80" s="34">
        <v>103.67</v>
      </c>
      <c r="L80" s="34">
        <v>99.37</v>
      </c>
    </row>
    <row r="81" spans="1:12" x14ac:dyDescent="0.2">
      <c r="A81" s="48" t="s">
        <v>127</v>
      </c>
      <c r="B81" s="34">
        <v>98.73</v>
      </c>
      <c r="C81" s="34">
        <v>98.78</v>
      </c>
      <c r="D81" s="34">
        <v>100.42</v>
      </c>
      <c r="E81" s="34">
        <v>98.98</v>
      </c>
      <c r="F81" s="34">
        <v>99.01</v>
      </c>
      <c r="G81" s="34">
        <v>98.08</v>
      </c>
      <c r="H81" s="34">
        <v>94.72</v>
      </c>
      <c r="I81" s="34">
        <v>99.11</v>
      </c>
      <c r="J81" s="34">
        <v>97.07</v>
      </c>
      <c r="K81" s="34">
        <v>106.4</v>
      </c>
      <c r="L81" s="34">
        <v>99.29</v>
      </c>
    </row>
    <row r="82" spans="1:12" x14ac:dyDescent="0.2">
      <c r="A82" s="48" t="s">
        <v>128</v>
      </c>
      <c r="B82" s="34">
        <v>95.62</v>
      </c>
      <c r="C82" s="34">
        <v>98.75</v>
      </c>
      <c r="D82" s="34">
        <v>99.99</v>
      </c>
      <c r="E82" s="34">
        <v>99.04</v>
      </c>
      <c r="F82" s="34">
        <v>98.83</v>
      </c>
      <c r="G82" s="34">
        <v>98.9</v>
      </c>
      <c r="H82" s="34">
        <v>96</v>
      </c>
      <c r="I82" s="34">
        <v>99.03</v>
      </c>
      <c r="J82" s="34">
        <v>96.22</v>
      </c>
      <c r="K82" s="34">
        <v>105.54</v>
      </c>
      <c r="L82" s="34">
        <v>99.29</v>
      </c>
    </row>
    <row r="83" spans="1:12" x14ac:dyDescent="0.2">
      <c r="A83" s="48" t="s">
        <v>129</v>
      </c>
      <c r="B83" s="34">
        <v>95.5</v>
      </c>
      <c r="C83" s="34">
        <v>98.29</v>
      </c>
      <c r="D83" s="34">
        <v>101</v>
      </c>
      <c r="E83" s="34">
        <v>99.29</v>
      </c>
      <c r="F83" s="34">
        <v>99.74</v>
      </c>
      <c r="G83" s="34">
        <v>99.45</v>
      </c>
      <c r="H83" s="34">
        <v>96.64</v>
      </c>
      <c r="I83" s="34">
        <v>98.75</v>
      </c>
      <c r="J83" s="34">
        <v>96.69</v>
      </c>
      <c r="K83" s="34">
        <v>107.82</v>
      </c>
      <c r="L83" s="34">
        <v>99.37</v>
      </c>
    </row>
    <row r="84" spans="1:12" x14ac:dyDescent="0.2">
      <c r="A84" s="48" t="s">
        <v>130</v>
      </c>
      <c r="B84" s="34">
        <v>95.35</v>
      </c>
      <c r="C84" s="34">
        <v>98.64</v>
      </c>
      <c r="D84" s="34">
        <v>101.19</v>
      </c>
      <c r="E84" s="34">
        <v>100.1</v>
      </c>
      <c r="F84" s="34">
        <v>99.38</v>
      </c>
      <c r="G84" s="34">
        <v>99.27</v>
      </c>
      <c r="H84" s="34">
        <v>96.3</v>
      </c>
      <c r="I84" s="34">
        <v>99.11</v>
      </c>
      <c r="J84" s="34">
        <v>96.36</v>
      </c>
      <c r="K84" s="34">
        <v>105.31</v>
      </c>
      <c r="L84" s="34">
        <v>99.52</v>
      </c>
    </row>
    <row r="85" spans="1:12" x14ac:dyDescent="0.2">
      <c r="A85" s="48" t="s">
        <v>131</v>
      </c>
      <c r="B85" s="34">
        <v>96.72</v>
      </c>
      <c r="C85" s="34">
        <v>98.8</v>
      </c>
      <c r="D85" s="34">
        <v>99.8</v>
      </c>
      <c r="E85" s="34">
        <v>99.3</v>
      </c>
      <c r="F85" s="34">
        <v>99.35</v>
      </c>
      <c r="G85" s="34">
        <v>99.78</v>
      </c>
      <c r="H85" s="34">
        <v>97.28</v>
      </c>
      <c r="I85" s="34">
        <v>99.52</v>
      </c>
      <c r="J85" s="34">
        <v>96.12</v>
      </c>
      <c r="K85" s="34">
        <v>102.61</v>
      </c>
      <c r="L85" s="34">
        <v>99.29</v>
      </c>
    </row>
    <row r="86" spans="1:12" x14ac:dyDescent="0.2">
      <c r="A86" s="48" t="s">
        <v>132</v>
      </c>
      <c r="B86" s="34">
        <v>98.36</v>
      </c>
      <c r="C86" s="34">
        <v>99.05</v>
      </c>
      <c r="D86" s="34">
        <v>99.87</v>
      </c>
      <c r="E86" s="34">
        <v>99.52</v>
      </c>
      <c r="F86" s="34">
        <v>99</v>
      </c>
      <c r="G86" s="34">
        <v>100.48</v>
      </c>
      <c r="H86" s="34">
        <v>96.16</v>
      </c>
      <c r="I86" s="34">
        <v>99.76</v>
      </c>
      <c r="J86" s="34">
        <v>98.28</v>
      </c>
      <c r="K86" s="34">
        <v>100.76</v>
      </c>
      <c r="L86" s="34">
        <v>99.4</v>
      </c>
    </row>
    <row r="87" spans="1:12" x14ac:dyDescent="0.2">
      <c r="A87" s="48" t="s">
        <v>133</v>
      </c>
      <c r="B87" s="34">
        <v>100.24</v>
      </c>
      <c r="C87" s="34">
        <v>99.31</v>
      </c>
      <c r="D87" s="34">
        <v>99.17</v>
      </c>
      <c r="E87" s="34">
        <v>99.68</v>
      </c>
      <c r="F87" s="34">
        <v>98.8</v>
      </c>
      <c r="G87" s="34">
        <v>100.22</v>
      </c>
      <c r="H87" s="34">
        <v>96.53</v>
      </c>
      <c r="I87" s="34">
        <v>99.14</v>
      </c>
      <c r="J87" s="34">
        <v>98.75</v>
      </c>
      <c r="K87" s="34">
        <v>99.12</v>
      </c>
      <c r="L87" s="34">
        <v>99.14</v>
      </c>
    </row>
    <row r="88" spans="1:12" x14ac:dyDescent="0.2">
      <c r="A88" s="48" t="s">
        <v>134</v>
      </c>
      <c r="B88" s="34">
        <v>100.7</v>
      </c>
      <c r="C88" s="34">
        <v>99.6</v>
      </c>
      <c r="D88" s="34">
        <v>99</v>
      </c>
      <c r="E88" s="34">
        <v>99.46</v>
      </c>
      <c r="F88" s="34">
        <v>99.5</v>
      </c>
      <c r="G88" s="34">
        <v>99.87</v>
      </c>
      <c r="H88" s="34">
        <v>97</v>
      </c>
      <c r="I88" s="34">
        <v>98.82</v>
      </c>
      <c r="J88" s="34">
        <v>98.22</v>
      </c>
      <c r="K88" s="34">
        <v>99.31</v>
      </c>
      <c r="L88" s="34">
        <v>99.07</v>
      </c>
    </row>
    <row r="89" spans="1:12" x14ac:dyDescent="0.2">
      <c r="A89" s="48" t="s">
        <v>135</v>
      </c>
      <c r="B89" s="34">
        <v>99.73</v>
      </c>
      <c r="C89" s="34">
        <v>99.83</v>
      </c>
      <c r="D89" s="34">
        <v>99.74</v>
      </c>
      <c r="E89" s="34">
        <v>99.67</v>
      </c>
      <c r="F89" s="34">
        <v>99.44</v>
      </c>
      <c r="G89" s="34">
        <v>100.5</v>
      </c>
      <c r="H89" s="34">
        <v>98.76</v>
      </c>
      <c r="I89" s="34">
        <v>98.85</v>
      </c>
      <c r="J89" s="34">
        <v>98.46</v>
      </c>
      <c r="K89" s="34">
        <v>98.98</v>
      </c>
      <c r="L89" s="34">
        <v>99.42</v>
      </c>
    </row>
    <row r="90" spans="1:12" x14ac:dyDescent="0.2">
      <c r="A90" s="48" t="s">
        <v>136</v>
      </c>
      <c r="B90" s="34">
        <v>100.12</v>
      </c>
      <c r="C90" s="34">
        <v>100.2</v>
      </c>
      <c r="D90" s="34">
        <v>99.8</v>
      </c>
      <c r="E90" s="34">
        <v>100.1</v>
      </c>
      <c r="F90" s="34">
        <v>99.59</v>
      </c>
      <c r="G90" s="34">
        <v>100.32</v>
      </c>
      <c r="H90" s="34">
        <v>100.9</v>
      </c>
      <c r="I90" s="34">
        <v>99.29</v>
      </c>
      <c r="J90" s="34">
        <v>100.34</v>
      </c>
      <c r="K90" s="34">
        <v>99.08</v>
      </c>
      <c r="L90" s="34">
        <v>99.9</v>
      </c>
    </row>
    <row r="91" spans="1:12" x14ac:dyDescent="0.2">
      <c r="A91" s="48" t="s">
        <v>137</v>
      </c>
      <c r="B91" s="34">
        <v>100.91</v>
      </c>
      <c r="C91" s="34">
        <v>100.61</v>
      </c>
      <c r="D91" s="34">
        <v>100.14</v>
      </c>
      <c r="E91" s="34">
        <v>100.02</v>
      </c>
      <c r="F91" s="34">
        <v>99.99</v>
      </c>
      <c r="G91" s="34">
        <v>99.72</v>
      </c>
      <c r="H91" s="34">
        <v>100.53</v>
      </c>
      <c r="I91" s="34">
        <v>99.46</v>
      </c>
      <c r="J91" s="34">
        <v>99.52</v>
      </c>
      <c r="K91" s="34">
        <v>99.86</v>
      </c>
      <c r="L91" s="34">
        <v>99.84</v>
      </c>
    </row>
    <row r="92" spans="1:12" x14ac:dyDescent="0.2">
      <c r="A92" s="48" t="s">
        <v>138</v>
      </c>
      <c r="B92" s="34">
        <v>99.25</v>
      </c>
      <c r="C92" s="34">
        <v>100.39</v>
      </c>
      <c r="D92" s="34">
        <v>99.66</v>
      </c>
      <c r="E92" s="34">
        <v>99.81</v>
      </c>
      <c r="F92" s="34">
        <v>99.76</v>
      </c>
      <c r="G92" s="34">
        <v>100.11</v>
      </c>
      <c r="H92" s="34">
        <v>99.78</v>
      </c>
      <c r="I92" s="34">
        <v>100.13</v>
      </c>
      <c r="J92" s="34">
        <v>99.85</v>
      </c>
      <c r="K92" s="34">
        <v>100.47</v>
      </c>
      <c r="L92" s="34">
        <v>100.12</v>
      </c>
    </row>
    <row r="93" spans="1:12" x14ac:dyDescent="0.2">
      <c r="A93" s="48" t="s">
        <v>139</v>
      </c>
      <c r="B93" s="34">
        <v>99.72</v>
      </c>
      <c r="C93" s="34">
        <v>98.81</v>
      </c>
      <c r="D93" s="34">
        <v>100.4</v>
      </c>
      <c r="E93" s="34">
        <v>100.07</v>
      </c>
      <c r="F93" s="34">
        <v>100.66</v>
      </c>
      <c r="G93" s="34">
        <v>99.85</v>
      </c>
      <c r="H93" s="34">
        <v>98.81</v>
      </c>
      <c r="I93" s="34">
        <v>101.13</v>
      </c>
      <c r="J93" s="34">
        <v>100.29</v>
      </c>
      <c r="K93" s="34">
        <v>100.6</v>
      </c>
      <c r="L93" s="34">
        <v>100.13</v>
      </c>
    </row>
    <row r="94" spans="1:12" x14ac:dyDescent="0.2">
      <c r="A94" s="48" t="s">
        <v>140</v>
      </c>
      <c r="B94" s="34">
        <v>97.75</v>
      </c>
      <c r="C94" s="34">
        <v>99.67</v>
      </c>
      <c r="D94" s="34">
        <v>100.03</v>
      </c>
      <c r="E94" s="34">
        <v>100.04</v>
      </c>
      <c r="F94" s="34">
        <v>100.44</v>
      </c>
      <c r="G94" s="34">
        <v>100.84</v>
      </c>
      <c r="H94" s="34">
        <v>98.56</v>
      </c>
      <c r="I94" s="34">
        <v>100.06</v>
      </c>
      <c r="J94" s="34">
        <v>99.47</v>
      </c>
      <c r="K94" s="34">
        <v>101.87</v>
      </c>
      <c r="L94" s="34">
        <v>99.75</v>
      </c>
    </row>
    <row r="95" spans="1:12" x14ac:dyDescent="0.2">
      <c r="A95" s="48" t="s">
        <v>141</v>
      </c>
      <c r="B95" s="34">
        <v>98.94</v>
      </c>
      <c r="C95" s="34">
        <v>100.32</v>
      </c>
      <c r="D95" s="34">
        <v>100.29</v>
      </c>
      <c r="E95" s="34">
        <v>99.91</v>
      </c>
      <c r="F95" s="34">
        <v>101.4</v>
      </c>
      <c r="G95" s="34">
        <v>99.96</v>
      </c>
      <c r="H95" s="34">
        <v>97.51</v>
      </c>
      <c r="I95" s="34">
        <v>99.42</v>
      </c>
      <c r="J95" s="34">
        <v>101.16</v>
      </c>
      <c r="K95" s="34">
        <v>102.03</v>
      </c>
      <c r="L95" s="34">
        <v>99.67</v>
      </c>
    </row>
    <row r="96" spans="1:12" x14ac:dyDescent="0.2">
      <c r="A96" s="48" t="s">
        <v>226</v>
      </c>
      <c r="B96" s="34">
        <v>96.11</v>
      </c>
      <c r="C96" s="34">
        <v>100.6</v>
      </c>
      <c r="D96" s="34">
        <v>100.28</v>
      </c>
      <c r="E96" s="34">
        <v>100.27</v>
      </c>
      <c r="F96" s="34">
        <v>101</v>
      </c>
      <c r="G96" s="34">
        <v>100.35</v>
      </c>
      <c r="H96" s="34">
        <v>97.83</v>
      </c>
      <c r="I96" s="34">
        <v>98.04</v>
      </c>
      <c r="J96" s="34">
        <v>99.53</v>
      </c>
      <c r="K96" s="34">
        <v>102.23</v>
      </c>
      <c r="L96" s="34">
        <v>99.52</v>
      </c>
    </row>
    <row r="97" spans="1:24" x14ac:dyDescent="0.2">
      <c r="A97" s="48" t="s">
        <v>227</v>
      </c>
      <c r="B97" s="34">
        <v>96.05</v>
      </c>
      <c r="C97" s="34">
        <v>100.47</v>
      </c>
      <c r="D97" s="34">
        <v>100.89</v>
      </c>
      <c r="E97" s="34">
        <v>100.61</v>
      </c>
      <c r="F97" s="34">
        <v>100.86</v>
      </c>
      <c r="G97" s="34">
        <v>100.11</v>
      </c>
      <c r="H97" s="34">
        <v>97.1</v>
      </c>
      <c r="I97" s="34">
        <v>97.96</v>
      </c>
      <c r="J97" s="34">
        <v>100.86</v>
      </c>
      <c r="K97" s="34">
        <v>102.26</v>
      </c>
      <c r="L97" s="34">
        <v>99.53</v>
      </c>
    </row>
    <row r="98" spans="1:24" x14ac:dyDescent="0.2">
      <c r="A98" s="48" t="s">
        <v>228</v>
      </c>
      <c r="B98" s="34">
        <v>97.42</v>
      </c>
      <c r="C98" s="34">
        <v>100.79</v>
      </c>
      <c r="D98" s="34">
        <v>100.33</v>
      </c>
      <c r="E98" s="34">
        <v>100.18</v>
      </c>
      <c r="F98" s="34">
        <v>101.42</v>
      </c>
      <c r="G98" s="34">
        <v>100.42</v>
      </c>
      <c r="H98" s="34">
        <v>97.27</v>
      </c>
      <c r="I98" s="34">
        <v>98.19</v>
      </c>
      <c r="J98" s="34">
        <v>101.34</v>
      </c>
      <c r="K98" s="34">
        <v>103.01</v>
      </c>
      <c r="L98" s="34">
        <v>99.68</v>
      </c>
    </row>
    <row r="99" spans="1:24" x14ac:dyDescent="0.2">
      <c r="A99" s="48" t="s">
        <v>229</v>
      </c>
      <c r="B99" s="34">
        <v>97.2</v>
      </c>
      <c r="C99" s="34">
        <v>101.18</v>
      </c>
      <c r="D99" s="34">
        <v>100.1</v>
      </c>
      <c r="E99" s="34">
        <v>100.55</v>
      </c>
      <c r="F99" s="34">
        <v>100.32</v>
      </c>
      <c r="G99" s="34">
        <v>100.49</v>
      </c>
      <c r="H99" s="34">
        <v>99.82</v>
      </c>
      <c r="I99" s="34">
        <v>98.9</v>
      </c>
      <c r="J99" s="34">
        <v>101.77</v>
      </c>
      <c r="K99" s="34">
        <v>103.47</v>
      </c>
      <c r="L99" s="34">
        <v>100.05</v>
      </c>
    </row>
    <row r="100" spans="1:24" x14ac:dyDescent="0.2">
      <c r="A100" s="48" t="s">
        <v>262</v>
      </c>
      <c r="B100" s="34">
        <v>95.64</v>
      </c>
      <c r="C100" s="34">
        <v>101.66</v>
      </c>
      <c r="D100" s="34">
        <v>101.27</v>
      </c>
      <c r="E100" s="34">
        <v>100.69</v>
      </c>
      <c r="F100" s="34">
        <v>98.47</v>
      </c>
      <c r="G100" s="34">
        <v>100.26</v>
      </c>
      <c r="H100" s="34">
        <v>98.44</v>
      </c>
      <c r="I100" s="34">
        <v>99.21</v>
      </c>
      <c r="J100" s="34">
        <v>100.31</v>
      </c>
      <c r="K100" s="34">
        <v>104.19</v>
      </c>
      <c r="L100" s="34">
        <v>100.03</v>
      </c>
    </row>
    <row r="101" spans="1:24" x14ac:dyDescent="0.2">
      <c r="A101" s="48" t="s">
        <v>267</v>
      </c>
      <c r="B101" s="34">
        <v>97.51</v>
      </c>
      <c r="C101" s="34">
        <v>101.73</v>
      </c>
      <c r="D101" s="34">
        <v>101.13</v>
      </c>
      <c r="E101" s="34">
        <v>100.36</v>
      </c>
      <c r="F101" s="34">
        <v>98.47</v>
      </c>
      <c r="G101" s="34">
        <v>100.31</v>
      </c>
      <c r="H101" s="34">
        <v>97.82</v>
      </c>
      <c r="I101" s="34">
        <v>99.2</v>
      </c>
      <c r="J101" s="34">
        <v>101.59</v>
      </c>
      <c r="K101" s="34">
        <v>104.47</v>
      </c>
      <c r="L101" s="34">
        <v>100.1</v>
      </c>
    </row>
    <row r="102" spans="1:24" x14ac:dyDescent="0.2">
      <c r="A102" s="48" t="s">
        <v>268</v>
      </c>
      <c r="B102" s="34">
        <v>99.18</v>
      </c>
      <c r="C102" s="34">
        <v>101.2</v>
      </c>
      <c r="D102" s="34">
        <v>101.94</v>
      </c>
      <c r="E102" s="34">
        <v>100.05</v>
      </c>
      <c r="F102" s="34">
        <v>98.85</v>
      </c>
      <c r="G102" s="34">
        <v>99.03</v>
      </c>
      <c r="H102" s="34">
        <v>97.74</v>
      </c>
      <c r="I102" s="34">
        <v>100.03</v>
      </c>
      <c r="J102" s="34">
        <v>101.62</v>
      </c>
      <c r="K102" s="34">
        <v>104.51</v>
      </c>
      <c r="L102" s="34">
        <v>100.04</v>
      </c>
    </row>
    <row r="103" spans="1:24" x14ac:dyDescent="0.2">
      <c r="A103" s="48" t="s">
        <v>271</v>
      </c>
      <c r="B103" s="34">
        <v>96.49</v>
      </c>
      <c r="C103" s="34">
        <v>101.07</v>
      </c>
      <c r="D103" s="34">
        <v>102.65</v>
      </c>
      <c r="E103" s="34">
        <v>100.76</v>
      </c>
      <c r="F103" s="34">
        <v>98.73</v>
      </c>
      <c r="G103" s="34">
        <v>98.26</v>
      </c>
      <c r="H103" s="34">
        <v>98.28</v>
      </c>
      <c r="I103" s="34">
        <v>100.48</v>
      </c>
      <c r="J103" s="34">
        <v>100.85</v>
      </c>
      <c r="K103" s="34">
        <v>105.49</v>
      </c>
      <c r="L103" s="34">
        <v>99.98</v>
      </c>
    </row>
    <row r="104" spans="1:24" x14ac:dyDescent="0.2">
      <c r="A104" s="48" t="s">
        <v>273</v>
      </c>
      <c r="B104" s="34">
        <v>98.45</v>
      </c>
      <c r="C104" s="34">
        <v>101.91</v>
      </c>
      <c r="D104" s="34">
        <v>102.85</v>
      </c>
      <c r="E104" s="34">
        <v>100.72</v>
      </c>
      <c r="F104" s="34">
        <v>98.99</v>
      </c>
      <c r="G104" s="34">
        <v>98.58</v>
      </c>
      <c r="H104" s="34">
        <v>99.44</v>
      </c>
      <c r="I104" s="34">
        <v>101.26</v>
      </c>
      <c r="J104" s="34">
        <v>101.16</v>
      </c>
      <c r="K104" s="34">
        <v>105.47</v>
      </c>
      <c r="L104" s="34">
        <v>100.67</v>
      </c>
    </row>
    <row r="105" spans="1:24" x14ac:dyDescent="0.2">
      <c r="A105" s="48" t="s">
        <v>278</v>
      </c>
      <c r="B105" s="34">
        <v>99.44</v>
      </c>
      <c r="C105" s="34">
        <v>102.62</v>
      </c>
      <c r="D105" s="34">
        <v>102.08</v>
      </c>
      <c r="E105" s="34">
        <v>101.34</v>
      </c>
      <c r="F105" s="34">
        <v>98.39</v>
      </c>
      <c r="G105" s="34">
        <v>98.26</v>
      </c>
      <c r="H105" s="34">
        <v>100.52</v>
      </c>
      <c r="I105" s="34">
        <v>100.52</v>
      </c>
      <c r="J105" s="34">
        <v>101.42</v>
      </c>
      <c r="K105" s="34">
        <v>107.06</v>
      </c>
      <c r="L105" s="34">
        <v>100.84</v>
      </c>
    </row>
    <row r="106" spans="1:24" x14ac:dyDescent="0.2">
      <c r="A106" s="48" t="s">
        <v>279</v>
      </c>
      <c r="B106" s="34">
        <v>101.63</v>
      </c>
      <c r="C106" s="34">
        <v>103.14</v>
      </c>
      <c r="D106" s="34">
        <v>102.56</v>
      </c>
      <c r="E106" s="34">
        <v>101.28</v>
      </c>
      <c r="F106" s="34">
        <v>100.18</v>
      </c>
      <c r="G106" s="34">
        <v>99.5</v>
      </c>
      <c r="H106" s="34">
        <v>99.45</v>
      </c>
      <c r="I106" s="34">
        <v>100.81</v>
      </c>
      <c r="J106" s="34">
        <v>103.16</v>
      </c>
      <c r="K106" s="34">
        <v>105.64</v>
      </c>
      <c r="L106" s="34">
        <v>101.26</v>
      </c>
    </row>
    <row r="108" spans="1:24" x14ac:dyDescent="0.2">
      <c r="A108" s="9" t="s">
        <v>165</v>
      </c>
      <c r="B108" s="11"/>
    </row>
    <row r="109" spans="1:24" x14ac:dyDescent="0.2">
      <c r="A109" s="13" t="str">
        <f t="shared" ref="A109:A140" si="0">A7</f>
        <v>1995 Q2</v>
      </c>
      <c r="B109" s="11">
        <f t="shared" ref="B109:L109" si="1">LN(B7/B6)*100</f>
        <v>-0.14501513115334277</v>
      </c>
      <c r="C109" s="11">
        <f t="shared" si="1"/>
        <v>0.4553223574971525</v>
      </c>
      <c r="D109" s="11">
        <f t="shared" si="1"/>
        <v>9.43247986929346E-2</v>
      </c>
      <c r="E109" s="11">
        <f t="shared" si="1"/>
        <v>-0.29056792906911277</v>
      </c>
      <c r="F109" s="11">
        <f t="shared" si="1"/>
        <v>-0.27798585205986825</v>
      </c>
      <c r="G109" s="11">
        <f t="shared" si="1"/>
        <v>-0.6304749430738612</v>
      </c>
      <c r="H109" s="11">
        <f t="shared" si="1"/>
        <v>0.44549339926036913</v>
      </c>
      <c r="I109" s="11">
        <f t="shared" si="1"/>
        <v>0.6518999938700174</v>
      </c>
      <c r="J109" s="11">
        <f t="shared" si="1"/>
        <v>-2.4621084390348056</v>
      </c>
      <c r="K109" s="11">
        <f t="shared" si="1"/>
        <v>-1.6328602269926062</v>
      </c>
      <c r="L109" s="11">
        <f t="shared" si="1"/>
        <v>0.21119332031435514</v>
      </c>
      <c r="N109" s="15">
        <f>B109*'Table Q8'!B7</f>
        <v>-4.2358919809891427E-2</v>
      </c>
      <c r="O109" s="15">
        <f>C109*'Table Q8'!C7</f>
        <v>0.2979629507461366</v>
      </c>
      <c r="P109" s="15">
        <f>D109*'Table Q8'!D7</f>
        <v>5.9217108619424343E-2</v>
      </c>
      <c r="Q109" s="15">
        <f>E109*'Table Q8'!E7</f>
        <v>-0.1800649456441292</v>
      </c>
      <c r="R109" s="15">
        <f>F109*'Table Q8'!F7</f>
        <v>-0.23792809077804125</v>
      </c>
      <c r="S109" s="15">
        <f>G109*'Table Q8'!G7</f>
        <v>-0.32519897563749761</v>
      </c>
      <c r="T109" s="15">
        <f>H109*'Table Q8'!H7</f>
        <v>0.24591235639172379</v>
      </c>
      <c r="U109" s="15">
        <f>I109*'Table Q8'!I7</f>
        <v>0.36571589656107978</v>
      </c>
      <c r="V109" s="15">
        <f>J109*'Table Q8'!J7</f>
        <v>-1.7303698109536614</v>
      </c>
      <c r="W109" s="15">
        <f>K109*'Table Q8'!K7</f>
        <v>-1.0171086353936944</v>
      </c>
      <c r="X109" s="15">
        <f>L109*'Table Q8'!L7</f>
        <v>0.12614577022376433</v>
      </c>
    </row>
    <row r="110" spans="1:24" x14ac:dyDescent="0.2">
      <c r="A110" s="13" t="str">
        <f t="shared" si="0"/>
        <v>1995 Q3</v>
      </c>
      <c r="B110" s="11">
        <f t="shared" ref="B110:L110" si="2">LN(B8/B7)*100</f>
        <v>0.4344160325228632</v>
      </c>
      <c r="C110" s="11">
        <f t="shared" si="2"/>
        <v>0.43064436454287774</v>
      </c>
      <c r="D110" s="11">
        <f t="shared" si="2"/>
        <v>0.11516517003378118</v>
      </c>
      <c r="E110" s="11">
        <f t="shared" si="2"/>
        <v>0.52464260541548424</v>
      </c>
      <c r="F110" s="11">
        <f t="shared" si="2"/>
        <v>-0.26802481871994943</v>
      </c>
      <c r="G110" s="11">
        <f t="shared" si="2"/>
        <v>-3.5143208936640608E-2</v>
      </c>
      <c r="H110" s="11">
        <f t="shared" si="2"/>
        <v>-0.36673256557485706</v>
      </c>
      <c r="I110" s="11">
        <f t="shared" si="2"/>
        <v>0.12107205265192242</v>
      </c>
      <c r="J110" s="11">
        <f t="shared" si="2"/>
        <v>1.912196712542813</v>
      </c>
      <c r="K110" s="11">
        <f t="shared" si="2"/>
        <v>-0.15842005742319135</v>
      </c>
      <c r="L110" s="11">
        <f t="shared" si="2"/>
        <v>0.46527169344394759</v>
      </c>
      <c r="N110" s="15">
        <f>B110*'Table Q8'!B8</f>
        <v>0.12424298530153886</v>
      </c>
      <c r="O110" s="15">
        <f>C110*'Table Q8'!C8</f>
        <v>0.28267496088594496</v>
      </c>
      <c r="P110" s="15">
        <f>D110*'Table Q8'!D8</f>
        <v>7.1575153175995013E-2</v>
      </c>
      <c r="Q110" s="15">
        <f>E110*'Table Q8'!E8</f>
        <v>0.32543580813922485</v>
      </c>
      <c r="R110" s="15">
        <f>F110*'Table Q8'!F8</f>
        <v>-0.2290540100780688</v>
      </c>
      <c r="S110" s="15">
        <f>G110*'Table Q8'!G8</f>
        <v>-1.8274468647053118E-2</v>
      </c>
      <c r="T110" s="15">
        <f>H110*'Table Q8'!H8</f>
        <v>-0.20548025649159241</v>
      </c>
      <c r="U110" s="15">
        <f>I110*'Table Q8'!I8</f>
        <v>6.8320959311479829E-2</v>
      </c>
      <c r="V110" s="15">
        <f>J110*'Table Q8'!J8</f>
        <v>1.3322274496285778</v>
      </c>
      <c r="W110" s="15">
        <f>K110*'Table Q8'!K8</f>
        <v>-9.7761017435851374E-2</v>
      </c>
      <c r="X110" s="15">
        <f>L110*'Table Q8'!L8</f>
        <v>0.27813941834079187</v>
      </c>
    </row>
    <row r="111" spans="1:24" x14ac:dyDescent="0.2">
      <c r="A111" s="13" t="str">
        <f t="shared" si="0"/>
        <v>1995 Q4</v>
      </c>
      <c r="B111" s="11">
        <f t="shared" ref="B111:L111" si="3">LN(B9/B8)*100</f>
        <v>-0.21697211983527001</v>
      </c>
      <c r="C111" s="11">
        <f t="shared" si="3"/>
        <v>0.13560856411986927</v>
      </c>
      <c r="D111" s="11">
        <f t="shared" si="3"/>
        <v>-6.2800923144198814E-2</v>
      </c>
      <c r="E111" s="11">
        <f t="shared" si="3"/>
        <v>0.15574594315230322</v>
      </c>
      <c r="F111" s="11">
        <f t="shared" si="3"/>
        <v>8.5846126100476886E-2</v>
      </c>
      <c r="G111" s="11">
        <f t="shared" si="3"/>
        <v>1.3152724090503278</v>
      </c>
      <c r="H111" s="11">
        <f t="shared" si="3"/>
        <v>-2.6246719310771945E-2</v>
      </c>
      <c r="I111" s="11">
        <f t="shared" si="3"/>
        <v>-7.7028889640902848E-2</v>
      </c>
      <c r="J111" s="11">
        <f t="shared" si="3"/>
        <v>0.16768479195657615</v>
      </c>
      <c r="K111" s="11">
        <f t="shared" si="3"/>
        <v>-0.14808549353099265</v>
      </c>
      <c r="L111" s="11">
        <f t="shared" si="3"/>
        <v>0.1214999873331392</v>
      </c>
      <c r="N111" s="15">
        <f>B111*'Table Q8'!B9</f>
        <v>-6.0730496341892072E-2</v>
      </c>
      <c r="O111" s="15">
        <f>C111*'Table Q8'!C9</f>
        <v>8.908126577034213E-2</v>
      </c>
      <c r="P111" s="15">
        <f>D111*'Table Q8'!D9</f>
        <v>-3.8836090872372546E-2</v>
      </c>
      <c r="Q111" s="15">
        <f>E111*'Table Q8'!E9</f>
        <v>9.6827252857786913E-2</v>
      </c>
      <c r="R111" s="15">
        <f>F111*'Table Q8'!F9</f>
        <v>7.3286837851977121E-2</v>
      </c>
      <c r="S111" s="15">
        <f>G111*'Table Q8'!G9</f>
        <v>0.68828205165603651</v>
      </c>
      <c r="T111" s="15">
        <f>H111*'Table Q8'!H9</f>
        <v>-1.4719160189480905E-2</v>
      </c>
      <c r="U111" s="15">
        <f>I111*'Table Q8'!I9</f>
        <v>-4.3690786204320098E-2</v>
      </c>
      <c r="V111" s="15">
        <f>J111*'Table Q8'!J9</f>
        <v>0.11603787603395069</v>
      </c>
      <c r="W111" s="15">
        <f>K111*'Table Q8'!K9</f>
        <v>-9.1176238367032175E-2</v>
      </c>
      <c r="X111" s="15">
        <f>L111*'Table Q8'!L9</f>
        <v>7.2644842426483933E-2</v>
      </c>
    </row>
    <row r="112" spans="1:24" x14ac:dyDescent="0.2">
      <c r="A112" s="13" t="str">
        <f t="shared" si="0"/>
        <v>1996 Q1</v>
      </c>
      <c r="B112" s="11">
        <f t="shared" ref="B112:L112" si="4">LN(B10/B9)*100</f>
        <v>1.615930787283048</v>
      </c>
      <c r="C112" s="11">
        <f t="shared" si="4"/>
        <v>-0.12430082395970253</v>
      </c>
      <c r="D112" s="11">
        <f t="shared" si="4"/>
        <v>-0.11523755924053615</v>
      </c>
      <c r="E112" s="11">
        <f t="shared" si="4"/>
        <v>0</v>
      </c>
      <c r="F112" s="11">
        <f t="shared" si="4"/>
        <v>0.46016454467934359</v>
      </c>
      <c r="G112" s="11">
        <f t="shared" si="4"/>
        <v>-0.33590116716450791</v>
      </c>
      <c r="H112" s="11">
        <f t="shared" si="4"/>
        <v>-0.1181955617278163</v>
      </c>
      <c r="I112" s="11">
        <f t="shared" si="4"/>
        <v>-0.51873633234932304</v>
      </c>
      <c r="J112" s="11">
        <f t="shared" si="4"/>
        <v>-7.1830483155525843E-2</v>
      </c>
      <c r="K112" s="11">
        <f t="shared" si="4"/>
        <v>3.8316476621613047</v>
      </c>
      <c r="L112" s="11">
        <f t="shared" si="4"/>
        <v>0.15442315003411555</v>
      </c>
      <c r="N112" s="15">
        <f>B112*'Table Q8'!B10</f>
        <v>0.44502733881775136</v>
      </c>
      <c r="O112" s="15">
        <f>C112*'Table Q8'!C10</f>
        <v>-8.1839662495068147E-2</v>
      </c>
      <c r="P112" s="15">
        <f>D112*'Table Q8'!D10</f>
        <v>-7.090567020070189E-2</v>
      </c>
      <c r="Q112" s="15">
        <f>E112*'Table Q8'!E10</f>
        <v>0</v>
      </c>
      <c r="R112" s="15">
        <f>F112*'Table Q8'!F10</f>
        <v>0.39270442242935183</v>
      </c>
      <c r="S112" s="15">
        <f>G112*'Table Q8'!G10</f>
        <v>-0.1772550459127108</v>
      </c>
      <c r="T112" s="15">
        <f>H112*'Table Q8'!H10</f>
        <v>-6.702870305584463E-2</v>
      </c>
      <c r="U112" s="15">
        <f>I112*'Table Q8'!I10</f>
        <v>-0.29521284673999976</v>
      </c>
      <c r="V112" s="15">
        <f>J112*'Table Q8'!J10</f>
        <v>-4.929726058963739E-2</v>
      </c>
      <c r="W112" s="15">
        <f>K112*'Table Q8'!K10</f>
        <v>2.3430525454116382</v>
      </c>
      <c r="X112" s="15">
        <f>L112*'Table Q8'!L10</f>
        <v>9.2437697610421574E-2</v>
      </c>
    </row>
    <row r="113" spans="1:24" x14ac:dyDescent="0.2">
      <c r="A113" s="13" t="str">
        <f t="shared" si="0"/>
        <v>1996 Q2</v>
      </c>
      <c r="B113" s="11">
        <f t="shared" ref="B113:L113" si="5">LN(B11/B10)*100</f>
        <v>-2.3750148550064687E-2</v>
      </c>
      <c r="C113" s="11">
        <f t="shared" si="5"/>
        <v>-0.15842483793312648</v>
      </c>
      <c r="D113" s="11">
        <f t="shared" si="5"/>
        <v>0.27216597979098056</v>
      </c>
      <c r="E113" s="11">
        <f t="shared" si="5"/>
        <v>-0.10009454208327936</v>
      </c>
      <c r="F113" s="11">
        <f t="shared" si="5"/>
        <v>-0.1388963308936044</v>
      </c>
      <c r="G113" s="11">
        <f t="shared" si="5"/>
        <v>0.64762571676606917</v>
      </c>
      <c r="H113" s="11">
        <f t="shared" si="5"/>
        <v>-1.1498177295509877</v>
      </c>
      <c r="I113" s="11">
        <f t="shared" si="5"/>
        <v>-0.82222685445941834</v>
      </c>
      <c r="J113" s="11">
        <f t="shared" si="5"/>
        <v>-3.5934599416447194E-2</v>
      </c>
      <c r="K113" s="11">
        <f t="shared" si="5"/>
        <v>-1.3228926964362344</v>
      </c>
      <c r="L113" s="11">
        <f t="shared" si="5"/>
        <v>-0.24277213424580879</v>
      </c>
      <c r="N113" s="15">
        <f>B113*'Table Q8'!B11</f>
        <v>-6.5217907918477631E-3</v>
      </c>
      <c r="O113" s="15">
        <f>C113*'Table Q8'!C11</f>
        <v>-0.10341973420274497</v>
      </c>
      <c r="P113" s="15">
        <f>D113*'Table Q8'!D11</f>
        <v>0.16577629829068624</v>
      </c>
      <c r="Q113" s="15">
        <f>E113*'Table Q8'!E11</f>
        <v>-6.1828398644841666E-2</v>
      </c>
      <c r="R113" s="15">
        <f>F113*'Table Q8'!F11</f>
        <v>-0.11828411538899351</v>
      </c>
      <c r="S113" s="15">
        <f>G113*'Table Q8'!G11</f>
        <v>0.33955016330045007</v>
      </c>
      <c r="T113" s="15">
        <f>H113*'Table Q8'!H11</f>
        <v>-0.64815225414789179</v>
      </c>
      <c r="U113" s="15">
        <f>I113*'Table Q8'!I11</f>
        <v>-0.46620262647849015</v>
      </c>
      <c r="V113" s="15">
        <f>J113*'Table Q8'!J11</f>
        <v>-2.4528957561666852E-2</v>
      </c>
      <c r="W113" s="15">
        <f>K113*'Table Q8'!K11</f>
        <v>-0.79558766763675148</v>
      </c>
      <c r="X113" s="15">
        <f>L113*'Table Q8'!L11</f>
        <v>-0.14423092495543499</v>
      </c>
    </row>
    <row r="114" spans="1:24" x14ac:dyDescent="0.2">
      <c r="A114" s="13" t="str">
        <f t="shared" si="0"/>
        <v>1996 Q3</v>
      </c>
      <c r="B114" s="11">
        <f t="shared" ref="B114:L114" si="6">LN(B12/B11)*100</f>
        <v>0.34382629164721967</v>
      </c>
      <c r="C114" s="11">
        <f t="shared" si="6"/>
        <v>6.7927094200204055E-2</v>
      </c>
      <c r="D114" s="11">
        <f t="shared" si="6"/>
        <v>7.3149070611116709E-2</v>
      </c>
      <c r="E114" s="11">
        <f t="shared" si="6"/>
        <v>-0.20049015403703646</v>
      </c>
      <c r="F114" s="11">
        <f t="shared" si="6"/>
        <v>0.1175402176250457</v>
      </c>
      <c r="G114" s="11">
        <f t="shared" si="6"/>
        <v>-1.1011412333052057</v>
      </c>
      <c r="H114" s="11">
        <f t="shared" si="6"/>
        <v>-0.23955294926593676</v>
      </c>
      <c r="I114" s="11">
        <f t="shared" si="6"/>
        <v>-0.21220759624812177</v>
      </c>
      <c r="J114" s="11">
        <f t="shared" si="6"/>
        <v>-0.42019390716732541</v>
      </c>
      <c r="K114" s="11">
        <f t="shared" si="6"/>
        <v>-0.14462812438379313</v>
      </c>
      <c r="L114" s="11">
        <f t="shared" si="6"/>
        <v>-0.11054610898044216</v>
      </c>
      <c r="N114" s="15">
        <f>B114*'Table Q8'!B12</f>
        <v>9.3486368698879024E-2</v>
      </c>
      <c r="O114" s="15">
        <f>C114*'Table Q8'!C12</f>
        <v>4.4064306007672374E-2</v>
      </c>
      <c r="P114" s="15">
        <f>D114*'Table Q8'!D12</f>
        <v>4.4086944857320044E-2</v>
      </c>
      <c r="Q114" s="15">
        <f>E114*'Table Q8'!E12</f>
        <v>-0.12269997427066631</v>
      </c>
      <c r="R114" s="15">
        <f>F114*'Table Q8'!F12</f>
        <v>9.9838660850713815E-2</v>
      </c>
      <c r="S114" s="15">
        <f>G114*'Table Q8'!G12</f>
        <v>-0.57975085933519077</v>
      </c>
      <c r="T114" s="15">
        <f>H114*'Table Q8'!H12</f>
        <v>-0.13321539508678745</v>
      </c>
      <c r="U114" s="15">
        <f>I114*'Table Q8'!I12</f>
        <v>-0.12002461643793767</v>
      </c>
      <c r="V114" s="15">
        <f>J114*'Table Q8'!J12</f>
        <v>-0.28741263250245058</v>
      </c>
      <c r="W114" s="15">
        <f>K114*'Table Q8'!K12</f>
        <v>-8.6617783693453701E-2</v>
      </c>
      <c r="X114" s="15">
        <f>L114*'Table Q8'!L12</f>
        <v>-6.5266422742053062E-2</v>
      </c>
    </row>
    <row r="115" spans="1:24" x14ac:dyDescent="0.2">
      <c r="A115" s="13" t="str">
        <f t="shared" si="0"/>
        <v>1996 Q4</v>
      </c>
      <c r="B115" s="11">
        <f t="shared" ref="B115:L115" si="7">LN(B13/B12)*100</f>
        <v>0.71938514145749621</v>
      </c>
      <c r="C115" s="11">
        <f t="shared" si="7"/>
        <v>-4.5279602313136789E-2</v>
      </c>
      <c r="D115" s="11">
        <f t="shared" si="7"/>
        <v>0.70782017180271428</v>
      </c>
      <c r="E115" s="11">
        <f t="shared" si="7"/>
        <v>-0.44697806007865809</v>
      </c>
      <c r="F115" s="11">
        <f t="shared" si="7"/>
        <v>-0.2031108721138197</v>
      </c>
      <c r="G115" s="11">
        <f t="shared" si="7"/>
        <v>0.68529218768763189</v>
      </c>
      <c r="H115" s="11">
        <f t="shared" si="7"/>
        <v>5.3283603232169657E-2</v>
      </c>
      <c r="I115" s="11">
        <f t="shared" si="7"/>
        <v>0.86831225734608564</v>
      </c>
      <c r="J115" s="11">
        <f t="shared" si="7"/>
        <v>-1.5763634289719588</v>
      </c>
      <c r="K115" s="11">
        <f t="shared" si="7"/>
        <v>-0.24842161621632672</v>
      </c>
      <c r="L115" s="11">
        <f t="shared" si="7"/>
        <v>-9.9596090786847127E-2</v>
      </c>
      <c r="N115" s="15">
        <f>B115*'Table Q8'!B13</f>
        <v>0.19516918887741871</v>
      </c>
      <c r="O115" s="15">
        <f>C115*'Table Q8'!C13</f>
        <v>-2.9264206974980306E-2</v>
      </c>
      <c r="P115" s="15">
        <f>D115*'Table Q8'!D13</f>
        <v>0.42292255265212181</v>
      </c>
      <c r="Q115" s="15">
        <f>E115*'Table Q8'!E13</f>
        <v>-0.2721649407818949</v>
      </c>
      <c r="R115" s="15">
        <f>F115*'Table Q8'!F13</f>
        <v>-0.17229895281415325</v>
      </c>
      <c r="S115" s="15">
        <f>G115*'Table Q8'!G13</f>
        <v>0.35943575244216291</v>
      </c>
      <c r="T115" s="15">
        <f>H115*'Table Q8'!H13</f>
        <v>2.9481817668359472E-2</v>
      </c>
      <c r="U115" s="15">
        <f>I115*'Table Q8'!I13</f>
        <v>0.48912029456305006</v>
      </c>
      <c r="V115" s="15">
        <f>J115*'Table Q8'!J13</f>
        <v>-1.067828586785605</v>
      </c>
      <c r="W115" s="15">
        <f>K115*'Table Q8'!K13</f>
        <v>-0.14748791354763319</v>
      </c>
      <c r="X115" s="15">
        <f>L115*'Table Q8'!L13</f>
        <v>-5.8512703337272688E-2</v>
      </c>
    </row>
    <row r="116" spans="1:24" x14ac:dyDescent="0.2">
      <c r="A116" s="13" t="str">
        <f t="shared" si="0"/>
        <v>1997 Q1</v>
      </c>
      <c r="B116" s="11">
        <f t="shared" ref="B116:L116" si="8">LN(B14/B13)*100</f>
        <v>-1.1107286589928691</v>
      </c>
      <c r="C116" s="11">
        <f t="shared" si="8"/>
        <v>0.21489574520004931</v>
      </c>
      <c r="D116" s="11">
        <f t="shared" si="8"/>
        <v>-0.90649227144731481</v>
      </c>
      <c r="E116" s="11">
        <f t="shared" si="8"/>
        <v>0.49156617808411862</v>
      </c>
      <c r="F116" s="11">
        <f t="shared" si="8"/>
        <v>0.43777764646997602</v>
      </c>
      <c r="G116" s="11">
        <f t="shared" si="8"/>
        <v>-4.6312377810529423E-2</v>
      </c>
      <c r="H116" s="11">
        <f t="shared" si="8"/>
        <v>-0.42706590999684196</v>
      </c>
      <c r="I116" s="11">
        <f t="shared" si="8"/>
        <v>-6.6526224872907158E-2</v>
      </c>
      <c r="J116" s="11">
        <f t="shared" si="8"/>
        <v>0.86401511033404066</v>
      </c>
      <c r="K116" s="11">
        <f t="shared" si="8"/>
        <v>-1.0417846070181325</v>
      </c>
      <c r="L116" s="11">
        <f t="shared" si="8"/>
        <v>-5.537405313429828E-2</v>
      </c>
      <c r="N116" s="15">
        <f>B116*'Table Q8'!B14</f>
        <v>-0.30267355957555686</v>
      </c>
      <c r="O116" s="15">
        <f>C116*'Table Q8'!C14</f>
        <v>0.13882265139923186</v>
      </c>
      <c r="P116" s="15">
        <f>D116*'Table Q8'!D14</f>
        <v>-0.54389536286838891</v>
      </c>
      <c r="Q116" s="15">
        <f>E116*'Table Q8'!E14</f>
        <v>0.29941295907103666</v>
      </c>
      <c r="R116" s="15">
        <f>F116*'Table Q8'!F14</f>
        <v>0.37106033314795167</v>
      </c>
      <c r="S116" s="15">
        <f>G116*'Table Q8'!G14</f>
        <v>-2.4434410532835321E-2</v>
      </c>
      <c r="T116" s="15">
        <f>H116*'Table Q8'!H14</f>
        <v>-0.23608203504625422</v>
      </c>
      <c r="U116" s="15">
        <f>I116*'Table Q8'!I14</f>
        <v>-3.7613927543141711E-2</v>
      </c>
      <c r="V116" s="15">
        <f>J116*'Table Q8'!J14</f>
        <v>0.58597504782854637</v>
      </c>
      <c r="W116" s="15">
        <f>K116*'Table Q8'!K14</f>
        <v>-0.61527798890490903</v>
      </c>
      <c r="X116" s="15">
        <f>L116*'Table Q8'!L14</f>
        <v>-3.255994324296739E-2</v>
      </c>
    </row>
    <row r="117" spans="1:24" x14ac:dyDescent="0.2">
      <c r="A117" s="13" t="str">
        <f t="shared" si="0"/>
        <v>1997 Q2</v>
      </c>
      <c r="B117" s="11">
        <f t="shared" ref="B117:L117" si="9">LN(B15/B14)*100</f>
        <v>-0.8232463126754429</v>
      </c>
      <c r="C117" s="11">
        <f t="shared" si="9"/>
        <v>-0.14698402781917808</v>
      </c>
      <c r="D117" s="11">
        <f t="shared" si="9"/>
        <v>0.40737508680403706</v>
      </c>
      <c r="E117" s="11">
        <f t="shared" si="9"/>
        <v>0.75497194393086553</v>
      </c>
      <c r="F117" s="11">
        <f t="shared" si="9"/>
        <v>-0.11726455157514326</v>
      </c>
      <c r="G117" s="11">
        <f t="shared" si="9"/>
        <v>0.35836117190756595</v>
      </c>
      <c r="H117" s="11">
        <f t="shared" si="9"/>
        <v>1.2493517103391154</v>
      </c>
      <c r="I117" s="11">
        <f t="shared" si="9"/>
        <v>0.2769011017754191</v>
      </c>
      <c r="J117" s="11">
        <f t="shared" si="9"/>
        <v>0.49555912136422475</v>
      </c>
      <c r="K117" s="11">
        <f t="shared" si="9"/>
        <v>0.34499014928649513</v>
      </c>
      <c r="L117" s="11">
        <f t="shared" si="9"/>
        <v>0.34282588180041967</v>
      </c>
      <c r="N117" s="15">
        <f>B117*'Table Q8'!B15</f>
        <v>-0.22301742610377745</v>
      </c>
      <c r="O117" s="15">
        <f>C117*'Table Q8'!C15</f>
        <v>-9.5039872387880531E-2</v>
      </c>
      <c r="P117" s="15">
        <f>D117*'Table Q8'!D15</f>
        <v>0.24458800211714388</v>
      </c>
      <c r="Q117" s="15">
        <f>E117*'Table Q8'!E15</f>
        <v>0.46143885213054497</v>
      </c>
      <c r="R117" s="15">
        <f>F117*'Table Q8'!F15</f>
        <v>-9.922926354288622E-2</v>
      </c>
      <c r="S117" s="15">
        <f>G117*'Table Q8'!G15</f>
        <v>0.19236827707998141</v>
      </c>
      <c r="T117" s="15">
        <f>H117*'Table Q8'!H15</f>
        <v>0.6933901992382091</v>
      </c>
      <c r="U117" s="15">
        <f>I117*'Table Q8'!I15</f>
        <v>0.15719675547790543</v>
      </c>
      <c r="V117" s="15">
        <f>J117*'Table Q8'!J15</f>
        <v>0.33821910033108338</v>
      </c>
      <c r="W117" s="15">
        <f>K117*'Table Q8'!K15</f>
        <v>0.20675259646739655</v>
      </c>
      <c r="X117" s="15">
        <f>L117*'Table Q8'!L15</f>
        <v>0.20219870508588753</v>
      </c>
    </row>
    <row r="118" spans="1:24" x14ac:dyDescent="0.2">
      <c r="A118" s="13" t="str">
        <f t="shared" si="0"/>
        <v>1997 Q3</v>
      </c>
      <c r="B118" s="11">
        <f t="shared" ref="B118:L118" si="10">LN(B16/B15)*100</f>
        <v>-2.4620733060432656</v>
      </c>
      <c r="C118" s="11">
        <f t="shared" si="10"/>
        <v>-0.20387366898482057</v>
      </c>
      <c r="D118" s="11">
        <f t="shared" si="10"/>
        <v>9.377442729378796E-2</v>
      </c>
      <c r="E118" s="11">
        <f t="shared" si="10"/>
        <v>0.13264067380739758</v>
      </c>
      <c r="F118" s="11">
        <f t="shared" si="10"/>
        <v>0.43637981015010885</v>
      </c>
      <c r="G118" s="11">
        <f t="shared" si="10"/>
        <v>-0.47423604002941278</v>
      </c>
      <c r="H118" s="11">
        <f t="shared" si="10"/>
        <v>-9.2500832495839846E-2</v>
      </c>
      <c r="I118" s="11">
        <f t="shared" si="10"/>
        <v>0.16577337055977492</v>
      </c>
      <c r="J118" s="11">
        <f t="shared" si="10"/>
        <v>-1.6410749377526406</v>
      </c>
      <c r="K118" s="11">
        <f t="shared" si="10"/>
        <v>-0.14621412526542726</v>
      </c>
      <c r="L118" s="11">
        <f t="shared" si="10"/>
        <v>-0.1657367375678977</v>
      </c>
      <c r="N118" s="15">
        <f>B118*'Table Q8'!B16</f>
        <v>-0.67903981780673262</v>
      </c>
      <c r="O118" s="15">
        <f>C118*'Table Q8'!C16</f>
        <v>-0.13241594800564094</v>
      </c>
      <c r="P118" s="15">
        <f>D118*'Table Q8'!D16</f>
        <v>5.7314929961963197E-2</v>
      </c>
      <c r="Q118" s="15">
        <f>E118*'Table Q8'!E16</f>
        <v>8.1733183200118381E-2</v>
      </c>
      <c r="R118" s="15">
        <f>F118*'Table Q8'!F16</f>
        <v>0.36939550929206716</v>
      </c>
      <c r="S118" s="15">
        <f>G118*'Table Q8'!G16</f>
        <v>-0.25765244054797998</v>
      </c>
      <c r="T118" s="15">
        <f>H118*'Table Q8'!H16</f>
        <v>-5.1310211785442358E-2</v>
      </c>
      <c r="U118" s="15">
        <f>I118*'Table Q8'!I16</f>
        <v>9.4656594589631479E-2</v>
      </c>
      <c r="V118" s="15">
        <f>J118*'Table Q8'!J16</f>
        <v>-1.1277466972236148</v>
      </c>
      <c r="W118" s="15">
        <f>K118*'Table Q8'!K16</f>
        <v>-8.7743096571782891E-2</v>
      </c>
      <c r="X118" s="15">
        <f>L118*'Table Q8'!L16</f>
        <v>-9.8397901094060866E-2</v>
      </c>
    </row>
    <row r="119" spans="1:24" x14ac:dyDescent="0.2">
      <c r="A119" s="13" t="str">
        <f t="shared" si="0"/>
        <v>1997 Q4</v>
      </c>
      <c r="B119" s="11">
        <f t="shared" ref="B119:L119" si="11">LN(B17/B16)*100</f>
        <v>1.3658748931040043</v>
      </c>
      <c r="C119" s="11">
        <f t="shared" si="11"/>
        <v>0.45248945982895028</v>
      </c>
      <c r="D119" s="11">
        <f t="shared" si="11"/>
        <v>0.11449389749305934</v>
      </c>
      <c r="E119" s="11">
        <f t="shared" si="11"/>
        <v>-0.67609013419679964</v>
      </c>
      <c r="F119" s="11">
        <f t="shared" si="11"/>
        <v>0.79336111903795303</v>
      </c>
      <c r="G119" s="11">
        <f t="shared" si="11"/>
        <v>1.6215639079193964</v>
      </c>
      <c r="H119" s="11">
        <f t="shared" si="11"/>
        <v>0.84255369419615023</v>
      </c>
      <c r="I119" s="11">
        <f t="shared" si="11"/>
        <v>-0.34290172418825271</v>
      </c>
      <c r="J119" s="11">
        <f t="shared" si="11"/>
        <v>-0.6393726441093216</v>
      </c>
      <c r="K119" s="11">
        <f t="shared" si="11"/>
        <v>-1.5164570299045133</v>
      </c>
      <c r="L119" s="11">
        <f t="shared" si="11"/>
        <v>4.4223328526144447E-2</v>
      </c>
      <c r="N119" s="15">
        <f>B119*'Table Q8'!B17</f>
        <v>0.39023045695981406</v>
      </c>
      <c r="O119" s="15">
        <f>C119*'Table Q8'!C17</f>
        <v>0.29760231772950058</v>
      </c>
      <c r="P119" s="15">
        <f>D119*'Table Q8'!D17</f>
        <v>7.2302896266866964E-2</v>
      </c>
      <c r="Q119" s="15">
        <f>E119*'Table Q8'!E17</f>
        <v>-0.42424655920849175</v>
      </c>
      <c r="R119" s="15">
        <f>F119*'Table Q8'!F17</f>
        <v>0.67451562340606763</v>
      </c>
      <c r="S119" s="15">
        <f>G119*'Table Q8'!G17</f>
        <v>0.9036975658834796</v>
      </c>
      <c r="T119" s="15">
        <f>H119*'Table Q8'!H17</f>
        <v>0.47124028116390682</v>
      </c>
      <c r="U119" s="15">
        <f>I119*'Table Q8'!I17</f>
        <v>-0.19878012951193008</v>
      </c>
      <c r="V119" s="15">
        <f>J119*'Table Q8'!J17</f>
        <v>-0.44807234899181259</v>
      </c>
      <c r="W119" s="15">
        <f>K119*'Table Q8'!K17</f>
        <v>-0.91882131441914461</v>
      </c>
      <c r="X119" s="15">
        <f>L119*'Table Q8'!L17</f>
        <v>2.6706468096938631E-2</v>
      </c>
    </row>
    <row r="120" spans="1:24" x14ac:dyDescent="0.2">
      <c r="A120" s="13" t="str">
        <f t="shared" si="0"/>
        <v>1998 Q1</v>
      </c>
      <c r="B120" s="11">
        <f t="shared" ref="B120:L120" si="12">LN(B18/B17)*100</f>
        <v>0.43509858343261326</v>
      </c>
      <c r="C120" s="11">
        <f t="shared" si="12"/>
        <v>0.24799922529208449</v>
      </c>
      <c r="D120" s="11">
        <f t="shared" si="12"/>
        <v>0</v>
      </c>
      <c r="E120" s="11">
        <f t="shared" si="12"/>
        <v>0.34415798610283521</v>
      </c>
      <c r="F120" s="11">
        <f t="shared" si="12"/>
        <v>-0.1581694851816042</v>
      </c>
      <c r="G120" s="11">
        <f t="shared" si="12"/>
        <v>-0.38861633089199588</v>
      </c>
      <c r="H120" s="11">
        <f t="shared" si="12"/>
        <v>-0.18370297778670569</v>
      </c>
      <c r="I120" s="11">
        <f t="shared" si="12"/>
        <v>0.87153731650304778</v>
      </c>
      <c r="J120" s="11">
        <f t="shared" si="12"/>
        <v>2.2925037636837735</v>
      </c>
      <c r="K120" s="11">
        <f t="shared" si="12"/>
        <v>0.92945324792499584</v>
      </c>
      <c r="L120" s="11">
        <f t="shared" si="12"/>
        <v>0.17669800290400425</v>
      </c>
      <c r="N120" s="15">
        <f>B120*'Table Q8'!B18</f>
        <v>0.12496031316184654</v>
      </c>
      <c r="O120" s="15">
        <f>C120*'Table Q8'!C18</f>
        <v>0.16300989078448713</v>
      </c>
      <c r="P120" s="15">
        <f>D120*'Table Q8'!D18</f>
        <v>0</v>
      </c>
      <c r="Q120" s="15">
        <f>E120*'Table Q8'!E18</f>
        <v>0.21595913627952909</v>
      </c>
      <c r="R120" s="15">
        <f>F120*'Table Q8'!F18</f>
        <v>-0.13401700479437326</v>
      </c>
      <c r="S120" s="15">
        <f>G120*'Table Q8'!G18</f>
        <v>-0.21696449753700131</v>
      </c>
      <c r="T120" s="15">
        <f>H120*'Table Q8'!H18</f>
        <v>-0.10191841207606431</v>
      </c>
      <c r="U120" s="15">
        <f>I120*'Table Q8'!I18</f>
        <v>0.50374856893876163</v>
      </c>
      <c r="V120" s="15">
        <f>J120*'Table Q8'!J18</f>
        <v>1.603835633073168</v>
      </c>
      <c r="W120" s="15">
        <f>K120*'Table Q8'!K18</f>
        <v>0.56789593448217246</v>
      </c>
      <c r="X120" s="15">
        <f>L120*'Table Q8'!L18</f>
        <v>0.10656656555140497</v>
      </c>
    </row>
    <row r="121" spans="1:24" x14ac:dyDescent="0.2">
      <c r="A121" s="13" t="str">
        <f t="shared" si="0"/>
        <v>1998 Q2</v>
      </c>
      <c r="B121" s="11">
        <f t="shared" ref="B121:L121" si="13">LN(B19/B18)*100</f>
        <v>1.4843461421820832</v>
      </c>
      <c r="C121" s="11">
        <f t="shared" si="13"/>
        <v>0.56135771080008134</v>
      </c>
      <c r="D121" s="11">
        <f t="shared" si="13"/>
        <v>-4.1618978854829389E-2</v>
      </c>
      <c r="E121" s="11">
        <f t="shared" si="13"/>
        <v>-0.18858511329837341</v>
      </c>
      <c r="F121" s="11">
        <f t="shared" si="13"/>
        <v>0.24242436115062543</v>
      </c>
      <c r="G121" s="11">
        <f t="shared" si="13"/>
        <v>0.3772079685500439</v>
      </c>
      <c r="H121" s="11">
        <f t="shared" si="13"/>
        <v>0.70671672230925731</v>
      </c>
      <c r="I121" s="11">
        <f t="shared" si="13"/>
        <v>-9.8906541388953023E-2</v>
      </c>
      <c r="J121" s="11">
        <f t="shared" si="13"/>
        <v>0.3129516275884906</v>
      </c>
      <c r="K121" s="11">
        <f t="shared" si="13"/>
        <v>-0.71745401652143204</v>
      </c>
      <c r="L121" s="11">
        <f t="shared" si="13"/>
        <v>0.34146643301742813</v>
      </c>
      <c r="N121" s="15">
        <f>B121*'Table Q8'!B19</f>
        <v>0.43105411968967694</v>
      </c>
      <c r="O121" s="15">
        <f>C121*'Table Q8'!C19</f>
        <v>0.37015927450157365</v>
      </c>
      <c r="P121" s="15">
        <f>D121*'Table Q8'!D19</f>
        <v>-2.5966080907528055E-2</v>
      </c>
      <c r="Q121" s="15">
        <f>E121*'Table Q8'!E19</f>
        <v>-0.11892177244595428</v>
      </c>
      <c r="R121" s="15">
        <f>F121*'Table Q8'!F19</f>
        <v>0.20504252466119899</v>
      </c>
      <c r="S121" s="15">
        <f>G121*'Table Q8'!G19</f>
        <v>0.21097241681003956</v>
      </c>
      <c r="T121" s="15">
        <f>H121*'Table Q8'!H19</f>
        <v>0.39887091807134484</v>
      </c>
      <c r="U121" s="15">
        <f>I121*'Table Q8'!I19</f>
        <v>-5.727677811834269E-2</v>
      </c>
      <c r="V121" s="15">
        <f>J121*'Table Q8'!J19</f>
        <v>0.21906613931194341</v>
      </c>
      <c r="W121" s="15">
        <f>K121*'Table Q8'!K19</f>
        <v>-0.44661512528459146</v>
      </c>
      <c r="X121" s="15">
        <f>L121*'Table Q8'!L19</f>
        <v>0.20699695169516491</v>
      </c>
    </row>
    <row r="122" spans="1:24" x14ac:dyDescent="0.2">
      <c r="A122" s="13" t="str">
        <f t="shared" si="0"/>
        <v>1998 Q3</v>
      </c>
      <c r="B122" s="11">
        <f t="shared" ref="B122:L122" si="14">LN(B20/B19)*100</f>
        <v>-0.87117920754164013</v>
      </c>
      <c r="C122" s="11">
        <f t="shared" si="14"/>
        <v>0.26833647585970277</v>
      </c>
      <c r="D122" s="11">
        <f t="shared" si="14"/>
        <v>-4.1636307461093036E-2</v>
      </c>
      <c r="E122" s="11">
        <f t="shared" si="14"/>
        <v>-0.20006675562972823</v>
      </c>
      <c r="F122" s="11">
        <f t="shared" si="14"/>
        <v>-0.31632249066823143</v>
      </c>
      <c r="G122" s="11">
        <f t="shared" si="14"/>
        <v>-0.50326081283494417</v>
      </c>
      <c r="H122" s="11">
        <f t="shared" si="14"/>
        <v>0.31250025431350592</v>
      </c>
      <c r="I122" s="11">
        <f t="shared" si="14"/>
        <v>1.0994447814917084E-2</v>
      </c>
      <c r="J122" s="11">
        <f t="shared" si="14"/>
        <v>-1.6112772119249739</v>
      </c>
      <c r="K122" s="11">
        <f t="shared" si="14"/>
        <v>1.8672524053995494</v>
      </c>
      <c r="L122" s="11">
        <f t="shared" si="14"/>
        <v>0.16480803598539753</v>
      </c>
      <c r="N122" s="15">
        <f>B122*'Table Q8'!B20</f>
        <v>-0.25525550780970052</v>
      </c>
      <c r="O122" s="15">
        <f>C122*'Table Q8'!C20</f>
        <v>0.17747774513360742</v>
      </c>
      <c r="P122" s="15">
        <f>D122*'Table Q8'!D20</f>
        <v>-2.5939419548260963E-2</v>
      </c>
      <c r="Q122" s="15">
        <f>E122*'Table Q8'!E20</f>
        <v>-0.12700237647375148</v>
      </c>
      <c r="R122" s="15">
        <f>F122*'Table Q8'!F20</f>
        <v>-0.26726087236558871</v>
      </c>
      <c r="S122" s="15">
        <f>G122*'Table Q8'!G20</f>
        <v>-0.28162475086243477</v>
      </c>
      <c r="T122" s="15">
        <f>H122*'Table Q8'!H20</f>
        <v>0.17959389615397184</v>
      </c>
      <c r="U122" s="15">
        <f>I122*'Table Q8'!I20</f>
        <v>6.3899730700298103E-3</v>
      </c>
      <c r="V122" s="15">
        <f>J122*'Table Q8'!J20</f>
        <v>-1.1312777304925241</v>
      </c>
      <c r="W122" s="15">
        <f>K122*'Table Q8'!K20</f>
        <v>1.1877592550746534</v>
      </c>
      <c r="X122" s="15">
        <f>L122*'Table Q8'!L20</f>
        <v>0.10051642114749396</v>
      </c>
    </row>
    <row r="123" spans="1:24" x14ac:dyDescent="0.2">
      <c r="A123" s="13" t="str">
        <f t="shared" si="0"/>
        <v>1998 Q4</v>
      </c>
      <c r="B123" s="11">
        <f t="shared" ref="B123:L123" si="15">LN(B21/B20)*100</f>
        <v>1.7937167971141896</v>
      </c>
      <c r="C123" s="11">
        <f t="shared" si="15"/>
        <v>0.42339896120073039</v>
      </c>
      <c r="D123" s="11">
        <f t="shared" si="15"/>
        <v>0.17683470567419493</v>
      </c>
      <c r="E123" s="11">
        <f t="shared" si="15"/>
        <v>0.1556420547658158</v>
      </c>
      <c r="F123" s="11">
        <f t="shared" si="15"/>
        <v>0.35842332278151068</v>
      </c>
      <c r="G123" s="11">
        <f t="shared" si="15"/>
        <v>0.85631624476662627</v>
      </c>
      <c r="H123" s="11">
        <f t="shared" si="15"/>
        <v>-0.88796613746324471</v>
      </c>
      <c r="I123" s="11">
        <f t="shared" si="15"/>
        <v>0.53725253945941931</v>
      </c>
      <c r="J123" s="11">
        <f t="shared" si="15"/>
        <v>3.0904882460720295</v>
      </c>
      <c r="K123" s="11">
        <f t="shared" si="15"/>
        <v>2.76742063819079</v>
      </c>
      <c r="L123" s="11">
        <f t="shared" si="15"/>
        <v>0.43816479347252146</v>
      </c>
      <c r="N123" s="15">
        <f>B123*'Table Q8'!B21</f>
        <v>0.52807022507041745</v>
      </c>
      <c r="O123" s="15">
        <f>C123*'Table Q8'!C21</f>
        <v>0.27940097449636203</v>
      </c>
      <c r="P123" s="15">
        <f>D123*'Table Q8'!D21</f>
        <v>0.10944299934175925</v>
      </c>
      <c r="Q123" s="15">
        <f>E123*'Table Q8'!E21</f>
        <v>9.9066167858441745E-2</v>
      </c>
      <c r="R123" s="15">
        <f>F123*'Table Q8'!F21</f>
        <v>0.30207917644025722</v>
      </c>
      <c r="S123" s="15">
        <f>G123*'Table Q8'!G21</f>
        <v>0.47808135945320746</v>
      </c>
      <c r="T123" s="15">
        <f>H123*'Table Q8'!H21</f>
        <v>-0.51786185136856433</v>
      </c>
      <c r="U123" s="15">
        <f>I123*'Table Q8'!I21</f>
        <v>0.31230490118776044</v>
      </c>
      <c r="V123" s="15">
        <f>J123*'Table Q8'!J21</f>
        <v>2.1763218228839234</v>
      </c>
      <c r="W123" s="15">
        <f>K123*'Table Q8'!K21</f>
        <v>1.7855397957606978</v>
      </c>
      <c r="X123" s="15">
        <f>L123*'Table Q8'!L21</f>
        <v>0.26771868881171063</v>
      </c>
    </row>
    <row r="124" spans="1:24" x14ac:dyDescent="0.2">
      <c r="A124" s="13" t="str">
        <f t="shared" si="0"/>
        <v>1999 Q1</v>
      </c>
      <c r="B124" s="11">
        <f t="shared" ref="B124:L124" si="16">LN(B22/B21)*100</f>
        <v>-1.566239895670609</v>
      </c>
      <c r="C124" s="11">
        <f t="shared" si="16"/>
        <v>0.16663893207872629</v>
      </c>
      <c r="D124" s="11">
        <f t="shared" si="16"/>
        <v>-0.18724649182551295</v>
      </c>
      <c r="E124" s="11">
        <f t="shared" si="16"/>
        <v>3.332037571785347E-2</v>
      </c>
      <c r="F124" s="11">
        <f t="shared" si="16"/>
        <v>0.80700537535909955</v>
      </c>
      <c r="G124" s="11">
        <f t="shared" si="16"/>
        <v>-2.2740193389630577E-2</v>
      </c>
      <c r="H124" s="11">
        <f t="shared" si="16"/>
        <v>0.60154490272639771</v>
      </c>
      <c r="I124" s="11">
        <f t="shared" si="16"/>
        <v>0.45821594465004267</v>
      </c>
      <c r="J124" s="11">
        <f t="shared" si="16"/>
        <v>0.67268796768349437</v>
      </c>
      <c r="K124" s="11">
        <f t="shared" si="16"/>
        <v>-0.79164119914581366</v>
      </c>
      <c r="L124" s="11">
        <f t="shared" si="16"/>
        <v>-7.654037878454524E-2</v>
      </c>
      <c r="N124" s="15">
        <f>B124*'Table Q8'!B22</f>
        <v>-0.46955872072204857</v>
      </c>
      <c r="O124" s="15">
        <f>C124*'Table Q8'!C22</f>
        <v>0.11063158700706639</v>
      </c>
      <c r="P124" s="15">
        <f>D124*'Table Q8'!D22</f>
        <v>-0.11601792633508783</v>
      </c>
      <c r="Q124" s="15">
        <f>E124*'Table Q8'!E22</f>
        <v>2.1378353060574784E-2</v>
      </c>
      <c r="R124" s="15">
        <f>F124*'Table Q8'!F22</f>
        <v>0.67949852605236183</v>
      </c>
      <c r="S124" s="15">
        <f>G124*'Table Q8'!G22</f>
        <v>-1.2748152414226901E-2</v>
      </c>
      <c r="T124" s="15">
        <f>H124*'Table Q8'!H22</f>
        <v>0.36050586020393016</v>
      </c>
      <c r="U124" s="15">
        <f>I124*'Table Q8'!I22</f>
        <v>0.26755229008115988</v>
      </c>
      <c r="V124" s="15">
        <f>J124*'Table Q8'!J22</f>
        <v>0.47996286494217327</v>
      </c>
      <c r="W124" s="15">
        <f>K124*'Table Q8'!K22</f>
        <v>-0.51797083660110588</v>
      </c>
      <c r="X124" s="15">
        <f>L124*'Table Q8'!L22</f>
        <v>-4.7156527369158319E-2</v>
      </c>
    </row>
    <row r="125" spans="1:24" x14ac:dyDescent="0.2">
      <c r="A125" s="13" t="str">
        <f t="shared" si="0"/>
        <v>1999 Q2</v>
      </c>
      <c r="B125" s="11">
        <f t="shared" ref="B125:L125" si="17">LN(B23/B22)*100</f>
        <v>-0.70807376544797496</v>
      </c>
      <c r="C125" s="11">
        <f t="shared" si="17"/>
        <v>0.18852237355065019</v>
      </c>
      <c r="D125" s="11">
        <f t="shared" si="17"/>
        <v>-0.12502606337937086</v>
      </c>
      <c r="E125" s="11">
        <f t="shared" si="17"/>
        <v>0.13317058898502845</v>
      </c>
      <c r="F125" s="11">
        <f t="shared" si="17"/>
        <v>-0.1776106615363541</v>
      </c>
      <c r="G125" s="11">
        <f t="shared" si="17"/>
        <v>-0.44447050208032596</v>
      </c>
      <c r="H125" s="11">
        <f t="shared" si="17"/>
        <v>1.2567374058345386</v>
      </c>
      <c r="I125" s="11">
        <f t="shared" si="17"/>
        <v>-0.34892631628554566</v>
      </c>
      <c r="J125" s="11">
        <f t="shared" si="17"/>
        <v>-2.8029743666059725</v>
      </c>
      <c r="K125" s="11">
        <f t="shared" si="17"/>
        <v>0.56899157776786757</v>
      </c>
      <c r="L125" s="11">
        <f t="shared" si="17"/>
        <v>0</v>
      </c>
      <c r="N125" s="15">
        <f>B125*'Table Q8'!B23</f>
        <v>-0.21921963778269304</v>
      </c>
      <c r="O125" s="15">
        <f>C125*'Table Q8'!C23</f>
        <v>0.12649851265248629</v>
      </c>
      <c r="P125" s="15">
        <f>D125*'Table Q8'!D23</f>
        <v>-7.8216305250134413E-2</v>
      </c>
      <c r="Q125" s="15">
        <f>E125*'Table Q8'!E23</f>
        <v>8.6840541077137054E-2</v>
      </c>
      <c r="R125" s="15">
        <f>F125*'Table Q8'!F23</f>
        <v>-0.14997444260129741</v>
      </c>
      <c r="S125" s="15">
        <f>G125*'Table Q8'!G23</f>
        <v>-0.25294816273391352</v>
      </c>
      <c r="T125" s="15">
        <f>H125*'Table Q8'!H23</f>
        <v>0.79337832430334421</v>
      </c>
      <c r="U125" s="15">
        <f>I125*'Table Q8'!I23</f>
        <v>-0.20712266134709992</v>
      </c>
      <c r="V125" s="15">
        <f>J125*'Table Q8'!J23</f>
        <v>-2.0632694312586564</v>
      </c>
      <c r="W125" s="15">
        <f>K125*'Table Q8'!K23</f>
        <v>0.3772414160600962</v>
      </c>
      <c r="X125" s="15">
        <f>L125*'Table Q8'!L23</f>
        <v>0</v>
      </c>
    </row>
    <row r="126" spans="1:24" x14ac:dyDescent="0.2">
      <c r="A126" s="13" t="str">
        <f t="shared" si="0"/>
        <v>1999 Q3</v>
      </c>
      <c r="B126" s="11">
        <f t="shared" ref="B126:L126" si="18">LN(B24/B23)*100</f>
        <v>1.577282071803799</v>
      </c>
      <c r="C126" s="11">
        <f t="shared" si="18"/>
        <v>0.36494372823412718</v>
      </c>
      <c r="D126" s="11">
        <f t="shared" si="18"/>
        <v>0.44728841411164577</v>
      </c>
      <c r="E126" s="11">
        <f t="shared" si="18"/>
        <v>0.13299348075726114</v>
      </c>
      <c r="F126" s="11">
        <f t="shared" si="18"/>
        <v>0.22978911302021099</v>
      </c>
      <c r="G126" s="11">
        <f t="shared" si="18"/>
        <v>-0.42351119216142319</v>
      </c>
      <c r="H126" s="11">
        <f t="shared" si="18"/>
        <v>-0.29656394632344452</v>
      </c>
      <c r="I126" s="11">
        <f t="shared" si="18"/>
        <v>-0.70152649867528361</v>
      </c>
      <c r="J126" s="11">
        <f t="shared" si="18"/>
        <v>-1.4744677044317784</v>
      </c>
      <c r="K126" s="11">
        <f t="shared" si="18"/>
        <v>-0.25361413543013483</v>
      </c>
      <c r="L126" s="11">
        <f t="shared" si="18"/>
        <v>0.18578225112979249</v>
      </c>
      <c r="N126" s="15">
        <f>B126*'Table Q8'!B24</f>
        <v>0.50141797062642768</v>
      </c>
      <c r="O126" s="15">
        <f>C126*'Table Q8'!C24</f>
        <v>0.2465194884221529</v>
      </c>
      <c r="P126" s="15">
        <f>D126*'Table Q8'!D24</f>
        <v>0.28089712406211353</v>
      </c>
      <c r="Q126" s="15">
        <f>E126*'Table Q8'!E24</f>
        <v>8.7656003167110821E-2</v>
      </c>
      <c r="R126" s="15">
        <f>F126*'Table Q8'!F24</f>
        <v>0.19412584267947425</v>
      </c>
      <c r="S126" s="15">
        <f>G126*'Table Q8'!G24</f>
        <v>-0.24453536235400575</v>
      </c>
      <c r="T126" s="15">
        <f>H126*'Table Q8'!H24</f>
        <v>-0.19611773770369387</v>
      </c>
      <c r="U126" s="15">
        <f>I126*'Table Q8'!I24</f>
        <v>-0.42147712040411039</v>
      </c>
      <c r="V126" s="15">
        <f>J126*'Table Q8'!J24</f>
        <v>-1.1099792878962429</v>
      </c>
      <c r="W126" s="15">
        <f>K126*'Table Q8'!K24</f>
        <v>-0.16926207398607199</v>
      </c>
      <c r="X126" s="15">
        <f>L126*'Table Q8'!L24</f>
        <v>0.11787883834185332</v>
      </c>
    </row>
    <row r="127" spans="1:24" x14ac:dyDescent="0.2">
      <c r="A127" s="13" t="str">
        <f t="shared" si="0"/>
        <v>1999 Q4</v>
      </c>
      <c r="B127" s="11">
        <f t="shared" ref="B127:L127" si="19">LN(B25/B24)*100</f>
        <v>0.30776539444322015</v>
      </c>
      <c r="C127" s="11">
        <f t="shared" si="19"/>
        <v>0.35261744525702321</v>
      </c>
      <c r="D127" s="11">
        <f t="shared" si="19"/>
        <v>-0.17659590108587131</v>
      </c>
      <c r="E127" s="11">
        <f t="shared" si="19"/>
        <v>0.33171193618086547</v>
      </c>
      <c r="F127" s="11">
        <f t="shared" si="19"/>
        <v>0.41645036762402365</v>
      </c>
      <c r="G127" s="11">
        <f t="shared" si="19"/>
        <v>-0.13774106860950602</v>
      </c>
      <c r="H127" s="11">
        <f t="shared" si="19"/>
        <v>-0.45298724971507026</v>
      </c>
      <c r="I127" s="11">
        <f t="shared" si="19"/>
        <v>-0.48517020961165952</v>
      </c>
      <c r="J127" s="11">
        <f t="shared" si="19"/>
        <v>2.3656104033253937</v>
      </c>
      <c r="K127" s="11">
        <f t="shared" si="19"/>
        <v>-7.1127371794089095E-2</v>
      </c>
      <c r="L127" s="11">
        <f t="shared" si="19"/>
        <v>7.6398366608165055E-2</v>
      </c>
      <c r="N127" s="15">
        <f>B127*'Table Q8'!B25</f>
        <v>9.9223563168494178E-2</v>
      </c>
      <c r="O127" s="15">
        <f>C127*'Table Q8'!C25</f>
        <v>0.23985038626382721</v>
      </c>
      <c r="P127" s="15">
        <f>D127*'Table Q8'!D25</f>
        <v>-0.11109648137312164</v>
      </c>
      <c r="Q127" s="15">
        <f>E127*'Table Q8'!E25</f>
        <v>0.22078746472198404</v>
      </c>
      <c r="R127" s="15">
        <f>F127*'Table Q8'!F25</f>
        <v>0.35181727056877515</v>
      </c>
      <c r="S127" s="15">
        <f>G127*'Table Q8'!G25</f>
        <v>-8.0771362632614335E-2</v>
      </c>
      <c r="T127" s="15">
        <f>H127*'Table Q8'!H25</f>
        <v>-0.31274239720328451</v>
      </c>
      <c r="U127" s="15">
        <f>I127*'Table Q8'!I25</f>
        <v>-0.29454683425523848</v>
      </c>
      <c r="V127" s="15">
        <f>J127*'Table Q8'!J25</f>
        <v>1.8224662547218833</v>
      </c>
      <c r="W127" s="15">
        <f>K127*'Table Q8'!K25</f>
        <v>-4.8018088698189548E-2</v>
      </c>
      <c r="X127" s="15">
        <f>L127*'Table Q8'!L25</f>
        <v>4.9032471689120338E-2</v>
      </c>
    </row>
    <row r="128" spans="1:24" x14ac:dyDescent="0.2">
      <c r="A128" s="13" t="str">
        <f t="shared" si="0"/>
        <v>2000 Q1</v>
      </c>
      <c r="B128" s="11">
        <f t="shared" ref="B128:L128" si="20">LN(B26/B25)*100</f>
        <v>2.081946543438332</v>
      </c>
      <c r="C128" s="11">
        <f t="shared" si="20"/>
        <v>0.52660571503434817</v>
      </c>
      <c r="D128" s="11">
        <f t="shared" si="20"/>
        <v>0.24922131279595436</v>
      </c>
      <c r="E128" s="11">
        <f t="shared" si="20"/>
        <v>4.4145238549385957E-2</v>
      </c>
      <c r="F128" s="11">
        <f t="shared" si="20"/>
        <v>-0.36429912785009805</v>
      </c>
      <c r="G128" s="11">
        <f t="shared" si="20"/>
        <v>0.54982956385978765</v>
      </c>
      <c r="H128" s="11">
        <f t="shared" si="20"/>
        <v>1.5063046311095543</v>
      </c>
      <c r="I128" s="11">
        <f t="shared" si="20"/>
        <v>-0.14379738111921447</v>
      </c>
      <c r="J128" s="11">
        <f t="shared" si="20"/>
        <v>4.7944385432362874E-2</v>
      </c>
      <c r="K128" s="11">
        <f t="shared" si="20"/>
        <v>0.98114376306320905</v>
      </c>
      <c r="L128" s="11">
        <f t="shared" si="20"/>
        <v>0.17440597400979807</v>
      </c>
      <c r="N128" s="15">
        <f>B128*'Table Q8'!B26</f>
        <v>0.67579984800008253</v>
      </c>
      <c r="O128" s="15">
        <f>C128*'Table Q8'!C26</f>
        <v>0.36088289651303879</v>
      </c>
      <c r="P128" s="15">
        <f>D128*'Table Q8'!D26</f>
        <v>0.15773216886855951</v>
      </c>
      <c r="Q128" s="15">
        <f>E128*'Table Q8'!E26</f>
        <v>2.9824523163965153E-2</v>
      </c>
      <c r="R128" s="15">
        <f>F128*'Table Q8'!F26</f>
        <v>-0.30888923050409811</v>
      </c>
      <c r="S128" s="15">
        <f>G128*'Table Q8'!G26</f>
        <v>0.32549910180499425</v>
      </c>
      <c r="T128" s="15">
        <f>H128*'Table Q8'!H26</f>
        <v>1.0764052893908875</v>
      </c>
      <c r="U128" s="15">
        <f>I128*'Table Q8'!I26</f>
        <v>-8.8464148864540737E-2</v>
      </c>
      <c r="V128" s="15">
        <f>J128*'Table Q8'!J26</f>
        <v>3.760757593314544E-2</v>
      </c>
      <c r="W128" s="15">
        <f>K128*'Table Q8'!K26</f>
        <v>0.67463445148226253</v>
      </c>
      <c r="X128" s="15">
        <f>L128*'Table Q8'!L26</f>
        <v>0.11332900191156679</v>
      </c>
    </row>
    <row r="129" spans="1:24" x14ac:dyDescent="0.2">
      <c r="A129" s="13" t="str">
        <f t="shared" si="0"/>
        <v>2000 Q2</v>
      </c>
      <c r="B129" s="11">
        <f t="shared" ref="B129:L129" si="21">LN(B27/B26)*100</f>
        <v>1.6303461001111332</v>
      </c>
      <c r="C129" s="11">
        <f t="shared" si="21"/>
        <v>3.2820961948814363E-2</v>
      </c>
      <c r="D129" s="11">
        <f t="shared" si="21"/>
        <v>8.2935936746390368E-2</v>
      </c>
      <c r="E129" s="11">
        <f t="shared" si="21"/>
        <v>0.26446296405654202</v>
      </c>
      <c r="F129" s="11">
        <f t="shared" si="21"/>
        <v>-0.33423887393805085</v>
      </c>
      <c r="G129" s="11">
        <f t="shared" si="21"/>
        <v>4.5682961050281939E-2</v>
      </c>
      <c r="H129" s="11">
        <f t="shared" si="21"/>
        <v>-2.3268888513999828</v>
      </c>
      <c r="I129" s="11">
        <f t="shared" si="21"/>
        <v>0.95842099656089053</v>
      </c>
      <c r="J129" s="11">
        <f t="shared" si="21"/>
        <v>-1.205560110223614</v>
      </c>
      <c r="K129" s="11">
        <f t="shared" si="21"/>
        <v>0.72209721045389241</v>
      </c>
      <c r="L129" s="11">
        <f t="shared" si="21"/>
        <v>-1.0891466546729074E-2</v>
      </c>
      <c r="N129" s="15">
        <f>B129*'Table Q8'!B27</f>
        <v>0.51078743316481812</v>
      </c>
      <c r="O129" s="15">
        <f>C129*'Table Q8'!C27</f>
        <v>2.2495487319717365E-2</v>
      </c>
      <c r="P129" s="15">
        <f>D129*'Table Q8'!D27</f>
        <v>5.209206187040779E-2</v>
      </c>
      <c r="Q129" s="15">
        <f>E129*'Table Q8'!E27</f>
        <v>0.17917365814830721</v>
      </c>
      <c r="R129" s="15">
        <f>F129*'Table Q8'!F27</f>
        <v>-0.28320059788771051</v>
      </c>
      <c r="S129" s="15">
        <f>G129*'Table Q8'!G27</f>
        <v>2.713567886386747E-2</v>
      </c>
      <c r="T129" s="15">
        <f>H129*'Table Q8'!H27</f>
        <v>-1.6976981059814276</v>
      </c>
      <c r="U129" s="15">
        <f>I129*'Table Q8'!I27</f>
        <v>0.58971643918391592</v>
      </c>
      <c r="V129" s="15">
        <f>J129*'Table Q8'!J27</f>
        <v>-0.9491374747790513</v>
      </c>
      <c r="W129" s="15">
        <f>K129*'Table Q8'!K27</f>
        <v>0.50452932094413461</v>
      </c>
      <c r="X129" s="15">
        <f>L129*'Table Q8'!L27</f>
        <v>-7.0761858154098798E-3</v>
      </c>
    </row>
    <row r="130" spans="1:24" x14ac:dyDescent="0.2">
      <c r="A130" s="13" t="str">
        <f t="shared" si="0"/>
        <v>2000 Q3</v>
      </c>
      <c r="B130" s="11">
        <f t="shared" ref="B130:L130" si="22">LN(B28/B27)*100</f>
        <v>2.0737810679237687</v>
      </c>
      <c r="C130" s="11">
        <f t="shared" si="22"/>
        <v>0.44747687218323773</v>
      </c>
      <c r="D130" s="11">
        <f t="shared" si="22"/>
        <v>0.71248171704390317</v>
      </c>
      <c r="E130" s="11">
        <f t="shared" si="22"/>
        <v>0.55967224278696937</v>
      </c>
      <c r="F130" s="11">
        <f t="shared" si="22"/>
        <v>-0.47192159316465582</v>
      </c>
      <c r="G130" s="11">
        <f t="shared" si="22"/>
        <v>-0.24006870632489996</v>
      </c>
      <c r="H130" s="11">
        <f t="shared" si="22"/>
        <v>-0.82737355554225434</v>
      </c>
      <c r="I130" s="11">
        <f t="shared" si="22"/>
        <v>1.0036082928773755</v>
      </c>
      <c r="J130" s="11">
        <f t="shared" si="22"/>
        <v>-0.73037451884640847</v>
      </c>
      <c r="K130" s="11">
        <f t="shared" si="22"/>
        <v>-2.9983509294630662E-2</v>
      </c>
      <c r="L130" s="11">
        <f t="shared" si="22"/>
        <v>0.53229173531978058</v>
      </c>
      <c r="N130" s="15">
        <f>B130*'Table Q8'!B28</f>
        <v>0.62794090736731722</v>
      </c>
      <c r="O130" s="15">
        <f>C130*'Table Q8'!C28</f>
        <v>0.30759560193875762</v>
      </c>
      <c r="P130" s="15">
        <f>D130*'Table Q8'!D28</f>
        <v>0.4452298249807351</v>
      </c>
      <c r="Q130" s="15">
        <f>E130*'Table Q8'!E28</f>
        <v>0.38203227292638525</v>
      </c>
      <c r="R130" s="15">
        <f>F130*'Table Q8'!F28</f>
        <v>-0.40047266395952691</v>
      </c>
      <c r="S130" s="15">
        <f>G130*'Table Q8'!G28</f>
        <v>-0.14418526501873491</v>
      </c>
      <c r="T130" s="15">
        <f>H130*'Table Q8'!H28</f>
        <v>-0.61813078334561822</v>
      </c>
      <c r="U130" s="15">
        <f>I130*'Table Q8'!I28</f>
        <v>0.62123353329109543</v>
      </c>
      <c r="V130" s="15">
        <f>J130*'Table Q8'!J28</f>
        <v>-0.57969825560839439</v>
      </c>
      <c r="W130" s="15">
        <f>K130*'Table Q8'!K28</f>
        <v>-2.1477187707743945E-2</v>
      </c>
      <c r="X130" s="15">
        <f>L130*'Table Q8'!L28</f>
        <v>0.34742681564322075</v>
      </c>
    </row>
    <row r="131" spans="1:24" x14ac:dyDescent="0.2">
      <c r="A131" s="13" t="str">
        <f t="shared" si="0"/>
        <v>2000 Q4</v>
      </c>
      <c r="B131" s="11">
        <f t="shared" ref="B131:L131" si="23">LN(B29/B28)*100</f>
        <v>-1.1217167530925034</v>
      </c>
      <c r="C131" s="11">
        <f t="shared" si="23"/>
        <v>-0.39279919571577088</v>
      </c>
      <c r="D131" s="11">
        <f t="shared" si="23"/>
        <v>-0.29883066186585666</v>
      </c>
      <c r="E131" s="11">
        <f t="shared" si="23"/>
        <v>-4.37828378272467E-2</v>
      </c>
      <c r="F131" s="11">
        <f t="shared" si="23"/>
        <v>0.56603924717103549</v>
      </c>
      <c r="G131" s="11">
        <f t="shared" si="23"/>
        <v>-1.0932843806216159</v>
      </c>
      <c r="H131" s="11">
        <f t="shared" si="23"/>
        <v>2.4232556249485242</v>
      </c>
      <c r="I131" s="11">
        <f t="shared" si="23"/>
        <v>-1.085481683561727E-2</v>
      </c>
      <c r="J131" s="11">
        <f t="shared" si="23"/>
        <v>0.82735597874489653</v>
      </c>
      <c r="K131" s="11">
        <f t="shared" si="23"/>
        <v>9.9910089238032296E-2</v>
      </c>
      <c r="L131" s="11">
        <f t="shared" si="23"/>
        <v>-6.502655480028692E-2</v>
      </c>
      <c r="N131" s="15">
        <f>B131*'Table Q8'!B29</f>
        <v>-0.334720279122803</v>
      </c>
      <c r="O131" s="15">
        <f>C131*'Table Q8'!C29</f>
        <v>-0.27177776351574184</v>
      </c>
      <c r="P131" s="15">
        <f>D131*'Table Q8'!D29</f>
        <v>-0.18679904673234698</v>
      </c>
      <c r="Q131" s="15">
        <f>E131*'Table Q8'!E29</f>
        <v>-3.0262697506192919E-2</v>
      </c>
      <c r="R131" s="15">
        <f>F131*'Table Q8'!F29</f>
        <v>0.48220883466500514</v>
      </c>
      <c r="S131" s="15">
        <f>G131*'Table Q8'!G29</f>
        <v>-0.66493556029406675</v>
      </c>
      <c r="T131" s="15">
        <f>H131*'Table Q8'!H29</f>
        <v>1.8518519485856622</v>
      </c>
      <c r="U131" s="15">
        <f>I131*'Table Q8'!I29</f>
        <v>-6.8016282291977819E-3</v>
      </c>
      <c r="V131" s="15">
        <f>J131*'Table Q8'!J29</f>
        <v>0.66238119658316419</v>
      </c>
      <c r="W131" s="15">
        <f>K131*'Table Q8'!K29</f>
        <v>7.3314023482868099E-2</v>
      </c>
      <c r="X131" s="15">
        <f>L131*'Table Q8'!L29</f>
        <v>-4.2826488991468965E-2</v>
      </c>
    </row>
    <row r="132" spans="1:24" x14ac:dyDescent="0.2">
      <c r="A132" s="13" t="str">
        <f t="shared" si="0"/>
        <v>2001 Q1</v>
      </c>
      <c r="B132" s="11">
        <f t="shared" ref="B132:L132" si="24">LN(B30/B29)*100</f>
        <v>3.0658849145510461</v>
      </c>
      <c r="C132" s="11">
        <f t="shared" si="24"/>
        <v>0.37101744873355436</v>
      </c>
      <c r="D132" s="11">
        <f t="shared" si="24"/>
        <v>0.26795852372510393</v>
      </c>
      <c r="E132" s="11">
        <f t="shared" si="24"/>
        <v>0.37154452095765816</v>
      </c>
      <c r="F132" s="11">
        <f t="shared" si="24"/>
        <v>-0.43997556832656171</v>
      </c>
      <c r="G132" s="11">
        <f t="shared" si="24"/>
        <v>1.116172913566581</v>
      </c>
      <c r="H132" s="11">
        <f t="shared" si="24"/>
        <v>-0.41274404009662607</v>
      </c>
      <c r="I132" s="11">
        <f t="shared" si="24"/>
        <v>0.27101756520342601</v>
      </c>
      <c r="J132" s="11">
        <f t="shared" si="24"/>
        <v>1.3479563828240235</v>
      </c>
      <c r="K132" s="11">
        <f t="shared" si="24"/>
        <v>-1.155037197008276</v>
      </c>
      <c r="L132" s="11">
        <f t="shared" si="24"/>
        <v>0.19495294813168867</v>
      </c>
      <c r="N132" s="15">
        <f>B132*'Table Q8'!B30</f>
        <v>0.90167675336946251</v>
      </c>
      <c r="O132" s="15">
        <f>C132*'Table Q8'!C30</f>
        <v>0.25811683908393374</v>
      </c>
      <c r="P132" s="15">
        <f>D132*'Table Q8'!D30</f>
        <v>0.16782242340903258</v>
      </c>
      <c r="Q132" s="15">
        <f>E132*'Table Q8'!E30</f>
        <v>0.25699734514641215</v>
      </c>
      <c r="R132" s="15">
        <f>F132*'Table Q8'!F30</f>
        <v>-0.37604711824871229</v>
      </c>
      <c r="S132" s="15">
        <f>G132*'Table Q8'!G30</f>
        <v>0.68633472455209066</v>
      </c>
      <c r="T132" s="15">
        <f>H132*'Table Q8'!H30</f>
        <v>-0.32037192392300118</v>
      </c>
      <c r="U132" s="15">
        <f>I132*'Table Q8'!I30</f>
        <v>0.17074106607815839</v>
      </c>
      <c r="V132" s="15">
        <f>J132*'Table Q8'!J30</f>
        <v>1.0787694931740661</v>
      </c>
      <c r="W132" s="15">
        <f>K132*'Table Q8'!K30</f>
        <v>-0.85391899974821839</v>
      </c>
      <c r="X132" s="15">
        <f>L132*'Table Q8'!L30</f>
        <v>0.12894187989429889</v>
      </c>
    </row>
    <row r="133" spans="1:24" x14ac:dyDescent="0.2">
      <c r="A133" s="13" t="str">
        <f t="shared" si="0"/>
        <v>2001 Q2</v>
      </c>
      <c r="B133" s="11">
        <f t="shared" ref="B133:L133" si="25">LN(B31/B30)*100</f>
        <v>-0.93422672108545313</v>
      </c>
      <c r="C133" s="11">
        <f t="shared" si="25"/>
        <v>1.0891466546720624E-2</v>
      </c>
      <c r="D133" s="11">
        <f t="shared" si="25"/>
        <v>-0.11327945189525293</v>
      </c>
      <c r="E133" s="11">
        <f t="shared" si="25"/>
        <v>-0.22932032981564601</v>
      </c>
      <c r="F133" s="11">
        <f t="shared" si="25"/>
        <v>-0.23123827835864905</v>
      </c>
      <c r="G133" s="11">
        <f t="shared" si="25"/>
        <v>-0.30943810147478001</v>
      </c>
      <c r="H133" s="11">
        <f t="shared" si="25"/>
        <v>-1.0785628563806839</v>
      </c>
      <c r="I133" s="11">
        <f t="shared" si="25"/>
        <v>0.25948765776588772</v>
      </c>
      <c r="J133" s="11">
        <f t="shared" si="25"/>
        <v>-0.59952217938962804</v>
      </c>
      <c r="K133" s="11">
        <f t="shared" si="25"/>
        <v>9.0876968944283515E-2</v>
      </c>
      <c r="L133" s="11">
        <f t="shared" si="25"/>
        <v>-2.1642679448175526E-2</v>
      </c>
      <c r="N133" s="15">
        <f>B133*'Table Q8'!B31</f>
        <v>-0.27456923332701466</v>
      </c>
      <c r="O133" s="15">
        <f>C133*'Table Q8'!C31</f>
        <v>7.6207591427404206E-3</v>
      </c>
      <c r="P133" s="15">
        <f>D133*'Table Q8'!D31</f>
        <v>-7.1320742913251245E-2</v>
      </c>
      <c r="Q133" s="15">
        <f>E133*'Table Q8'!E31</f>
        <v>-0.15816223147385106</v>
      </c>
      <c r="R133" s="15">
        <f>F133*'Table Q8'!F31</f>
        <v>-0.19888804321627404</v>
      </c>
      <c r="S133" s="15">
        <f>G133*'Table Q8'!G31</f>
        <v>-0.19259427435790308</v>
      </c>
      <c r="T133" s="15">
        <f>H133*'Table Q8'!H31</f>
        <v>-0.83653335140885843</v>
      </c>
      <c r="U133" s="15">
        <f>I133*'Table Q8'!I31</f>
        <v>0.16498225280755141</v>
      </c>
      <c r="V133" s="15">
        <f>J133*'Table Q8'!J31</f>
        <v>-0.47572084934566983</v>
      </c>
      <c r="W133" s="15">
        <f>K133*'Table Q8'!K31</f>
        <v>6.6494678176532249E-2</v>
      </c>
      <c r="X133" s="15">
        <f>L133*'Table Q8'!L31</f>
        <v>-1.4366410617698912E-2</v>
      </c>
    </row>
    <row r="134" spans="1:24" x14ac:dyDescent="0.2">
      <c r="A134" s="13" t="str">
        <f t="shared" si="0"/>
        <v>2001 Q3</v>
      </c>
      <c r="B134" s="11">
        <f t="shared" ref="B134:L134" si="26">LN(B32/B31)*100</f>
        <v>-0.79823040246850085</v>
      </c>
      <c r="C134" s="11">
        <f t="shared" si="26"/>
        <v>-0.16349668473916495</v>
      </c>
      <c r="D134" s="11">
        <f t="shared" si="26"/>
        <v>-0.26826264540219624</v>
      </c>
      <c r="E134" s="11">
        <f t="shared" si="26"/>
        <v>-0.5921069930451569</v>
      </c>
      <c r="F134" s="11">
        <f t="shared" si="26"/>
        <v>-0.17905107737882331</v>
      </c>
      <c r="G134" s="11">
        <f t="shared" si="26"/>
        <v>0.12618298204221653</v>
      </c>
      <c r="H134" s="11">
        <f t="shared" si="26"/>
        <v>2.107246223468271</v>
      </c>
      <c r="I134" s="11">
        <f t="shared" si="26"/>
        <v>-1.1621091956681513</v>
      </c>
      <c r="J134" s="11">
        <f t="shared" si="26"/>
        <v>-0.796913176629644</v>
      </c>
      <c r="K134" s="11">
        <f t="shared" si="26"/>
        <v>-0.27287904142872954</v>
      </c>
      <c r="L134" s="11">
        <f t="shared" si="26"/>
        <v>-0.26007817000574784</v>
      </c>
      <c r="N134" s="15">
        <f>B134*'Table Q8'!B32</f>
        <v>-0.23475956136598608</v>
      </c>
      <c r="O134" s="15">
        <f>C134*'Table Q8'!C32</f>
        <v>-0.11519976406721563</v>
      </c>
      <c r="P134" s="15">
        <f>D134*'Table Q8'!D32</f>
        <v>-0.17056138994671638</v>
      </c>
      <c r="Q134" s="15">
        <f>E134*'Table Q8'!E32</f>
        <v>-0.4071327684178499</v>
      </c>
      <c r="R134" s="15">
        <f>F134*'Table Q8'!F32</f>
        <v>-0.15495080236363368</v>
      </c>
      <c r="S134" s="15">
        <f>G134*'Table Q8'!G32</f>
        <v>7.9015783354835986E-2</v>
      </c>
      <c r="T134" s="15">
        <f>H134*'Table Q8'!H32</f>
        <v>1.6310085769644418</v>
      </c>
      <c r="U134" s="15">
        <f>I134*'Table Q8'!I32</f>
        <v>-0.74386609614718369</v>
      </c>
      <c r="V134" s="15">
        <f>J134*'Table Q8'!J32</f>
        <v>-0.62286733885372969</v>
      </c>
      <c r="W134" s="15">
        <f>K134*'Table Q8'!K32</f>
        <v>-0.19707324371982846</v>
      </c>
      <c r="X134" s="15">
        <f>L134*'Table Q8'!L32</f>
        <v>-0.17316004558982689</v>
      </c>
    </row>
    <row r="135" spans="1:24" x14ac:dyDescent="0.2">
      <c r="A135" s="13" t="str">
        <f t="shared" si="0"/>
        <v>2001 Q4</v>
      </c>
      <c r="B135" s="11">
        <f t="shared" ref="B135:L135" si="27">LN(B33/B32)*100</f>
        <v>-3.3398274732936793E-2</v>
      </c>
      <c r="C135" s="11">
        <f t="shared" si="27"/>
        <v>0.13081872573155198</v>
      </c>
      <c r="D135" s="11">
        <f t="shared" si="27"/>
        <v>6.197066920074816E-2</v>
      </c>
      <c r="E135" s="11">
        <f t="shared" si="27"/>
        <v>7.6952677902851804E-2</v>
      </c>
      <c r="F135" s="11">
        <f t="shared" si="27"/>
        <v>-0.13713805619924799</v>
      </c>
      <c r="G135" s="11">
        <f t="shared" si="27"/>
        <v>1.58092573262162</v>
      </c>
      <c r="H135" s="11">
        <f t="shared" si="27"/>
        <v>-0.6159393269909692</v>
      </c>
      <c r="I135" s="11">
        <f t="shared" si="27"/>
        <v>6.5523645458851504E-2</v>
      </c>
      <c r="J135" s="11">
        <f t="shared" si="27"/>
        <v>2.6674627420510797</v>
      </c>
      <c r="K135" s="11">
        <f t="shared" si="27"/>
        <v>3.2851849360575232</v>
      </c>
      <c r="L135" s="11">
        <f t="shared" si="27"/>
        <v>0.1084481182093554</v>
      </c>
      <c r="N135" s="15">
        <f>B135*'Table Q8'!B33</f>
        <v>-9.6621208802386144E-3</v>
      </c>
      <c r="O135" s="15">
        <f>C135*'Table Q8'!C33</f>
        <v>9.2515002837353574E-2</v>
      </c>
      <c r="P135" s="15">
        <f>D135*'Table Q8'!D33</f>
        <v>3.9648834154638678E-2</v>
      </c>
      <c r="Q135" s="15">
        <f>E135*'Table Q8'!E33</f>
        <v>5.2512507400906072E-2</v>
      </c>
      <c r="R135" s="15">
        <f>F135*'Table Q8'!F33</f>
        <v>-0.11917297083714649</v>
      </c>
      <c r="S135" s="15">
        <f>G135*'Table Q8'!G33</f>
        <v>0.99234708236659086</v>
      </c>
      <c r="T135" s="15">
        <f>H135*'Table Q8'!H33</f>
        <v>-0.4734109667252589</v>
      </c>
      <c r="U135" s="15">
        <f>I135*'Table Q8'!I33</f>
        <v>4.2007209103669702E-2</v>
      </c>
      <c r="V135" s="15">
        <f>J135*'Table Q8'!J33</f>
        <v>2.0552800427503568</v>
      </c>
      <c r="W135" s="15">
        <f>K135*'Table Q8'!K33</f>
        <v>2.3406942669409854</v>
      </c>
      <c r="X135" s="15">
        <f>L135*'Table Q8'!L33</f>
        <v>7.2117998609221343E-2</v>
      </c>
    </row>
    <row r="136" spans="1:24" x14ac:dyDescent="0.2">
      <c r="A136" s="13" t="str">
        <f t="shared" si="0"/>
        <v>2002 Q1</v>
      </c>
      <c r="B136" s="11">
        <f t="shared" ref="B136:L136" si="28">LN(B34/B33)*100</f>
        <v>2.0498844290825886</v>
      </c>
      <c r="C136" s="11">
        <f t="shared" si="28"/>
        <v>0.17415918193304453</v>
      </c>
      <c r="D136" s="11">
        <f t="shared" si="28"/>
        <v>-0.22741378417876931</v>
      </c>
      <c r="E136" s="11">
        <f t="shared" si="28"/>
        <v>0.56980211146375748</v>
      </c>
      <c r="F136" s="11">
        <f t="shared" si="28"/>
        <v>-0.10561893673018306</v>
      </c>
      <c r="G136" s="11">
        <f t="shared" si="28"/>
        <v>1.4340375706231197</v>
      </c>
      <c r="H136" s="11">
        <f t="shared" si="28"/>
        <v>-6.4379066151986214E-2</v>
      </c>
      <c r="I136" s="11">
        <f t="shared" si="28"/>
        <v>0.15272174889413598</v>
      </c>
      <c r="J136" s="11">
        <f t="shared" si="28"/>
        <v>0.8111488664904879</v>
      </c>
      <c r="K136" s="11">
        <f t="shared" si="28"/>
        <v>2.9375765205124325E-2</v>
      </c>
      <c r="L136" s="11">
        <f t="shared" si="28"/>
        <v>0.31383608898318688</v>
      </c>
      <c r="N136" s="15">
        <f>B136*'Table Q8'!B34</f>
        <v>0.60225604526446452</v>
      </c>
      <c r="O136" s="15">
        <f>C136*'Table Q8'!C34</f>
        <v>0.12361818733607501</v>
      </c>
      <c r="P136" s="15">
        <f>D136*'Table Q8'!D34</f>
        <v>-0.14595416668593417</v>
      </c>
      <c r="Q136" s="15">
        <f>E136*'Table Q8'!E34</f>
        <v>0.39059934740840574</v>
      </c>
      <c r="R136" s="15">
        <f>F136*'Table Q8'!F34</f>
        <v>-9.226870312748793E-2</v>
      </c>
      <c r="S136" s="15">
        <f>G136*'Table Q8'!G34</f>
        <v>0.91204789491630411</v>
      </c>
      <c r="T136" s="15">
        <f>H136*'Table Q8'!H34</f>
        <v>-4.935299211211263E-2</v>
      </c>
      <c r="U136" s="15">
        <f>I136*'Table Q8'!I34</f>
        <v>9.8795699359616573E-2</v>
      </c>
      <c r="V136" s="15">
        <f>J136*'Table Q8'!J34</f>
        <v>0.62458462719767571</v>
      </c>
      <c r="W136" s="15">
        <f>K136*'Table Q8'!K34</f>
        <v>2.0877356331281859E-2</v>
      </c>
      <c r="X136" s="15">
        <f>L136*'Table Q8'!L34</f>
        <v>0.20983080909415874</v>
      </c>
    </row>
    <row r="137" spans="1:24" x14ac:dyDescent="0.2">
      <c r="A137" s="13" t="str">
        <f t="shared" si="0"/>
        <v>2002 Q2</v>
      </c>
      <c r="B137" s="11">
        <f t="shared" ref="B137:L137" si="29">LN(B35/B34)*100</f>
        <v>-1.9719724656555864</v>
      </c>
      <c r="C137" s="11">
        <f t="shared" si="29"/>
        <v>0.31489249104734413</v>
      </c>
      <c r="D137" s="11">
        <f t="shared" si="29"/>
        <v>-7.2467522194105183E-2</v>
      </c>
      <c r="E137" s="11">
        <f t="shared" si="29"/>
        <v>-0.38316320346762939</v>
      </c>
      <c r="F137" s="11">
        <f t="shared" si="29"/>
        <v>0.61104277774587379</v>
      </c>
      <c r="G137" s="11">
        <f t="shared" si="29"/>
        <v>-0.21156959063825462</v>
      </c>
      <c r="H137" s="11">
        <f t="shared" si="29"/>
        <v>0.38565416097536376</v>
      </c>
      <c r="I137" s="11">
        <f t="shared" si="29"/>
        <v>-0.33848369926906474</v>
      </c>
      <c r="J137" s="11">
        <f t="shared" si="29"/>
        <v>0.19884210306150221</v>
      </c>
      <c r="K137" s="11">
        <f t="shared" si="29"/>
        <v>-0.66797890809539873</v>
      </c>
      <c r="L137" s="11">
        <f t="shared" si="29"/>
        <v>-7.5663409543915136E-2</v>
      </c>
      <c r="N137" s="15">
        <f>B137*'Table Q8'!B35</f>
        <v>-0.57975990490274232</v>
      </c>
      <c r="O137" s="15">
        <f>C137*'Table Q8'!C35</f>
        <v>0.22196771693927286</v>
      </c>
      <c r="P137" s="15">
        <f>D137*'Table Q8'!D35</f>
        <v>-4.6270512920936153E-2</v>
      </c>
      <c r="Q137" s="15">
        <f>E137*'Table Q8'!E35</f>
        <v>-0.26327143710260814</v>
      </c>
      <c r="R137" s="15">
        <f>F137*'Table Q8'!F35</f>
        <v>0.53386807491656996</v>
      </c>
      <c r="S137" s="15">
        <f>G137*'Table Q8'!G35</f>
        <v>-0.13443131789154697</v>
      </c>
      <c r="T137" s="15">
        <f>H137*'Table Q8'!H35</f>
        <v>0.2871966536783534</v>
      </c>
      <c r="U137" s="15">
        <f>I137*'Table Q8'!I35</f>
        <v>-0.21825428928869295</v>
      </c>
      <c r="V137" s="15">
        <f>J137*'Table Q8'!J35</f>
        <v>0.15233293515541685</v>
      </c>
      <c r="W137" s="15">
        <f>K137*'Table Q8'!K35</f>
        <v>-0.47626896147201925</v>
      </c>
      <c r="X137" s="15">
        <f>L137*'Table Q8'!L35</f>
        <v>-5.0391830756247487E-2</v>
      </c>
    </row>
    <row r="138" spans="1:24" x14ac:dyDescent="0.2">
      <c r="A138" s="13" t="str">
        <f t="shared" si="0"/>
        <v>2002 Q3</v>
      </c>
      <c r="B138" s="11">
        <f t="shared" ref="B138:L138" si="30">LN(B36/B35)*100</f>
        <v>-0.68099621258577703</v>
      </c>
      <c r="C138" s="11">
        <f t="shared" si="30"/>
        <v>0.50824656580874317</v>
      </c>
      <c r="D138" s="11">
        <f t="shared" si="30"/>
        <v>-0.43591143234614127</v>
      </c>
      <c r="E138" s="11">
        <f t="shared" si="30"/>
        <v>-0.19762852282119928</v>
      </c>
      <c r="F138" s="11">
        <f t="shared" si="30"/>
        <v>7.3494674944466168E-2</v>
      </c>
      <c r="G138" s="11">
        <f t="shared" si="30"/>
        <v>-1.0195595573067737</v>
      </c>
      <c r="H138" s="11">
        <f t="shared" si="30"/>
        <v>0.66496408708432897</v>
      </c>
      <c r="I138" s="11">
        <f t="shared" si="30"/>
        <v>0.69755051234191501</v>
      </c>
      <c r="J138" s="11">
        <f t="shared" si="30"/>
        <v>-0.50372038799734553</v>
      </c>
      <c r="K138" s="11">
        <f t="shared" si="30"/>
        <v>-1.5294766321221656</v>
      </c>
      <c r="L138" s="11">
        <f t="shared" si="30"/>
        <v>0.17286089006176888</v>
      </c>
      <c r="N138" s="15">
        <f>B138*'Table Q8'!B36</f>
        <v>-0.20034908574273561</v>
      </c>
      <c r="O138" s="15">
        <f>C138*'Table Q8'!C36</f>
        <v>0.35455280430817926</v>
      </c>
      <c r="P138" s="15">
        <f>D138*'Table Q8'!D36</f>
        <v>-0.27492934038071132</v>
      </c>
      <c r="Q138" s="15">
        <f>E138*'Table Q8'!E36</f>
        <v>-0.13559292950762483</v>
      </c>
      <c r="R138" s="15">
        <f>F138*'Table Q8'!F36</f>
        <v>6.4116754421552277E-2</v>
      </c>
      <c r="S138" s="15">
        <f>G138*'Table Q8'!G36</f>
        <v>-0.644361640217881</v>
      </c>
      <c r="T138" s="15">
        <f>H138*'Table Q8'!H36</f>
        <v>0.47950560319650959</v>
      </c>
      <c r="U138" s="15">
        <f>I138*'Table Q8'!I36</f>
        <v>0.44559526728401533</v>
      </c>
      <c r="V138" s="15">
        <f>J138*'Table Q8'!J36</f>
        <v>-0.38312972711078103</v>
      </c>
      <c r="W138" s="15">
        <f>K138*'Table Q8'!K36</f>
        <v>-1.085622513480313</v>
      </c>
      <c r="X138" s="15">
        <f>L138*'Table Q8'!L36</f>
        <v>0.11415733179679217</v>
      </c>
    </row>
    <row r="139" spans="1:24" x14ac:dyDescent="0.2">
      <c r="A139" s="13" t="str">
        <f t="shared" si="0"/>
        <v>2002 Q4</v>
      </c>
      <c r="B139" s="11">
        <f t="shared" ref="B139:L139" si="31">LN(B37/B36)*100</f>
        <v>4.2008699091750739</v>
      </c>
      <c r="C139" s="11">
        <f t="shared" si="31"/>
        <v>0.14012397873453633</v>
      </c>
      <c r="D139" s="11">
        <f t="shared" si="31"/>
        <v>0.23894873973814854</v>
      </c>
      <c r="E139" s="11">
        <f t="shared" si="31"/>
        <v>0.28533820940015442</v>
      </c>
      <c r="F139" s="11">
        <f t="shared" si="31"/>
        <v>-0.17858085527505418</v>
      </c>
      <c r="G139" s="11">
        <f t="shared" si="31"/>
        <v>1.4089464875301227</v>
      </c>
      <c r="H139" s="11">
        <f t="shared" si="31"/>
        <v>0.55922870704223115</v>
      </c>
      <c r="I139" s="11">
        <f t="shared" si="31"/>
        <v>0.73585441877901403</v>
      </c>
      <c r="J139" s="11">
        <f t="shared" si="31"/>
        <v>1.2835648802771704</v>
      </c>
      <c r="K139" s="11">
        <f t="shared" si="31"/>
        <v>-0.67279462500224974</v>
      </c>
      <c r="L139" s="11">
        <f t="shared" si="31"/>
        <v>0.18333787826162598</v>
      </c>
      <c r="N139" s="15">
        <f>B139*'Table Q8'!B37</f>
        <v>1.2329553183428841</v>
      </c>
      <c r="O139" s="15">
        <f>C139*'Table Q8'!C37</f>
        <v>9.6517396552348617E-2</v>
      </c>
      <c r="P139" s="15">
        <f>D139*'Table Q8'!D37</f>
        <v>0.14824379813354735</v>
      </c>
      <c r="Q139" s="15">
        <f>E139*'Table Q8'!E37</f>
        <v>0.19534253815534572</v>
      </c>
      <c r="R139" s="15">
        <f>F139*'Table Q8'!F37</f>
        <v>-0.15552606685904469</v>
      </c>
      <c r="S139" s="15">
        <f>G139*'Table Q8'!G37</f>
        <v>0.88284586908637497</v>
      </c>
      <c r="T139" s="15">
        <f>H139*'Table Q8'!H37</f>
        <v>0.38927910297209711</v>
      </c>
      <c r="U139" s="15">
        <f>I139*'Table Q8'!I37</f>
        <v>0.46358828383077882</v>
      </c>
      <c r="V139" s="15">
        <f>J139*'Table Q8'!J37</f>
        <v>0.96844970216912496</v>
      </c>
      <c r="W139" s="15">
        <f>K139*'Table Q8'!K37</f>
        <v>-0.47223454728907904</v>
      </c>
      <c r="X139" s="15">
        <f>L139*'Table Q8'!L37</f>
        <v>0.11975630208049409</v>
      </c>
    </row>
    <row r="140" spans="1:24" x14ac:dyDescent="0.2">
      <c r="A140" s="13" t="str">
        <f t="shared" si="0"/>
        <v>2003 Q1</v>
      </c>
      <c r="B140" s="11">
        <f t="shared" ref="B140:L140" si="32">LN(B38/B37)*100</f>
        <v>-1.3952960127412672</v>
      </c>
      <c r="C140" s="11">
        <f t="shared" si="32"/>
        <v>0.19369423897145285</v>
      </c>
      <c r="D140" s="11">
        <f t="shared" si="32"/>
        <v>0.43487332978012477</v>
      </c>
      <c r="E140" s="11">
        <f t="shared" si="32"/>
        <v>0.12047534450992542</v>
      </c>
      <c r="F140" s="11">
        <f t="shared" si="32"/>
        <v>5.2556894046273027E-2</v>
      </c>
      <c r="G140" s="11">
        <f t="shared" si="32"/>
        <v>0.11097548580951908</v>
      </c>
      <c r="H140" s="11">
        <f t="shared" si="32"/>
        <v>0.15197571314159958</v>
      </c>
      <c r="I140" s="11">
        <f t="shared" si="32"/>
        <v>0.67694880552463543</v>
      </c>
      <c r="J140" s="11">
        <f t="shared" si="32"/>
        <v>-0.45319931150545578</v>
      </c>
      <c r="K140" s="11">
        <f t="shared" si="32"/>
        <v>0.78282214297894592</v>
      </c>
      <c r="L140" s="11">
        <f t="shared" si="32"/>
        <v>0.23676291731659116</v>
      </c>
      <c r="N140" s="15">
        <f>B140*'Table Q8'!B38</f>
        <v>-0.40742643572045001</v>
      </c>
      <c r="O140" s="15">
        <f>C140*'Table Q8'!C38</f>
        <v>0.13304857274949095</v>
      </c>
      <c r="P140" s="15">
        <f>D140*'Table Q8'!D38</f>
        <v>0.27170885644662196</v>
      </c>
      <c r="Q140" s="15">
        <f>E140*'Table Q8'!E38</f>
        <v>8.2754514143867766E-2</v>
      </c>
      <c r="R140" s="15">
        <f>F140*'Table Q8'!F38</f>
        <v>4.5677196615615888E-2</v>
      </c>
      <c r="S140" s="15">
        <f>G140*'Table Q8'!G38</f>
        <v>6.9404068825273224E-2</v>
      </c>
      <c r="T140" s="15">
        <f>H140*'Table Q8'!H38</f>
        <v>0.10270518694109299</v>
      </c>
      <c r="U140" s="15">
        <f>I140*'Table Q8'!I38</f>
        <v>0.42634235771941542</v>
      </c>
      <c r="V140" s="15">
        <f>J140*'Table Q8'!J38</f>
        <v>-0.34035268294059728</v>
      </c>
      <c r="W140" s="15">
        <f>K140*'Table Q8'!K38</f>
        <v>0.54633157358500628</v>
      </c>
      <c r="X140" s="15">
        <f>L140*'Table Q8'!L38</f>
        <v>0.15422736434002748</v>
      </c>
    </row>
    <row r="141" spans="1:24" x14ac:dyDescent="0.2">
      <c r="A141" s="13" t="str">
        <f t="shared" ref="A141:A169" si="33">A39</f>
        <v>2003 Q2</v>
      </c>
      <c r="B141" s="11">
        <f t="shared" ref="B141:L141" si="34">LN(B39/B38)*100</f>
        <v>1.7705309745963214</v>
      </c>
      <c r="C141" s="11">
        <f t="shared" si="34"/>
        <v>0.97353002104732067</v>
      </c>
      <c r="D141" s="11">
        <f t="shared" si="34"/>
        <v>-6.2009096654162842E-2</v>
      </c>
      <c r="E141" s="11">
        <f t="shared" si="34"/>
        <v>0.15312263737756232</v>
      </c>
      <c r="F141" s="11">
        <f t="shared" si="34"/>
        <v>-0.52681609566549636</v>
      </c>
      <c r="G141" s="11">
        <f t="shared" si="34"/>
        <v>-0.31104224143925024</v>
      </c>
      <c r="H141" s="11">
        <f t="shared" si="34"/>
        <v>2.0913666877170605</v>
      </c>
      <c r="I141" s="11">
        <f t="shared" si="34"/>
        <v>0.48074447591674513</v>
      </c>
      <c r="J141" s="11">
        <f t="shared" si="34"/>
        <v>0.6963816443071007</v>
      </c>
      <c r="K141" s="11">
        <f t="shared" si="34"/>
        <v>0.99473614425515688</v>
      </c>
      <c r="L141" s="11">
        <f t="shared" si="34"/>
        <v>0.53602186659924256</v>
      </c>
      <c r="N141" s="15">
        <f>B141*'Table Q8'!B39</f>
        <v>0.51327692953547355</v>
      </c>
      <c r="O141" s="15">
        <f>C141*'Table Q8'!C39</f>
        <v>0.66677071141530986</v>
      </c>
      <c r="P141" s="15">
        <f>D141*'Table Q8'!D39</f>
        <v>-3.9003721795468425E-2</v>
      </c>
      <c r="Q141" s="15">
        <f>E141*'Table Q8'!E39</f>
        <v>0.10531774998828736</v>
      </c>
      <c r="R141" s="15">
        <f>F141*'Table Q8'!F39</f>
        <v>-0.45516910665498883</v>
      </c>
      <c r="S141" s="15">
        <f>G141*'Table Q8'!G39</f>
        <v>-0.19275287701990337</v>
      </c>
      <c r="T141" s="15">
        <f>H141*'Table Q8'!H39</f>
        <v>1.3648259004041536</v>
      </c>
      <c r="U141" s="15">
        <f>I141*'Table Q8'!I39</f>
        <v>0.30094604192388247</v>
      </c>
      <c r="V141" s="15">
        <f>J141*'Table Q8'!J39</f>
        <v>0.52367899651893968</v>
      </c>
      <c r="W141" s="15">
        <f>K141*'Table Q8'!K39</f>
        <v>0.6881584645957175</v>
      </c>
      <c r="X141" s="15">
        <f>L141*'Table Q8'!L39</f>
        <v>0.3473421695563092</v>
      </c>
    </row>
    <row r="142" spans="1:24" x14ac:dyDescent="0.2">
      <c r="A142" s="13" t="str">
        <f t="shared" si="33"/>
        <v>2003 Q3</v>
      </c>
      <c r="B142" s="11">
        <f t="shared" ref="B142:L142" si="35">LN(B40/B39)*100</f>
        <v>-1.1624283297053168</v>
      </c>
      <c r="C142" s="11">
        <f t="shared" si="35"/>
        <v>-0.44814415590686274</v>
      </c>
      <c r="D142" s="11">
        <f t="shared" si="35"/>
        <v>-0.1655458215629233</v>
      </c>
      <c r="E142" s="11">
        <f t="shared" si="35"/>
        <v>0.32733253449691085</v>
      </c>
      <c r="F142" s="11">
        <f t="shared" si="35"/>
        <v>0.3058912780192975</v>
      </c>
      <c r="G142" s="11">
        <f t="shared" si="35"/>
        <v>-0.18932017459363112</v>
      </c>
      <c r="H142" s="11">
        <f t="shared" si="35"/>
        <v>0.60542595503366037</v>
      </c>
      <c r="I142" s="11">
        <f t="shared" si="35"/>
        <v>-5.3302064051799679E-2</v>
      </c>
      <c r="J142" s="11">
        <f t="shared" si="35"/>
        <v>-0.18522811501034156</v>
      </c>
      <c r="K142" s="11">
        <f t="shared" si="35"/>
        <v>0.91630770682738127</v>
      </c>
      <c r="L142" s="11">
        <f t="shared" si="35"/>
        <v>1.0691185128058332E-2</v>
      </c>
      <c r="N142" s="15">
        <f>B142*'Table Q8'!B40</f>
        <v>-0.33361693062542591</v>
      </c>
      <c r="O142" s="15">
        <f>C142*'Table Q8'!C40</f>
        <v>-0.30729244770533576</v>
      </c>
      <c r="P142" s="15">
        <f>D142*'Table Q8'!D40</f>
        <v>-0.10515470585676888</v>
      </c>
      <c r="Q142" s="15">
        <f>E142*'Table Q8'!E40</f>
        <v>0.22618678133736539</v>
      </c>
      <c r="R142" s="15">
        <f>F142*'Table Q8'!F40</f>
        <v>0.26309708822439776</v>
      </c>
      <c r="S142" s="15">
        <f>G142*'Table Q8'!G40</f>
        <v>-0.11699986789886403</v>
      </c>
      <c r="T142" s="15">
        <f>H142*'Table Q8'!H40</f>
        <v>0.38335571472731372</v>
      </c>
      <c r="U142" s="15">
        <f>I142*'Table Q8'!I40</f>
        <v>-3.338841292204732E-2</v>
      </c>
      <c r="V142" s="15">
        <f>J142*'Table Q8'!J40</f>
        <v>-0.14010654619382235</v>
      </c>
      <c r="W142" s="15">
        <f>K142*'Table Q8'!K40</f>
        <v>0.63023644075587282</v>
      </c>
      <c r="X142" s="15">
        <f>L142*'Table Q8'!L40</f>
        <v>6.924680607443382E-3</v>
      </c>
    </row>
    <row r="143" spans="1:24" x14ac:dyDescent="0.2">
      <c r="A143" s="13" t="str">
        <f t="shared" si="33"/>
        <v>2003 Q4</v>
      </c>
      <c r="B143" s="11">
        <f t="shared" ref="B143:L143" si="36">LN(B41/B40)*100</f>
        <v>-0.71708260336660157</v>
      </c>
      <c r="C143" s="11">
        <f t="shared" si="36"/>
        <v>0.44814415590686701</v>
      </c>
      <c r="D143" s="11">
        <f t="shared" si="36"/>
        <v>0.17588334160106056</v>
      </c>
      <c r="E143" s="11">
        <f t="shared" si="36"/>
        <v>-0.29455102297568031</v>
      </c>
      <c r="F143" s="11">
        <f t="shared" si="36"/>
        <v>0.81812916999669583</v>
      </c>
      <c r="G143" s="11">
        <f t="shared" si="36"/>
        <v>1.2187166130544795</v>
      </c>
      <c r="H143" s="11">
        <f t="shared" si="36"/>
        <v>0.39341088360651733</v>
      </c>
      <c r="I143" s="11">
        <f t="shared" si="36"/>
        <v>-0.25624613637000498</v>
      </c>
      <c r="J143" s="11">
        <f t="shared" si="36"/>
        <v>0.68133527617324319</v>
      </c>
      <c r="K143" s="11">
        <f t="shared" si="36"/>
        <v>-2.0611114096342176</v>
      </c>
      <c r="L143" s="11">
        <f t="shared" si="36"/>
        <v>-0.29978609175653104</v>
      </c>
      <c r="N143" s="15">
        <f>B143*'Table Q8'!B41</f>
        <v>-0.20565929064554134</v>
      </c>
      <c r="O143" s="15">
        <f>C143*'Table Q8'!C41</f>
        <v>0.30823355043274314</v>
      </c>
      <c r="P143" s="15">
        <f>D143*'Table Q8'!D41</f>
        <v>0.11342716699852397</v>
      </c>
      <c r="Q143" s="15">
        <f>E143*'Table Q8'!E41</f>
        <v>-0.20515478750256133</v>
      </c>
      <c r="R143" s="15">
        <f>F143*'Table Q8'!F41</f>
        <v>0.70170938910616598</v>
      </c>
      <c r="S143" s="15">
        <f>G143*'Table Q8'!G41</f>
        <v>0.75462932680333372</v>
      </c>
      <c r="T143" s="15">
        <f>H143*'Table Q8'!H41</f>
        <v>0.24336397259899165</v>
      </c>
      <c r="U143" s="15">
        <f>I143*'Table Q8'!I41</f>
        <v>-0.16153756436765113</v>
      </c>
      <c r="V143" s="15">
        <f>J143*'Table Q8'!J41</f>
        <v>0.51829174458498617</v>
      </c>
      <c r="W143" s="15">
        <f>K143*'Table Q8'!K41</f>
        <v>-1.4190752055331588</v>
      </c>
      <c r="X143" s="15">
        <f>L143*'Table Q8'!L41</f>
        <v>-0.19486095964174519</v>
      </c>
    </row>
    <row r="144" spans="1:24" x14ac:dyDescent="0.2">
      <c r="A144" s="13" t="str">
        <f t="shared" si="33"/>
        <v>2004 Q1</v>
      </c>
      <c r="B144" s="11">
        <f t="shared" ref="B144:L144" si="37">LN(B42/B41)*100</f>
        <v>-1.8044278775201386</v>
      </c>
      <c r="C144" s="11">
        <f t="shared" si="37"/>
        <v>-0.14915834855768639</v>
      </c>
      <c r="D144" s="11">
        <f t="shared" si="37"/>
        <v>-0.11377153836200288</v>
      </c>
      <c r="E144" s="11">
        <f t="shared" si="37"/>
        <v>-0.35022472046209524</v>
      </c>
      <c r="F144" s="11">
        <f t="shared" si="37"/>
        <v>-0.23007749116156126</v>
      </c>
      <c r="G144" s="11">
        <f t="shared" si="37"/>
        <v>4.4038314044320487E-2</v>
      </c>
      <c r="H144" s="11">
        <f t="shared" si="37"/>
        <v>0.46517405462716405</v>
      </c>
      <c r="I144" s="11">
        <f t="shared" si="37"/>
        <v>-1.0964314934501866</v>
      </c>
      <c r="J144" s="11">
        <f t="shared" si="37"/>
        <v>8.052919618392787E-2</v>
      </c>
      <c r="K144" s="11">
        <f t="shared" si="37"/>
        <v>-0.39123288103040876</v>
      </c>
      <c r="L144" s="11">
        <f t="shared" si="37"/>
        <v>-0.44060035814600723</v>
      </c>
      <c r="N144" s="15">
        <f>B144*'Table Q8'!B42</f>
        <v>-0.51209663164021535</v>
      </c>
      <c r="O144" s="15">
        <f>C144*'Table Q8'!C42</f>
        <v>-0.10205414208316904</v>
      </c>
      <c r="P144" s="15">
        <f>D144*'Table Q8'!D42</f>
        <v>-7.3428150858836652E-2</v>
      </c>
      <c r="Q144" s="15">
        <f>E144*'Table Q8'!E42</f>
        <v>-0.24389649532980312</v>
      </c>
      <c r="R144" s="15">
        <f>F144*'Table Q8'!F42</f>
        <v>-0.19722242542369031</v>
      </c>
      <c r="S144" s="15">
        <f>G144*'Table Q8'!G42</f>
        <v>2.695585202652857E-2</v>
      </c>
      <c r="T144" s="15">
        <f>H144*'Table Q8'!H42</f>
        <v>0.28259323818600218</v>
      </c>
      <c r="U144" s="15">
        <f>I144*'Table Q8'!I42</f>
        <v>-0.68702397379588698</v>
      </c>
      <c r="V144" s="15">
        <f>J144*'Table Q8'!J42</f>
        <v>6.1000866109325355E-2</v>
      </c>
      <c r="W144" s="15">
        <f>K144*'Table Q8'!K42</f>
        <v>-0.26607748238878104</v>
      </c>
      <c r="X144" s="15">
        <f>L144*'Table Q8'!L42</f>
        <v>-0.2847159514339499</v>
      </c>
    </row>
    <row r="145" spans="1:24" x14ac:dyDescent="0.2">
      <c r="A145" s="13" t="str">
        <f t="shared" si="33"/>
        <v>2004 Q2</v>
      </c>
      <c r="B145" s="11">
        <f t="shared" ref="B145:L145" si="38">LN(B43/B42)*100</f>
        <v>0.39889249567375257</v>
      </c>
      <c r="C145" s="11">
        <f t="shared" si="38"/>
        <v>0.4680361697817782</v>
      </c>
      <c r="D145" s="11">
        <f t="shared" si="38"/>
        <v>0.83475519503697138</v>
      </c>
      <c r="E145" s="11">
        <f t="shared" si="38"/>
        <v>0.16432057156330868</v>
      </c>
      <c r="F145" s="11">
        <f t="shared" si="38"/>
        <v>-0.13620411765679874</v>
      </c>
      <c r="G145" s="11">
        <f t="shared" si="38"/>
        <v>5.5020634125313474E-2</v>
      </c>
      <c r="H145" s="11">
        <f t="shared" si="38"/>
        <v>8.5454439675008501E-2</v>
      </c>
      <c r="I145" s="11">
        <f t="shared" si="38"/>
        <v>0.37758284246785173</v>
      </c>
      <c r="J145" s="11">
        <f t="shared" si="38"/>
        <v>0.1723445017846805</v>
      </c>
      <c r="K145" s="11">
        <f t="shared" si="38"/>
        <v>-0.13075184160997089</v>
      </c>
      <c r="L145" s="11">
        <f t="shared" si="38"/>
        <v>-1.0770639247846204E-2</v>
      </c>
      <c r="N145" s="15">
        <f>B145*'Table Q8'!B43</f>
        <v>0.11145056329124646</v>
      </c>
      <c r="O145" s="15">
        <f>C145*'Table Q8'!C43</f>
        <v>0.31929427502512908</v>
      </c>
      <c r="P145" s="15">
        <f>D145*'Table Q8'!D43</f>
        <v>0.53966923359140195</v>
      </c>
      <c r="Q145" s="15">
        <f>E145*'Table Q8'!E43</f>
        <v>0.11502440009431607</v>
      </c>
      <c r="R145" s="15">
        <f>F145*'Table Q8'!F43</f>
        <v>-0.11739432900839483</v>
      </c>
      <c r="S145" s="15">
        <f>G145*'Table Q8'!G43</f>
        <v>3.3557084753028689E-2</v>
      </c>
      <c r="T145" s="15">
        <f>H145*'Table Q8'!H43</f>
        <v>5.1717026891315139E-2</v>
      </c>
      <c r="U145" s="15">
        <f>I145*'Table Q8'!I43</f>
        <v>0.2381414987444741</v>
      </c>
      <c r="V145" s="15">
        <f>J145*'Table Q8'!J43</f>
        <v>0.13074053905385863</v>
      </c>
      <c r="W145" s="15">
        <f>K145*'Table Q8'!K43</f>
        <v>-8.891125229478021E-2</v>
      </c>
      <c r="X145" s="15">
        <f>L145*'Table Q8'!L43</f>
        <v>-6.9653724015821409E-3</v>
      </c>
    </row>
    <row r="146" spans="1:24" x14ac:dyDescent="0.2">
      <c r="A146" s="13" t="str">
        <f t="shared" si="33"/>
        <v>2004 Q3</v>
      </c>
      <c r="B146" s="11">
        <f t="shared" ref="B146:L146" si="39">LN(B44/B43)*100</f>
        <v>-1.6501656640544617</v>
      </c>
      <c r="C146" s="11">
        <f t="shared" si="39"/>
        <v>-5.307574032563056E-2</v>
      </c>
      <c r="D146" s="11">
        <f t="shared" si="39"/>
        <v>-0.26718749838298311</v>
      </c>
      <c r="E146" s="11">
        <f t="shared" si="39"/>
        <v>0.17497817237875507</v>
      </c>
      <c r="F146" s="11">
        <f t="shared" si="39"/>
        <v>-0.65215335794934226</v>
      </c>
      <c r="G146" s="11">
        <f t="shared" si="39"/>
        <v>-1.0283719754405785</v>
      </c>
      <c r="H146" s="11">
        <f t="shared" si="39"/>
        <v>-0.29329117932226795</v>
      </c>
      <c r="I146" s="11">
        <f t="shared" si="39"/>
        <v>-3.2308438168071073E-2</v>
      </c>
      <c r="J146" s="11">
        <f t="shared" si="39"/>
        <v>-1.0965654982667559</v>
      </c>
      <c r="K146" s="11">
        <f t="shared" si="39"/>
        <v>-1.9718089806772008</v>
      </c>
      <c r="L146" s="11">
        <f t="shared" si="39"/>
        <v>-0.14012397873454049</v>
      </c>
      <c r="N146" s="15">
        <f>B146*'Table Q8'!B44</f>
        <v>-0.45775595520870765</v>
      </c>
      <c r="O146" s="15">
        <f>C146*'Table Q8'!C44</f>
        <v>-3.6102118569493906E-2</v>
      </c>
      <c r="P146" s="15">
        <f>D146*'Table Q8'!D44</f>
        <v>-0.17300390520298156</v>
      </c>
      <c r="Q146" s="15">
        <f>E146*'Table Q8'!E44</f>
        <v>0.12321962898911933</v>
      </c>
      <c r="R146" s="15">
        <f>F146*'Table Q8'!F44</f>
        <v>-0.5654821766778747</v>
      </c>
      <c r="S146" s="15">
        <f>G146*'Table Q8'!G44</f>
        <v>-0.62411895189488709</v>
      </c>
      <c r="T146" s="15">
        <f>H146*'Table Q8'!H44</f>
        <v>-0.17659061906993753</v>
      </c>
      <c r="U146" s="15">
        <f>I146*'Table Q8'!I44</f>
        <v>-2.0502934861457905E-2</v>
      </c>
      <c r="V146" s="15">
        <f>J146*'Table Q8'!J44</f>
        <v>-0.83295115248342777</v>
      </c>
      <c r="W146" s="15">
        <f>K146*'Table Q8'!K44</f>
        <v>-1.3406329259624288</v>
      </c>
      <c r="X146" s="15">
        <f>L146*'Table Q8'!L44</f>
        <v>-9.0702251434868056E-2</v>
      </c>
    </row>
    <row r="147" spans="1:24" x14ac:dyDescent="0.2">
      <c r="A147" s="13" t="str">
        <f t="shared" si="33"/>
        <v>2004 Q4</v>
      </c>
      <c r="B147" s="11">
        <f t="shared" ref="B147:L147" si="40">LN(B45/B44)*100</f>
        <v>-0.42812142903526007</v>
      </c>
      <c r="C147" s="11">
        <f t="shared" si="40"/>
        <v>-5.3103925627980941E-2</v>
      </c>
      <c r="D147" s="11">
        <f t="shared" si="40"/>
        <v>0.30822997792485007</v>
      </c>
      <c r="E147" s="11">
        <f t="shared" si="40"/>
        <v>0.35992840296468215</v>
      </c>
      <c r="F147" s="11">
        <f t="shared" si="40"/>
        <v>0.11601541142008025</v>
      </c>
      <c r="G147" s="11">
        <f t="shared" si="40"/>
        <v>1.3359293356268129</v>
      </c>
      <c r="H147" s="11">
        <f t="shared" si="40"/>
        <v>-0.38011203881212691</v>
      </c>
      <c r="I147" s="11">
        <f t="shared" si="40"/>
        <v>-0.21565675815512605</v>
      </c>
      <c r="J147" s="11">
        <f t="shared" si="40"/>
        <v>2.9166589684362307</v>
      </c>
      <c r="K147" s="11">
        <f t="shared" si="40"/>
        <v>-0.46298760619417789</v>
      </c>
      <c r="L147" s="11">
        <f t="shared" si="40"/>
        <v>0.11857921941387424</v>
      </c>
      <c r="N147" s="15">
        <f>B147*'Table Q8'!B45</f>
        <v>-0.11876088441438114</v>
      </c>
      <c r="O147" s="15">
        <f>C147*'Table Q8'!C45</f>
        <v>-3.6031013538585066E-2</v>
      </c>
      <c r="P147" s="15">
        <f>D147*'Table Q8'!D45</f>
        <v>0.20010290166881267</v>
      </c>
      <c r="Q147" s="15">
        <f>E147*'Table Q8'!E45</f>
        <v>0.25464934509751264</v>
      </c>
      <c r="R147" s="15">
        <f>F147*'Table Q8'!F45</f>
        <v>0.10116543875830998</v>
      </c>
      <c r="S147" s="15">
        <f>G147*'Table Q8'!G45</f>
        <v>0.80716850458572031</v>
      </c>
      <c r="T147" s="15">
        <f>H147*'Table Q8'!H45</f>
        <v>-0.22707893198636464</v>
      </c>
      <c r="U147" s="15">
        <f>I147*'Table Q8'!I45</f>
        <v>-0.13726552656573773</v>
      </c>
      <c r="V147" s="15">
        <f>J147*'Table Q8'!J45</f>
        <v>2.2219108021547207</v>
      </c>
      <c r="W147" s="15">
        <f>K147*'Table Q8'!K45</f>
        <v>-0.31344260939345847</v>
      </c>
      <c r="X147" s="15">
        <f>L147*'Table Q8'!L45</f>
        <v>7.6756328726600792E-2</v>
      </c>
    </row>
    <row r="148" spans="1:24" x14ac:dyDescent="0.2">
      <c r="A148" s="13" t="str">
        <f t="shared" si="33"/>
        <v>2005 Q1</v>
      </c>
      <c r="B148" s="11">
        <f t="shared" ref="B148:L148" si="41">LN(B46/B45)*100</f>
        <v>-0.60019431632306031</v>
      </c>
      <c r="C148" s="11">
        <f t="shared" si="41"/>
        <v>0.57203545816711521</v>
      </c>
      <c r="D148" s="11">
        <f t="shared" si="41"/>
        <v>-0.60709143600927418</v>
      </c>
      <c r="E148" s="11">
        <f t="shared" si="41"/>
        <v>-0.16344323987153639</v>
      </c>
      <c r="F148" s="11">
        <f t="shared" si="41"/>
        <v>0.18955355296526347</v>
      </c>
      <c r="G148" s="11">
        <f t="shared" si="41"/>
        <v>0.14247358429533333</v>
      </c>
      <c r="H148" s="11">
        <f t="shared" si="41"/>
        <v>1.1603183615154469</v>
      </c>
      <c r="I148" s="11">
        <f t="shared" si="41"/>
        <v>0.88125234475948844</v>
      </c>
      <c r="J148" s="11">
        <f t="shared" si="41"/>
        <v>-1.2021011165251856</v>
      </c>
      <c r="K148" s="11">
        <f t="shared" si="41"/>
        <v>-0.14447886930151885</v>
      </c>
      <c r="L148" s="11">
        <f t="shared" si="41"/>
        <v>0.10767740891786345</v>
      </c>
      <c r="N148" s="15">
        <f>B148*'Table Q8'!B46</f>
        <v>-0.16445324267251854</v>
      </c>
      <c r="O148" s="15">
        <f>C148*'Table Q8'!C46</f>
        <v>0.38784004063730415</v>
      </c>
      <c r="P148" s="15">
        <f>D148*'Table Q8'!D46</f>
        <v>-0.39527723398563841</v>
      </c>
      <c r="Q148" s="15">
        <f>E148*'Table Q8'!E46</f>
        <v>-0.1163062094925853</v>
      </c>
      <c r="R148" s="15">
        <f>F148*'Table Q8'!F46</f>
        <v>0.16566980529164027</v>
      </c>
      <c r="S148" s="15">
        <f>G148*'Table Q8'!G46</f>
        <v>8.6054044914381331E-2</v>
      </c>
      <c r="T148" s="15">
        <f>H148*'Table Q8'!H46</f>
        <v>0.69398641202238875</v>
      </c>
      <c r="U148" s="15">
        <f>I148*'Table Q8'!I46</f>
        <v>0.56417775111502444</v>
      </c>
      <c r="V148" s="15">
        <f>J148*'Table Q8'!J46</f>
        <v>-0.92645933050596063</v>
      </c>
      <c r="W148" s="15">
        <f>K148*'Table Q8'!K46</f>
        <v>-9.8043360708010688E-2</v>
      </c>
      <c r="X148" s="15">
        <f>L148*'Table Q8'!L46</f>
        <v>6.9850335165018027E-2</v>
      </c>
    </row>
    <row r="149" spans="1:24" x14ac:dyDescent="0.2">
      <c r="A149" s="13" t="str">
        <f t="shared" si="33"/>
        <v>2005 Q2</v>
      </c>
      <c r="B149" s="11">
        <f t="shared" ref="B149:L149" si="42">LN(B47/B46)*100</f>
        <v>1.5217562441500343</v>
      </c>
      <c r="C149" s="11">
        <f t="shared" si="42"/>
        <v>0.15831973331724011</v>
      </c>
      <c r="D149" s="11">
        <f t="shared" si="42"/>
        <v>-0.43442352144505364</v>
      </c>
      <c r="E149" s="11">
        <f t="shared" si="42"/>
        <v>0.33748875318507815</v>
      </c>
      <c r="F149" s="11">
        <f t="shared" si="42"/>
        <v>0.11566165003187694</v>
      </c>
      <c r="G149" s="11">
        <f t="shared" si="42"/>
        <v>0.75282664207915873</v>
      </c>
      <c r="H149" s="11">
        <f t="shared" si="42"/>
        <v>1.1590133363168569</v>
      </c>
      <c r="I149" s="11">
        <f t="shared" si="42"/>
        <v>0.67182337463941877</v>
      </c>
      <c r="J149" s="11">
        <f t="shared" si="42"/>
        <v>0.98769038156051969</v>
      </c>
      <c r="K149" s="11">
        <f t="shared" si="42"/>
        <v>0.35051582279078736</v>
      </c>
      <c r="L149" s="11">
        <f t="shared" si="42"/>
        <v>0.66502443955317847</v>
      </c>
      <c r="N149" s="15">
        <f>B149*'Table Q8'!B47</f>
        <v>0.41589598152620433</v>
      </c>
      <c r="O149" s="15">
        <f>C149*'Table Q8'!C47</f>
        <v>0.10694497985579569</v>
      </c>
      <c r="P149" s="15">
        <f>D149*'Table Q8'!D47</f>
        <v>-0.28237528893928487</v>
      </c>
      <c r="Q149" s="15">
        <f>E149*'Table Q8'!E47</f>
        <v>0.24076447652223476</v>
      </c>
      <c r="R149" s="15">
        <f>F149*'Table Q8'!F47</f>
        <v>0.10085695882779669</v>
      </c>
      <c r="S149" s="15">
        <f>G149*'Table Q8'!G47</f>
        <v>0.45297579053902981</v>
      </c>
      <c r="T149" s="15">
        <f>H149*'Table Q8'!H47</f>
        <v>0.6748934657373058</v>
      </c>
      <c r="U149" s="15">
        <f>I149*'Table Q8'!I47</f>
        <v>0.42741403094559821</v>
      </c>
      <c r="V149" s="15">
        <f>J149*'Table Q8'!J47</f>
        <v>0.76901573108302057</v>
      </c>
      <c r="W149" s="15">
        <f>K149*'Table Q8'!K47</f>
        <v>0.23565178766224634</v>
      </c>
      <c r="X149" s="15">
        <f>L149*'Table Q8'!L47</f>
        <v>0.42907376839971073</v>
      </c>
    </row>
    <row r="150" spans="1:24" x14ac:dyDescent="0.2">
      <c r="A150" s="13" t="str">
        <f t="shared" si="33"/>
        <v>2005 Q3</v>
      </c>
      <c r="B150" s="11">
        <f t="shared" ref="B150:L150" si="43">LN(B48/B47)*100</f>
        <v>2.83448807952196</v>
      </c>
      <c r="C150" s="11">
        <f t="shared" si="43"/>
        <v>0.18965341265685273</v>
      </c>
      <c r="D150" s="11">
        <f t="shared" si="43"/>
        <v>-0.23870075160388463</v>
      </c>
      <c r="E150" s="11">
        <f t="shared" si="43"/>
        <v>0.3580150284572936</v>
      </c>
      <c r="F150" s="11">
        <f t="shared" si="43"/>
        <v>-1.0033352374180582</v>
      </c>
      <c r="G150" s="11">
        <f t="shared" si="43"/>
        <v>-0.84047866916573311</v>
      </c>
      <c r="H150" s="11">
        <f t="shared" si="43"/>
        <v>-0.40894933106239845</v>
      </c>
      <c r="I150" s="11">
        <f t="shared" si="43"/>
        <v>-0.77887830403737768</v>
      </c>
      <c r="J150" s="11">
        <f t="shared" si="43"/>
        <v>-0.79392500492775109</v>
      </c>
      <c r="K150" s="11">
        <f t="shared" si="43"/>
        <v>0.60534735719375243</v>
      </c>
      <c r="L150" s="11">
        <f t="shared" si="43"/>
        <v>-2.1383513392729567E-2</v>
      </c>
      <c r="N150" s="15">
        <f>B150*'Table Q8'!B48</f>
        <v>0.7789173242526346</v>
      </c>
      <c r="O150" s="15">
        <f>C150*'Table Q8'!C48</f>
        <v>0.12845225639248636</v>
      </c>
      <c r="P150" s="15">
        <f>D150*'Table Q8'!D48</f>
        <v>-0.15627738207506325</v>
      </c>
      <c r="Q150" s="15">
        <f>E150*'Table Q8'!E48</f>
        <v>0.25676837840957095</v>
      </c>
      <c r="R150" s="15">
        <f>F150*'Table Q8'!F48</f>
        <v>-0.87370432474364512</v>
      </c>
      <c r="S150" s="15">
        <f>G150*'Table Q8'!G48</f>
        <v>-0.50764911617610275</v>
      </c>
      <c r="T150" s="15">
        <f>H150*'Table Q8'!H48</f>
        <v>-0.23375543763526696</v>
      </c>
      <c r="U150" s="15">
        <f>I150*'Table Q8'!I48</f>
        <v>-0.49614547967180961</v>
      </c>
      <c r="V150" s="15">
        <f>J150*'Table Q8'!J48</f>
        <v>-0.62743893139440166</v>
      </c>
      <c r="W150" s="15">
        <f>K150*'Table Q8'!K48</f>
        <v>0.40479577775546222</v>
      </c>
      <c r="X150" s="15">
        <f>L150*'Table Q8'!L48</f>
        <v>-1.3807334597685482E-2</v>
      </c>
    </row>
    <row r="151" spans="1:24" x14ac:dyDescent="0.2">
      <c r="A151" s="13" t="str">
        <f t="shared" si="33"/>
        <v>2005 Q4</v>
      </c>
      <c r="B151" s="11">
        <f t="shared" ref="B151:L151" si="44">LN(B49/B48)*100</f>
        <v>-1.5009868213784219</v>
      </c>
      <c r="C151" s="11">
        <f t="shared" si="44"/>
        <v>0.26281224062694086</v>
      </c>
      <c r="D151" s="11">
        <f t="shared" si="44"/>
        <v>-0.35390897770308011</v>
      </c>
      <c r="E151" s="11">
        <f t="shared" si="44"/>
        <v>0.69069991835958944</v>
      </c>
      <c r="F151" s="11">
        <f t="shared" si="44"/>
        <v>0.47651914175255822</v>
      </c>
      <c r="G151" s="11">
        <f t="shared" si="44"/>
        <v>0.99253691503878172</v>
      </c>
      <c r="H151" s="11">
        <f t="shared" si="44"/>
        <v>-1.2053275492204822E-2</v>
      </c>
      <c r="I151" s="11">
        <f t="shared" si="44"/>
        <v>0.53413223879710592</v>
      </c>
      <c r="J151" s="11">
        <f t="shared" si="44"/>
        <v>0.47711098116757211</v>
      </c>
      <c r="K151" s="11">
        <f t="shared" si="44"/>
        <v>0.37776347951169192</v>
      </c>
      <c r="L151" s="11">
        <f t="shared" si="44"/>
        <v>7.4822300535213437E-2</v>
      </c>
      <c r="N151" s="15">
        <f>B151*'Table Q8'!B49</f>
        <v>-0.41066999432913626</v>
      </c>
      <c r="O151" s="15">
        <f>C151*'Table Q8'!C49</f>
        <v>0.1773982624231851</v>
      </c>
      <c r="P151" s="15">
        <f>D151*'Table Q8'!D49</f>
        <v>-0.23159803500889561</v>
      </c>
      <c r="Q151" s="15">
        <f>E151*'Table Q8'!E49</f>
        <v>0.49543905143933353</v>
      </c>
      <c r="R151" s="15">
        <f>F151*'Table Q8'!F49</f>
        <v>0.41357096312704528</v>
      </c>
      <c r="S151" s="15">
        <f>G151*'Table Q8'!G49</f>
        <v>0.59671319332131556</v>
      </c>
      <c r="T151" s="15">
        <f>H151*'Table Q8'!H49</f>
        <v>-6.6967998634689992E-3</v>
      </c>
      <c r="U151" s="15">
        <f>I151*'Table Q8'!I49</f>
        <v>0.33896031874064342</v>
      </c>
      <c r="V151" s="15">
        <f>J151*'Table Q8'!J49</f>
        <v>0.38159336273782413</v>
      </c>
      <c r="W151" s="15">
        <f>K151*'Table Q8'!K49</f>
        <v>0.25045718691625174</v>
      </c>
      <c r="X151" s="15">
        <f>L151*'Table Q8'!L49</f>
        <v>4.8050881403714066E-2</v>
      </c>
    </row>
    <row r="152" spans="1:24" x14ac:dyDescent="0.2">
      <c r="A152" s="13" t="str">
        <f t="shared" si="33"/>
        <v>2006 Q1</v>
      </c>
      <c r="B152" s="11">
        <f t="shared" ref="B152:L152" si="45">LN(B50/B49)*100</f>
        <v>2.5395076221012016</v>
      </c>
      <c r="C152" s="11">
        <f t="shared" si="45"/>
        <v>-0.15760444554657657</v>
      </c>
      <c r="D152" s="11">
        <f t="shared" si="45"/>
        <v>0.15629073251730619</v>
      </c>
      <c r="E152" s="11">
        <f t="shared" si="45"/>
        <v>0.37571833152166528</v>
      </c>
      <c r="F152" s="11">
        <f t="shared" si="45"/>
        <v>0.31642258233107029</v>
      </c>
      <c r="G152" s="11">
        <f t="shared" si="45"/>
        <v>-0.36968618813262033</v>
      </c>
      <c r="H152" s="11">
        <f t="shared" si="45"/>
        <v>-0.30180502174568397</v>
      </c>
      <c r="I152" s="11">
        <f t="shared" si="45"/>
        <v>9.5841549320268948E-2</v>
      </c>
      <c r="J152" s="11">
        <f t="shared" si="45"/>
        <v>1.64103941195036</v>
      </c>
      <c r="K152" s="11">
        <f t="shared" si="45"/>
        <v>-6.1162081417337047E-2</v>
      </c>
      <c r="L152" s="11">
        <f t="shared" si="45"/>
        <v>0.18147856595374567</v>
      </c>
      <c r="N152" s="15">
        <f>B152*'Table Q8'!B50</f>
        <v>0.69100002397373694</v>
      </c>
      <c r="O152" s="15">
        <f>C152*'Table Q8'!C50</f>
        <v>-0.10620963585383796</v>
      </c>
      <c r="P152" s="15">
        <f>D152*'Table Q8'!D50</f>
        <v>0.10208910648030441</v>
      </c>
      <c r="Q152" s="15">
        <f>E152*'Table Q8'!E50</f>
        <v>0.27017905219722949</v>
      </c>
      <c r="R152" s="15">
        <f>F152*'Table Q8'!F50</f>
        <v>0.27383210274930819</v>
      </c>
      <c r="S152" s="15">
        <f>G152*'Table Q8'!G50</f>
        <v>-0.22166383840431916</v>
      </c>
      <c r="T152" s="15">
        <f>H152*'Table Q8'!H50</f>
        <v>-0.16922207569280498</v>
      </c>
      <c r="U152" s="15">
        <f>I152*'Table Q8'!I50</f>
        <v>6.0715621494390373E-2</v>
      </c>
      <c r="V152" s="15">
        <f>J152*'Table Q8'!J50</f>
        <v>1.3143084650310433</v>
      </c>
      <c r="W152" s="15">
        <f>K152*'Table Q8'!K50</f>
        <v>-4.0422019608718059E-2</v>
      </c>
      <c r="X152" s="15">
        <f>L152*'Table Q8'!L50</f>
        <v>0.11647294362911398</v>
      </c>
    </row>
    <row r="153" spans="1:24" x14ac:dyDescent="0.2">
      <c r="A153" s="13" t="str">
        <f t="shared" si="33"/>
        <v>2006 Q2</v>
      </c>
      <c r="B153" s="11">
        <f t="shared" ref="B153:L153" si="46">LN(B51/B50)*100</f>
        <v>0.8786084592351614</v>
      </c>
      <c r="C153" s="11">
        <f t="shared" si="46"/>
        <v>0.28350940394764773</v>
      </c>
      <c r="D153" s="11">
        <f t="shared" si="46"/>
        <v>0.61238449719391475</v>
      </c>
      <c r="E153" s="11">
        <f t="shared" si="46"/>
        <v>0.4383392916904757</v>
      </c>
      <c r="F153" s="11">
        <f t="shared" si="46"/>
        <v>-0.95228737845105393</v>
      </c>
      <c r="G153" s="11">
        <f t="shared" si="46"/>
        <v>1.406188665657663</v>
      </c>
      <c r="H153" s="11">
        <f t="shared" si="46"/>
        <v>-0.94752895500915502</v>
      </c>
      <c r="I153" s="11">
        <f t="shared" si="46"/>
        <v>-0.40529065716528528</v>
      </c>
      <c r="J153" s="11">
        <f t="shared" si="46"/>
        <v>0.34500062042435403</v>
      </c>
      <c r="K153" s="11">
        <f t="shared" si="46"/>
        <v>-0.9837152797966181</v>
      </c>
      <c r="L153" s="11">
        <f t="shared" si="46"/>
        <v>5.331343091571103E-2</v>
      </c>
      <c r="N153" s="15">
        <f>B153*'Table Q8'!B51</f>
        <v>0.23906936175788743</v>
      </c>
      <c r="O153" s="15">
        <f>C153*'Table Q8'!C51</f>
        <v>0.19136884766466222</v>
      </c>
      <c r="P153" s="15">
        <f>D153*'Table Q8'!D51</f>
        <v>0.40056069961453966</v>
      </c>
      <c r="Q153" s="15">
        <f>E153*'Table Q8'!E51</f>
        <v>0.31577962573381874</v>
      </c>
      <c r="R153" s="15">
        <f>F153*'Table Q8'!F51</f>
        <v>-0.82315720993309094</v>
      </c>
      <c r="S153" s="15">
        <f>G153*'Table Q8'!G51</f>
        <v>0.84005710886388796</v>
      </c>
      <c r="T153" s="15">
        <f>H153*'Table Q8'!H51</f>
        <v>-0.55108284023332454</v>
      </c>
      <c r="U153" s="15">
        <f>I153*'Table Q8'!I51</f>
        <v>-0.25776485795712145</v>
      </c>
      <c r="V153" s="15">
        <f>J153*'Table Q8'!J51</f>
        <v>0.27455149373370091</v>
      </c>
      <c r="W153" s="15">
        <f>K153*'Table Q8'!K51</f>
        <v>-0.65171137286525949</v>
      </c>
      <c r="X153" s="15">
        <f>L153*'Table Q8'!L51</f>
        <v>3.4344512195901046E-2</v>
      </c>
    </row>
    <row r="154" spans="1:24" x14ac:dyDescent="0.2">
      <c r="A154" s="13" t="str">
        <f t="shared" si="33"/>
        <v>2006 Q3</v>
      </c>
      <c r="B154" s="11">
        <f t="shared" ref="B154:L154" si="47">LN(B52/B51)*100</f>
        <v>-1.407339121787367</v>
      </c>
      <c r="C154" s="11">
        <f t="shared" si="47"/>
        <v>0.2304148484850074</v>
      </c>
      <c r="D154" s="11">
        <f t="shared" si="47"/>
        <v>0.33057881344994106</v>
      </c>
      <c r="E154" s="11">
        <f t="shared" si="47"/>
        <v>-0.14946090110136853</v>
      </c>
      <c r="F154" s="11">
        <f t="shared" si="47"/>
        <v>2.1260763341477969E-2</v>
      </c>
      <c r="G154" s="11">
        <f t="shared" si="47"/>
        <v>-0.76554366003675645</v>
      </c>
      <c r="H154" s="11">
        <f t="shared" si="47"/>
        <v>1.8382425954120749</v>
      </c>
      <c r="I154" s="11">
        <f t="shared" si="47"/>
        <v>0.55419517308527078</v>
      </c>
      <c r="J154" s="11">
        <f t="shared" si="47"/>
        <v>0.42128665413255234</v>
      </c>
      <c r="K154" s="11">
        <f t="shared" si="47"/>
        <v>9.2635486013066079E-2</v>
      </c>
      <c r="L154" s="11">
        <f t="shared" si="47"/>
        <v>0.44671420808052831</v>
      </c>
      <c r="N154" s="15">
        <f>B154*'Table Q8'!B52</f>
        <v>-0.37787055419990806</v>
      </c>
      <c r="O154" s="15">
        <f>C154*'Table Q8'!C52</f>
        <v>0.15451619739404596</v>
      </c>
      <c r="P154" s="15">
        <f>D154*'Table Q8'!D52</f>
        <v>0.21500846026784165</v>
      </c>
      <c r="Q154" s="15">
        <f>E154*'Table Q8'!E52</f>
        <v>-0.10741754962155356</v>
      </c>
      <c r="R154" s="15">
        <f>F154*'Table Q8'!F52</f>
        <v>1.8320399771351567E-2</v>
      </c>
      <c r="S154" s="15">
        <f>G154*'Table Q8'!G52</f>
        <v>-0.45052244393163121</v>
      </c>
      <c r="T154" s="15">
        <f>H154*'Table Q8'!H52</f>
        <v>1.0963278839037616</v>
      </c>
      <c r="U154" s="15">
        <f>I154*'Table Q8'!I52</f>
        <v>0.35169225683991284</v>
      </c>
      <c r="V154" s="15">
        <f>J154*'Table Q8'!J52</f>
        <v>0.332100269452691</v>
      </c>
      <c r="W154" s="15">
        <f>K154*'Table Q8'!K52</f>
        <v>6.1213529157434068E-2</v>
      </c>
      <c r="X154" s="15">
        <f>L154*'Table Q8'!L52</f>
        <v>0.28683519300850724</v>
      </c>
    </row>
    <row r="155" spans="1:24" x14ac:dyDescent="0.2">
      <c r="A155" s="13" t="str">
        <f t="shared" si="33"/>
        <v>2006 Q4</v>
      </c>
      <c r="B155" s="11">
        <f t="shared" ref="B155:L155" si="48">LN(B53/B52)*100</f>
        <v>0.10813149842524768</v>
      </c>
      <c r="C155" s="11">
        <f t="shared" si="48"/>
        <v>4.1836628577990975E-2</v>
      </c>
      <c r="D155" s="11">
        <f t="shared" si="48"/>
        <v>-0.37197811025320121</v>
      </c>
      <c r="E155" s="11">
        <f t="shared" si="48"/>
        <v>-0.2246110361919752</v>
      </c>
      <c r="F155" s="11">
        <f t="shared" si="48"/>
        <v>0.48775412147735114</v>
      </c>
      <c r="G155" s="11">
        <f t="shared" si="48"/>
        <v>1.4826227748880043</v>
      </c>
      <c r="H155" s="11">
        <f t="shared" si="48"/>
        <v>2.2747100914371003</v>
      </c>
      <c r="I155" s="11">
        <f t="shared" si="48"/>
        <v>0.84665549669928397</v>
      </c>
      <c r="J155" s="11">
        <f t="shared" si="48"/>
        <v>-0.23259688173813184</v>
      </c>
      <c r="K155" s="11">
        <f t="shared" si="48"/>
        <v>2.0574015091605675E-2</v>
      </c>
      <c r="L155" s="11">
        <f t="shared" si="48"/>
        <v>0.20143128994758763</v>
      </c>
      <c r="N155" s="15">
        <f>B155*'Table Q8'!B53</f>
        <v>2.9336075522769692E-2</v>
      </c>
      <c r="O155" s="15">
        <f>C155*'Table Q8'!C53</f>
        <v>2.8206254987281517E-2</v>
      </c>
      <c r="P155" s="15">
        <f>D155*'Table Q8'!D53</f>
        <v>-0.24345967316072017</v>
      </c>
      <c r="Q155" s="15">
        <f>E155*'Table Q8'!E53</f>
        <v>-0.16270823461746683</v>
      </c>
      <c r="R155" s="15">
        <f>F155*'Table Q8'!F53</f>
        <v>0.42088303142280631</v>
      </c>
      <c r="S155" s="15">
        <f>G155*'Table Q8'!G53</f>
        <v>0.8754887485713666</v>
      </c>
      <c r="T155" s="15">
        <f>H155*'Table Q8'!H53</f>
        <v>1.416007031919595</v>
      </c>
      <c r="U155" s="15">
        <f>I155*'Table Q8'!I53</f>
        <v>0.54346816333127035</v>
      </c>
      <c r="V155" s="15">
        <f>J155*'Table Q8'!J53</f>
        <v>-0.18289092811069307</v>
      </c>
      <c r="W155" s="15">
        <f>K155*'Table Q8'!K53</f>
        <v>1.3685834838936095E-2</v>
      </c>
      <c r="X155" s="15">
        <f>L155*'Table Q8'!L53</f>
        <v>0.13064833466000533</v>
      </c>
    </row>
    <row r="156" spans="1:24" x14ac:dyDescent="0.2">
      <c r="A156" s="13" t="str">
        <f t="shared" si="33"/>
        <v>2007 Q1</v>
      </c>
      <c r="B156" s="11">
        <f t="shared" ref="B156:L156" si="49">LN(B54/B53)*100</f>
        <v>0.64634502726275223</v>
      </c>
      <c r="C156" s="11">
        <f t="shared" si="49"/>
        <v>0.17761066153634777</v>
      </c>
      <c r="D156" s="11">
        <f t="shared" si="49"/>
        <v>-0.34219974285971311</v>
      </c>
      <c r="E156" s="11">
        <f t="shared" si="49"/>
        <v>0.56590829581599267</v>
      </c>
      <c r="F156" s="11">
        <f t="shared" si="49"/>
        <v>-0.42399893920941412</v>
      </c>
      <c r="G156" s="11">
        <f t="shared" si="49"/>
        <v>-0.8460559169095081</v>
      </c>
      <c r="H156" s="11">
        <f t="shared" si="49"/>
        <v>1.1761416510339926</v>
      </c>
      <c r="I156" s="11">
        <f t="shared" si="49"/>
        <v>-0.35895308812006926</v>
      </c>
      <c r="J156" s="11">
        <f t="shared" si="49"/>
        <v>0.24365944051926067</v>
      </c>
      <c r="K156" s="11">
        <f t="shared" si="49"/>
        <v>-0.15440838931745882</v>
      </c>
      <c r="L156" s="11">
        <f t="shared" si="49"/>
        <v>0.25386093599612514</v>
      </c>
      <c r="N156" s="15">
        <f>B156*'Table Q8'!B54</f>
        <v>0.17580584741546862</v>
      </c>
      <c r="O156" s="15">
        <f>C156*'Table Q8'!C54</f>
        <v>0.1195497362801157</v>
      </c>
      <c r="P156" s="15">
        <f>D156*'Table Q8'!D54</f>
        <v>-0.22249827280738546</v>
      </c>
      <c r="Q156" s="15">
        <f>E156*'Table Q8'!E54</f>
        <v>0.40892533455663632</v>
      </c>
      <c r="R156" s="15">
        <f>F156*'Table Q8'!F54</f>
        <v>-0.36476628740185896</v>
      </c>
      <c r="S156" s="15">
        <f>G156*'Table Q8'!G54</f>
        <v>-0.49519652816713511</v>
      </c>
      <c r="T156" s="15">
        <f>H156*'Table Q8'!H54</f>
        <v>0.74285106679306978</v>
      </c>
      <c r="U156" s="15">
        <f>I156*'Table Q8'!I54</f>
        <v>-0.22965818577922031</v>
      </c>
      <c r="V156" s="15">
        <f>J156*'Table Q8'!J54</f>
        <v>0.19051731654200993</v>
      </c>
      <c r="W156" s="15">
        <f>K156*'Table Q8'!K54</f>
        <v>-0.10217203121136249</v>
      </c>
      <c r="X156" s="15">
        <f>L156*'Table Q8'!L54</f>
        <v>0.16424802558949297</v>
      </c>
    </row>
    <row r="157" spans="1:24" x14ac:dyDescent="0.2">
      <c r="A157" s="13" t="str">
        <f t="shared" si="33"/>
        <v>2007 Q2</v>
      </c>
      <c r="B157" s="11">
        <f t="shared" ref="B157:L157" si="50">LN(B55/B54)*100</f>
        <v>1.0737102066481831E-2</v>
      </c>
      <c r="C157" s="11">
        <f t="shared" si="50"/>
        <v>-0.46034816597751943</v>
      </c>
      <c r="D157" s="11">
        <f t="shared" si="50"/>
        <v>-0.77164095079581607</v>
      </c>
      <c r="E157" s="11">
        <f t="shared" si="50"/>
        <v>0</v>
      </c>
      <c r="F157" s="11">
        <f t="shared" si="50"/>
        <v>0.91991132456620328</v>
      </c>
      <c r="G157" s="11">
        <f t="shared" si="50"/>
        <v>0.55770200322024999</v>
      </c>
      <c r="H157" s="11">
        <f t="shared" si="50"/>
        <v>0.21971676951273836</v>
      </c>
      <c r="I157" s="11">
        <f t="shared" si="50"/>
        <v>-4.2314609750170831E-2</v>
      </c>
      <c r="J157" s="11">
        <f t="shared" si="50"/>
        <v>5.5294444317323138E-2</v>
      </c>
      <c r="K157" s="11">
        <f t="shared" si="50"/>
        <v>0.25721501911869626</v>
      </c>
      <c r="L157" s="11">
        <f t="shared" si="50"/>
        <v>5.2806675990812971E-2</v>
      </c>
      <c r="N157" s="15">
        <f>B157*'Table Q8'!B55</f>
        <v>3.0643689297739141E-3</v>
      </c>
      <c r="O157" s="15">
        <f>C157*'Table Q8'!C55</f>
        <v>-0.31257640469873571</v>
      </c>
      <c r="P157" s="15">
        <f>D157*'Table Q8'!D55</f>
        <v>-0.50426736134506578</v>
      </c>
      <c r="Q157" s="15">
        <f>E157*'Table Q8'!E55</f>
        <v>0</v>
      </c>
      <c r="R157" s="15">
        <f>F157*'Table Q8'!F55</f>
        <v>0.79333152630589376</v>
      </c>
      <c r="S157" s="15">
        <f>G157*'Table Q8'!G55</f>
        <v>0.33021535610670999</v>
      </c>
      <c r="T157" s="15">
        <f>H157*'Table Q8'!H55</f>
        <v>0.13743283933021783</v>
      </c>
      <c r="U157" s="15">
        <f>I157*'Table Q8'!I55</f>
        <v>-2.7411404196160668E-2</v>
      </c>
      <c r="V157" s="15">
        <f>J157*'Table Q8'!J55</f>
        <v>4.325684378944189E-2</v>
      </c>
      <c r="W157" s="15">
        <f>K157*'Table Q8'!K55</f>
        <v>0.17017345664892944</v>
      </c>
      <c r="X157" s="15">
        <f>L157*'Table Q8'!L55</f>
        <v>3.4429952746010059E-2</v>
      </c>
    </row>
    <row r="158" spans="1:24" x14ac:dyDescent="0.2">
      <c r="A158" s="13" t="str">
        <f t="shared" si="33"/>
        <v>2007 Q3</v>
      </c>
      <c r="B158" s="11">
        <f t="shared" ref="B158:L158" si="51">LN(B56/B55)*100</f>
        <v>1.0735949336639038E-2</v>
      </c>
      <c r="C158" s="11">
        <f t="shared" si="51"/>
        <v>0.71055680360128937</v>
      </c>
      <c r="D158" s="11">
        <f t="shared" si="51"/>
        <v>5.2325886809507498E-2</v>
      </c>
      <c r="E158" s="11">
        <f t="shared" si="51"/>
        <v>0.5521356137525828</v>
      </c>
      <c r="F158" s="11">
        <f t="shared" si="51"/>
        <v>1.1511219616534891</v>
      </c>
      <c r="G158" s="11">
        <f t="shared" si="51"/>
        <v>-0.5684575826874817</v>
      </c>
      <c r="H158" s="11">
        <f t="shared" si="51"/>
        <v>-1.021720254665494</v>
      </c>
      <c r="I158" s="11">
        <f t="shared" si="51"/>
        <v>8.4611321811429621E-2</v>
      </c>
      <c r="J158" s="11">
        <f t="shared" si="51"/>
        <v>-1.4364703323636059</v>
      </c>
      <c r="K158" s="11">
        <f t="shared" si="51"/>
        <v>1.1341117725798255</v>
      </c>
      <c r="L158" s="11">
        <f t="shared" si="51"/>
        <v>0.28467518829660027</v>
      </c>
      <c r="N158" s="15">
        <f>B158*'Table Q8'!B56</f>
        <v>3.1713994340431717E-3</v>
      </c>
      <c r="O158" s="15">
        <f>C158*'Table Q8'!C56</f>
        <v>0.48594979798292176</v>
      </c>
      <c r="P158" s="15">
        <f>D158*'Table Q8'!D56</f>
        <v>3.4388572811208329E-2</v>
      </c>
      <c r="Q158" s="15">
        <f>E158*'Table Q8'!E56</f>
        <v>0.40515711337164528</v>
      </c>
      <c r="R158" s="15">
        <f>F158*'Table Q8'!F56</f>
        <v>0.99410892608395329</v>
      </c>
      <c r="S158" s="15">
        <f>G158*'Table Q8'!G56</f>
        <v>-0.34130193264556402</v>
      </c>
      <c r="T158" s="15">
        <f>H158*'Table Q8'!H56</f>
        <v>-0.63101442928140916</v>
      </c>
      <c r="U158" s="15">
        <f>I158*'Table Q8'!I56</f>
        <v>5.5259654275044687E-2</v>
      </c>
      <c r="V158" s="15">
        <f>J158*'Table Q8'!J56</f>
        <v>-1.125761799473358</v>
      </c>
      <c r="W158" s="15">
        <f>K158*'Table Q8'!K56</f>
        <v>0.75055517109332859</v>
      </c>
      <c r="X158" s="15">
        <f>L158*'Table Q8'!L56</f>
        <v>0.18660458592842147</v>
      </c>
    </row>
    <row r="159" spans="1:24" x14ac:dyDescent="0.2">
      <c r="A159" s="13" t="str">
        <f t="shared" si="33"/>
        <v>2007 Q4</v>
      </c>
      <c r="B159" s="11">
        <f t="shared" ref="B159:L159" si="52">LN(B57/B56)*100</f>
        <v>1.4071226733445394</v>
      </c>
      <c r="C159" s="11">
        <f t="shared" si="52"/>
        <v>7.2859748214053985E-2</v>
      </c>
      <c r="D159" s="11">
        <f t="shared" si="52"/>
        <v>1.1442962685270297</v>
      </c>
      <c r="E159" s="11">
        <f t="shared" si="52"/>
        <v>0.64383567171259182</v>
      </c>
      <c r="F159" s="11">
        <f t="shared" si="52"/>
        <v>-0.22916676696032151</v>
      </c>
      <c r="G159" s="11">
        <f t="shared" si="52"/>
        <v>-0.29083878959570814</v>
      </c>
      <c r="H159" s="11">
        <f t="shared" si="52"/>
        <v>2.9437563132378766</v>
      </c>
      <c r="I159" s="11">
        <f t="shared" si="52"/>
        <v>-0.65761798301055807</v>
      </c>
      <c r="J159" s="11">
        <f t="shared" si="52"/>
        <v>1.0376662145680473</v>
      </c>
      <c r="K159" s="11">
        <f t="shared" si="52"/>
        <v>-4.0646276344588693E-2</v>
      </c>
      <c r="L159" s="11">
        <f t="shared" si="52"/>
        <v>8.419280648874844E-2</v>
      </c>
      <c r="N159" s="15">
        <f>B159*'Table Q8'!B57</f>
        <v>0.41988540572601057</v>
      </c>
      <c r="O159" s="15">
        <f>C159*'Table Q8'!C57</f>
        <v>4.9734064130913247E-2</v>
      </c>
      <c r="P159" s="15">
        <f>D159*'Table Q8'!D57</f>
        <v>0.74653888558703418</v>
      </c>
      <c r="Q159" s="15">
        <f>E159*'Table Q8'!E57</f>
        <v>0.47083702672341837</v>
      </c>
      <c r="R159" s="15">
        <f>F159*'Table Q8'!F57</f>
        <v>-0.19717508629266065</v>
      </c>
      <c r="S159" s="15">
        <f>G159*'Table Q8'!G57</f>
        <v>-0.1743869382415866</v>
      </c>
      <c r="T159" s="15">
        <f>H159*'Table Q8'!H57</f>
        <v>1.7518293820078603</v>
      </c>
      <c r="U159" s="15">
        <f>I159*'Table Q8'!I57</f>
        <v>-0.4279120215449701</v>
      </c>
      <c r="V159" s="15">
        <f>J159*'Table Q8'!J57</f>
        <v>0.8075118481768544</v>
      </c>
      <c r="W159" s="15">
        <f>K159*'Table Q8'!K57</f>
        <v>-2.6627375633340052E-2</v>
      </c>
      <c r="X159" s="15">
        <f>L159*'Table Q8'!L57</f>
        <v>5.4784259182228602E-2</v>
      </c>
    </row>
    <row r="160" spans="1:24" x14ac:dyDescent="0.2">
      <c r="A160" s="13" t="str">
        <f t="shared" si="33"/>
        <v>2008 Q1</v>
      </c>
      <c r="B160" s="11">
        <f t="shared" ref="B160:L160" si="53">LN(B58/B57)*100</f>
        <v>-0.40305527623686899</v>
      </c>
      <c r="C160" s="11">
        <f t="shared" si="53"/>
        <v>0.22864279343393118</v>
      </c>
      <c r="D160" s="11">
        <f t="shared" si="53"/>
        <v>-1.6372439340988174</v>
      </c>
      <c r="E160" s="11">
        <f t="shared" si="53"/>
        <v>-0.62266044664671805</v>
      </c>
      <c r="F160" s="11">
        <f t="shared" si="53"/>
        <v>0.48894765810806917</v>
      </c>
      <c r="G160" s="11">
        <f t="shared" si="53"/>
        <v>5.3922891573495203E-2</v>
      </c>
      <c r="H160" s="11">
        <f t="shared" si="53"/>
        <v>-0.12472363995651799</v>
      </c>
      <c r="I160" s="11">
        <f t="shared" si="53"/>
        <v>-9.5821141215089473E-2</v>
      </c>
      <c r="J160" s="11">
        <f t="shared" si="53"/>
        <v>0.17744265496417153</v>
      </c>
      <c r="K160" s="11">
        <f t="shared" si="53"/>
        <v>2.032520332200478E-2</v>
      </c>
      <c r="L160" s="11">
        <f t="shared" si="53"/>
        <v>-0.15791970434626046</v>
      </c>
      <c r="N160" s="15">
        <f>B160*'Table Q8'!B58</f>
        <v>-0.12462469141243988</v>
      </c>
      <c r="O160" s="15">
        <f>C160*'Table Q8'!C58</f>
        <v>0.15737483472057484</v>
      </c>
      <c r="P160" s="15">
        <f>D160*'Table Q8'!D58</f>
        <v>-1.072885950014955</v>
      </c>
      <c r="Q160" s="15">
        <f>E160*'Table Q8'!E58</f>
        <v>-0.45921207940195458</v>
      </c>
      <c r="R160" s="15">
        <f>F160*'Table Q8'!F58</f>
        <v>0.42303751379510141</v>
      </c>
      <c r="S160" s="15">
        <f>G160*'Table Q8'!G58</f>
        <v>3.2628741691121947E-2</v>
      </c>
      <c r="T160" s="15">
        <f>H160*'Table Q8'!H58</f>
        <v>-7.5395440353715135E-2</v>
      </c>
      <c r="U160" s="15">
        <f>I160*'Table Q8'!I58</f>
        <v>-6.281075806649114E-2</v>
      </c>
      <c r="V160" s="15">
        <f>J160*'Table Q8'!J58</f>
        <v>0.1383165495445717</v>
      </c>
      <c r="W160" s="15">
        <f>K160*'Table Q8'!K58</f>
        <v>1.3359756143553742E-2</v>
      </c>
      <c r="X160" s="15">
        <f>L160*'Table Q8'!L58</f>
        <v>-0.10357953408071224</v>
      </c>
    </row>
    <row r="161" spans="1:24" x14ac:dyDescent="0.2">
      <c r="A161" s="13" t="str">
        <f t="shared" si="33"/>
        <v>2008 Q2</v>
      </c>
      <c r="B161" s="11">
        <f t="shared" ref="B161:L161" si="54">LN(B59/B58)*100</f>
        <v>-1.3051105230757261</v>
      </c>
      <c r="C161" s="11">
        <f t="shared" si="54"/>
        <v>5.189144426544081E-2</v>
      </c>
      <c r="D161" s="11">
        <f t="shared" si="54"/>
        <v>0.94182362152382348</v>
      </c>
      <c r="E161" s="11">
        <f t="shared" si="54"/>
        <v>2.1170742113592132E-2</v>
      </c>
      <c r="F161" s="11">
        <f t="shared" si="54"/>
        <v>0.2280502698725303</v>
      </c>
      <c r="G161" s="11">
        <f t="shared" si="54"/>
        <v>-1.0782252422977763E-2</v>
      </c>
      <c r="H161" s="11">
        <f t="shared" si="54"/>
        <v>-0.80879862210413056</v>
      </c>
      <c r="I161" s="11">
        <f t="shared" si="54"/>
        <v>-0.58757714051673871</v>
      </c>
      <c r="J161" s="11">
        <f t="shared" si="54"/>
        <v>-2.2163120658089886E-2</v>
      </c>
      <c r="K161" s="11">
        <f t="shared" si="54"/>
        <v>1.7027261410280801</v>
      </c>
      <c r="L161" s="11">
        <f t="shared" si="54"/>
        <v>-0.1581694851816042</v>
      </c>
      <c r="N161" s="15">
        <f>B161*'Table Q8'!B59</f>
        <v>-0.40001637532271</v>
      </c>
      <c r="O161" s="15">
        <f>C161*'Table Q8'!C59</f>
        <v>3.5789529109874527E-2</v>
      </c>
      <c r="P161" s="15">
        <f>D161*'Table Q8'!D59</f>
        <v>0.61303299524985677</v>
      </c>
      <c r="Q161" s="15">
        <f>E161*'Table Q8'!E59</f>
        <v>1.5571080824547013E-2</v>
      </c>
      <c r="R161" s="15">
        <f>F161*'Table Q8'!F59</f>
        <v>0.19803885435730531</v>
      </c>
      <c r="S161" s="15">
        <f>G161*'Table Q8'!G59</f>
        <v>-6.5221844906592488E-3</v>
      </c>
      <c r="T161" s="15">
        <f>H161*'Table Q8'!H59</f>
        <v>-0.4820439787740618</v>
      </c>
      <c r="U161" s="15">
        <f>I161*'Table Q8'!I59</f>
        <v>-0.38151383733751842</v>
      </c>
      <c r="V161" s="15">
        <f>J161*'Table Q8'!J59</f>
        <v>-1.7114361772177011E-2</v>
      </c>
      <c r="W161" s="15">
        <f>K161*'Table Q8'!K59</f>
        <v>1.1209046186387852</v>
      </c>
      <c r="X161" s="15">
        <f>L161*'Table Q8'!L59</f>
        <v>-0.10320558908099674</v>
      </c>
    </row>
    <row r="162" spans="1:24" x14ac:dyDescent="0.2">
      <c r="A162" s="13" t="str">
        <f t="shared" si="33"/>
        <v>2008 Q3</v>
      </c>
      <c r="B162" s="11">
        <f t="shared" ref="B162:L162" si="55">LN(B60/B59)*100</f>
        <v>2.2360386466944218</v>
      </c>
      <c r="C162" s="11">
        <f t="shared" si="55"/>
        <v>-6.2272965167580546E-2</v>
      </c>
      <c r="D162" s="11">
        <f t="shared" si="55"/>
        <v>0.20809496636407318</v>
      </c>
      <c r="E162" s="11">
        <f t="shared" si="55"/>
        <v>0.14806983138951127</v>
      </c>
      <c r="F162" s="11">
        <f t="shared" si="55"/>
        <v>0.20686809197767775</v>
      </c>
      <c r="G162" s="11">
        <f t="shared" si="55"/>
        <v>1.0191580999782244</v>
      </c>
      <c r="H162" s="11">
        <f t="shared" si="55"/>
        <v>8.0032017076911571E-2</v>
      </c>
      <c r="I162" s="11">
        <f t="shared" si="55"/>
        <v>0.11779195022614845</v>
      </c>
      <c r="J162" s="11">
        <f t="shared" si="55"/>
        <v>-0.53339386380211651</v>
      </c>
      <c r="K162" s="11">
        <f t="shared" si="55"/>
        <v>0.16968612146590289</v>
      </c>
      <c r="L162" s="11">
        <f t="shared" si="55"/>
        <v>0.25295123099560152</v>
      </c>
      <c r="N162" s="15">
        <f>B162*'Table Q8'!B60</f>
        <v>0.68221539110646801</v>
      </c>
      <c r="O162" s="15">
        <f>C162*'Table Q8'!C60</f>
        <v>-4.3024391634281393E-2</v>
      </c>
      <c r="P162" s="15">
        <f>D162*'Table Q8'!D60</f>
        <v>0.13395072984855391</v>
      </c>
      <c r="Q162" s="15">
        <f>E162*'Table Q8'!E60</f>
        <v>0.10862402830734547</v>
      </c>
      <c r="R162" s="15">
        <f>F162*'Table Q8'!F60</f>
        <v>0.18020279492175509</v>
      </c>
      <c r="S162" s="15">
        <f>G162*'Table Q8'!G60</f>
        <v>0.61343126037689322</v>
      </c>
      <c r="T162" s="15">
        <f>H162*'Table Q8'!H60</f>
        <v>4.6994800427562482E-2</v>
      </c>
      <c r="U162" s="15">
        <f>I162*'Table Q8'!I60</f>
        <v>7.5740223995413455E-2</v>
      </c>
      <c r="V162" s="15">
        <f>J162*'Table Q8'!J60</f>
        <v>-0.40495262139856686</v>
      </c>
      <c r="W162" s="15">
        <f>K162*'Table Q8'!K60</f>
        <v>0.11204374600393568</v>
      </c>
      <c r="X162" s="15">
        <f>L162*'Table Q8'!L60</f>
        <v>0.16398828305444846</v>
      </c>
    </row>
    <row r="163" spans="1:24" x14ac:dyDescent="0.2">
      <c r="A163" s="13" t="str">
        <f t="shared" si="33"/>
        <v>2008 Q4</v>
      </c>
      <c r="B163" s="11">
        <f t="shared" ref="B163:L163" si="56">LN(B61/B60)*100</f>
        <v>-2.8950374125186609</v>
      </c>
      <c r="C163" s="11">
        <f t="shared" si="56"/>
        <v>-0.17665095257219904</v>
      </c>
      <c r="D163" s="11">
        <f t="shared" si="56"/>
        <v>0.79714693040330786</v>
      </c>
      <c r="E163" s="11">
        <f t="shared" si="56"/>
        <v>0</v>
      </c>
      <c r="F163" s="11">
        <f t="shared" si="56"/>
        <v>-0.850892339367878</v>
      </c>
      <c r="G163" s="11">
        <f t="shared" si="56"/>
        <v>-0.31001147282999253</v>
      </c>
      <c r="H163" s="11">
        <f t="shared" si="56"/>
        <v>0.61524632946923175</v>
      </c>
      <c r="I163" s="11">
        <f t="shared" si="56"/>
        <v>2.1401819236317898E-2</v>
      </c>
      <c r="J163" s="11">
        <f t="shared" si="56"/>
        <v>-0.89536132565441029</v>
      </c>
      <c r="K163" s="11">
        <f t="shared" si="56"/>
        <v>0.71549545026315731</v>
      </c>
      <c r="L163" s="11">
        <f t="shared" si="56"/>
        <v>-0.39023410803995323</v>
      </c>
      <c r="N163" s="15">
        <f>B163*'Table Q8'!B61</f>
        <v>-0.88935549312573259</v>
      </c>
      <c r="O163" s="15">
        <f>C163*'Table Q8'!C61</f>
        <v>-0.12243677522779116</v>
      </c>
      <c r="P163" s="15">
        <f>D163*'Table Q8'!D61</f>
        <v>0.50921745914163308</v>
      </c>
      <c r="Q163" s="15">
        <f>E163*'Table Q8'!E61</f>
        <v>0</v>
      </c>
      <c r="R163" s="15">
        <f>F163*'Table Q8'!F61</f>
        <v>-0.74461588618083008</v>
      </c>
      <c r="S163" s="15">
        <f>G163*'Table Q8'!G61</f>
        <v>-0.18637889746539149</v>
      </c>
      <c r="T163" s="15">
        <f>H163*'Table Q8'!H61</f>
        <v>0.36244161269032438</v>
      </c>
      <c r="U163" s="15">
        <f>I163*'Table Q8'!I61</f>
        <v>1.3669341946236242E-2</v>
      </c>
      <c r="V163" s="15">
        <f>J163*'Table Q8'!J61</f>
        <v>-0.67537104794112168</v>
      </c>
      <c r="W163" s="15">
        <f>K163*'Table Q8'!K61</f>
        <v>0.47723546532552596</v>
      </c>
      <c r="X163" s="15">
        <f>L163*'Table Q8'!L61</f>
        <v>-0.25263756154506573</v>
      </c>
    </row>
    <row r="164" spans="1:24" x14ac:dyDescent="0.2">
      <c r="A164" s="13" t="str">
        <f t="shared" si="33"/>
        <v>2009 Q1</v>
      </c>
      <c r="B164" s="11">
        <f t="shared" ref="B164:L164" si="57">LN(B62/B61)*100</f>
        <v>0.32464047557465386</v>
      </c>
      <c r="C164" s="11">
        <f t="shared" si="57"/>
        <v>-0.46911735758801665</v>
      </c>
      <c r="D164" s="11">
        <f t="shared" si="57"/>
        <v>0.24716799401030792</v>
      </c>
      <c r="E164" s="11">
        <f t="shared" si="57"/>
        <v>0.9990093075086186</v>
      </c>
      <c r="F164" s="11">
        <f t="shared" si="57"/>
        <v>-0.13556496158229725</v>
      </c>
      <c r="G164" s="11">
        <f t="shared" si="57"/>
        <v>1.5826980750870234</v>
      </c>
      <c r="H164" s="11">
        <f t="shared" si="57"/>
        <v>0.89331741233486506</v>
      </c>
      <c r="I164" s="11">
        <f t="shared" si="57"/>
        <v>0.43773090766205147</v>
      </c>
      <c r="J164" s="11">
        <f t="shared" si="57"/>
        <v>1.6280466637430939</v>
      </c>
      <c r="K164" s="11">
        <f t="shared" si="57"/>
        <v>1.5621479922656885</v>
      </c>
      <c r="L164" s="11">
        <f t="shared" si="57"/>
        <v>0.84184439090213259</v>
      </c>
      <c r="N164" s="15">
        <f>B164*'Table Q8'!B62</f>
        <v>0.10067101147570016</v>
      </c>
      <c r="O164" s="15">
        <f>C164*'Table Q8'!C62</f>
        <v>-0.32697479823884756</v>
      </c>
      <c r="P164" s="15">
        <f>D164*'Table Q8'!D62</f>
        <v>0.15999184252287232</v>
      </c>
      <c r="Q164" s="15">
        <f>E164*'Table Q8'!E62</f>
        <v>0.73457154381108725</v>
      </c>
      <c r="R164" s="15">
        <f>F164*'Table Q8'!F62</f>
        <v>-0.11916160123083928</v>
      </c>
      <c r="S164" s="15">
        <f>G164*'Table Q8'!G62</f>
        <v>0.95563309773754479</v>
      </c>
      <c r="T164" s="15">
        <f>H164*'Table Q8'!H62</f>
        <v>0.50454567448673171</v>
      </c>
      <c r="U164" s="15">
        <f>I164*'Table Q8'!I62</f>
        <v>0.27865949581766197</v>
      </c>
      <c r="V164" s="15">
        <f>J164*'Table Q8'!J62</f>
        <v>1.212894764488605</v>
      </c>
      <c r="W164" s="15">
        <f>K164*'Table Q8'!K62</f>
        <v>1.0492948064048628</v>
      </c>
      <c r="X164" s="15">
        <f>L164*'Table Q8'!L62</f>
        <v>0.54357892320550705</v>
      </c>
    </row>
    <row r="165" spans="1:24" x14ac:dyDescent="0.2">
      <c r="A165" s="13" t="str">
        <f t="shared" si="33"/>
        <v>2009 Q2</v>
      </c>
      <c r="B165" s="11">
        <f t="shared" ref="B165:L165" si="58">LN(B63/B62)*100</f>
        <v>5.4004429675650743E-2</v>
      </c>
      <c r="C165" s="11">
        <f t="shared" si="58"/>
        <v>0.48991602654819111</v>
      </c>
      <c r="D165" s="11">
        <f t="shared" si="58"/>
        <v>0.63570397616076069</v>
      </c>
      <c r="E165" s="11">
        <f t="shared" si="58"/>
        <v>0.45933894314442786</v>
      </c>
      <c r="F165" s="11">
        <f t="shared" si="58"/>
        <v>-0.167101866559484</v>
      </c>
      <c r="G165" s="11">
        <f t="shared" si="58"/>
        <v>0.64079215010174506</v>
      </c>
      <c r="H165" s="11">
        <f t="shared" si="58"/>
        <v>0.80726977251112608</v>
      </c>
      <c r="I165" s="11">
        <f t="shared" si="58"/>
        <v>1.1018227793500239</v>
      </c>
      <c r="J165" s="11">
        <f t="shared" si="58"/>
        <v>1.242115447622107</v>
      </c>
      <c r="K165" s="11">
        <f t="shared" si="58"/>
        <v>0.36004515126761177</v>
      </c>
      <c r="L165" s="11">
        <f t="shared" si="58"/>
        <v>0.68922578600139395</v>
      </c>
      <c r="N165" s="15">
        <f>B165*'Table Q8'!B63</f>
        <v>1.6887185159575987E-2</v>
      </c>
      <c r="O165" s="15">
        <f>C165*'Table Q8'!C63</f>
        <v>0.34142247890143435</v>
      </c>
      <c r="P165" s="15">
        <f>D165*'Table Q8'!D63</f>
        <v>0.42000961704941453</v>
      </c>
      <c r="Q165" s="15">
        <f>E165*'Table Q8'!E63</f>
        <v>0.33775192489409778</v>
      </c>
      <c r="R165" s="15">
        <f>F165*'Table Q8'!F63</f>
        <v>-0.14725016481221731</v>
      </c>
      <c r="S165" s="15">
        <f>G165*'Table Q8'!G63</f>
        <v>0.38332186419086389</v>
      </c>
      <c r="T165" s="15">
        <f>H165*'Table Q8'!H63</f>
        <v>0.45174816469722612</v>
      </c>
      <c r="U165" s="15">
        <f>I165*'Table Q8'!I63</f>
        <v>0.69558072060367004</v>
      </c>
      <c r="V165" s="15">
        <f>J165*'Table Q8'!J63</f>
        <v>0.91692962343463935</v>
      </c>
      <c r="W165" s="15">
        <f>K165*'Table Q8'!K63</f>
        <v>0.24533476607375065</v>
      </c>
      <c r="X165" s="15">
        <f>L165*'Table Q8'!L63</f>
        <v>0.443999251342098</v>
      </c>
    </row>
    <row r="166" spans="1:24" x14ac:dyDescent="0.2">
      <c r="A166" s="13" t="str">
        <f t="shared" si="33"/>
        <v>2009 Q3</v>
      </c>
      <c r="B166" s="11">
        <f t="shared" ref="B166:L166" si="59">LN(B64/B63)*100</f>
        <v>-4.3201210305783937E-2</v>
      </c>
      <c r="C166" s="11">
        <f t="shared" si="59"/>
        <v>-0.46901956842178683</v>
      </c>
      <c r="D166" s="11">
        <f t="shared" si="59"/>
        <v>0.76363452080330441</v>
      </c>
      <c r="E166" s="11">
        <f t="shared" si="59"/>
        <v>-0.36521144573816927</v>
      </c>
      <c r="F166" s="11">
        <f t="shared" si="59"/>
        <v>0.62519740997991835</v>
      </c>
      <c r="G166" s="11">
        <f t="shared" si="59"/>
        <v>1.3107438255142001</v>
      </c>
      <c r="H166" s="11">
        <f t="shared" si="59"/>
        <v>1.2649968952755704</v>
      </c>
      <c r="I166" s="11">
        <f t="shared" si="59"/>
        <v>0.31559041551992623</v>
      </c>
      <c r="J166" s="11">
        <f t="shared" si="59"/>
        <v>0.95673702166241459</v>
      </c>
      <c r="K166" s="11">
        <f t="shared" si="59"/>
        <v>0.88004049423743591</v>
      </c>
      <c r="L166" s="11">
        <f t="shared" si="59"/>
        <v>0.37394870625616844</v>
      </c>
      <c r="N166" s="15">
        <f>B166*'Table Q8'!B64</f>
        <v>-1.3686143424872352E-2</v>
      </c>
      <c r="O166" s="15">
        <f>C166*'Table Q8'!C64</f>
        <v>-0.32709424701735412</v>
      </c>
      <c r="P166" s="15">
        <f>D166*'Table Q8'!D64</f>
        <v>0.51339148833606152</v>
      </c>
      <c r="Q166" s="15">
        <f>E166*'Table Q8'!E64</f>
        <v>-0.26905127207530932</v>
      </c>
      <c r="R166" s="15">
        <f>F166*'Table Q8'!F64</f>
        <v>0.55292458938623978</v>
      </c>
      <c r="S166" s="15">
        <f>G166*'Table Q8'!G64</f>
        <v>0.77858183235543488</v>
      </c>
      <c r="T166" s="15">
        <f>H166*'Table Q8'!H64</f>
        <v>0.70308527439416191</v>
      </c>
      <c r="U166" s="15">
        <f>I166*'Table Q8'!I64</f>
        <v>0.19755960011547383</v>
      </c>
      <c r="V166" s="15">
        <f>J166*'Table Q8'!J64</f>
        <v>0.70176660538938118</v>
      </c>
      <c r="W166" s="15">
        <f>K166*'Table Q8'!K64</f>
        <v>0.60625989648016954</v>
      </c>
      <c r="X166" s="15">
        <f>L166*'Table Q8'!L64</f>
        <v>0.24056120273459314</v>
      </c>
    </row>
    <row r="167" spans="1:24" x14ac:dyDescent="0.2">
      <c r="A167" s="13" t="str">
        <f t="shared" si="33"/>
        <v>2009 Q4</v>
      </c>
      <c r="B167" s="11">
        <f t="shared" ref="B167:L167" si="60">LN(B65/B64)*100</f>
        <v>0.79621681668108002</v>
      </c>
      <c r="C167" s="11">
        <f t="shared" si="60"/>
        <v>1.0806422701654086</v>
      </c>
      <c r="D167" s="11">
        <f t="shared" si="60"/>
        <v>-0.16242009458299414</v>
      </c>
      <c r="E167" s="11">
        <f t="shared" si="60"/>
        <v>1.1226729142686356</v>
      </c>
      <c r="F167" s="11">
        <f t="shared" si="60"/>
        <v>1.0231061185764623</v>
      </c>
      <c r="G167" s="11">
        <f t="shared" si="60"/>
        <v>2.2482042342405766</v>
      </c>
      <c r="H167" s="11">
        <f t="shared" si="60"/>
        <v>-1.102718201480624E-2</v>
      </c>
      <c r="I167" s="11">
        <f t="shared" si="60"/>
        <v>0.38786148524121022</v>
      </c>
      <c r="J167" s="11">
        <f t="shared" si="60"/>
        <v>0.11895108188186582</v>
      </c>
      <c r="K167" s="11">
        <f t="shared" si="60"/>
        <v>0.49942477990941497</v>
      </c>
      <c r="L167" s="11">
        <f t="shared" si="60"/>
        <v>0.46547795449825197</v>
      </c>
      <c r="N167" s="15">
        <f>B167*'Table Q8'!B65</f>
        <v>0.2569391667429845</v>
      </c>
      <c r="O167" s="15">
        <f>C167*'Table Q8'!C65</f>
        <v>0.76023183706136499</v>
      </c>
      <c r="P167" s="15">
        <f>D167*'Table Q8'!D65</f>
        <v>-0.11193992918659956</v>
      </c>
      <c r="Q167" s="15">
        <f>E167*'Table Q8'!E65</f>
        <v>0.83156382759877845</v>
      </c>
      <c r="R167" s="15">
        <f>F167*'Table Q8'!F65</f>
        <v>0.91035982430933615</v>
      </c>
      <c r="S167" s="15">
        <f>G167*'Table Q8'!G65</f>
        <v>1.3358829559857506</v>
      </c>
      <c r="T167" s="15">
        <f>H167*'Table Q8'!H65</f>
        <v>-6.0870044721730446E-3</v>
      </c>
      <c r="U167" s="15">
        <f>I167*'Table Q8'!I65</f>
        <v>0.24249100057280462</v>
      </c>
      <c r="V167" s="15">
        <f>J167*'Table Q8'!J65</f>
        <v>8.6929450639267533E-2</v>
      </c>
      <c r="W167" s="15">
        <f>K167*'Table Q8'!K65</f>
        <v>0.34999688576051802</v>
      </c>
      <c r="X167" s="15">
        <f>L167*'Table Q8'!L65</f>
        <v>0.30088494978767005</v>
      </c>
    </row>
    <row r="168" spans="1:24" x14ac:dyDescent="0.2">
      <c r="A168" s="13" t="str">
        <f t="shared" si="33"/>
        <v>2010 Q1</v>
      </c>
      <c r="B168" s="11">
        <f t="shared" ref="B168:L168" si="61">LN(B66/B65)*100</f>
        <v>0.47043816045895848</v>
      </c>
      <c r="C168" s="11">
        <f t="shared" si="61"/>
        <v>0.77212511052011279</v>
      </c>
      <c r="D168" s="11">
        <f t="shared" si="61"/>
        <v>0.1116921474696991</v>
      </c>
      <c r="E168" s="11">
        <f t="shared" si="61"/>
        <v>-1.0599704354664559</v>
      </c>
      <c r="F168" s="11">
        <f t="shared" si="61"/>
        <v>-0.26768264722569102</v>
      </c>
      <c r="G168" s="11">
        <f t="shared" si="61"/>
        <v>-0.41516944855031995</v>
      </c>
      <c r="H168" s="11">
        <f t="shared" si="61"/>
        <v>1.4560441154941559</v>
      </c>
      <c r="I168" s="11">
        <f t="shared" si="61"/>
        <v>0.76085624227608895</v>
      </c>
      <c r="J168" s="11">
        <f t="shared" si="61"/>
        <v>-0.54183054101733275</v>
      </c>
      <c r="K168" s="11">
        <f t="shared" si="61"/>
        <v>0.2296651727197902</v>
      </c>
      <c r="L168" s="11">
        <f t="shared" si="61"/>
        <v>0.25766569267285017</v>
      </c>
      <c r="N168" s="15">
        <f>B168*'Table Q8'!B66</f>
        <v>0.15510346150331861</v>
      </c>
      <c r="O168" s="15">
        <f>C168*'Table Q8'!C66</f>
        <v>0.53878890212093467</v>
      </c>
      <c r="P168" s="15">
        <f>D168*'Table Q8'!D66</f>
        <v>7.7246289190043893E-2</v>
      </c>
      <c r="Q168" s="15">
        <f>E168*'Table Q8'!E66</f>
        <v>-0.78395413407099079</v>
      </c>
      <c r="R168" s="15">
        <f>F168*'Table Q8'!F66</f>
        <v>-0.23708652064779454</v>
      </c>
      <c r="S168" s="15">
        <f>G168*'Table Q8'!G66</f>
        <v>-0.24399508491302305</v>
      </c>
      <c r="T168" s="15">
        <f>H168*'Table Q8'!H66</f>
        <v>0.79587371352910563</v>
      </c>
      <c r="U168" s="15">
        <f>I168*'Table Q8'!I66</f>
        <v>0.47173087021117516</v>
      </c>
      <c r="V168" s="15">
        <f>J168*'Table Q8'!J66</f>
        <v>-0.39347733888678704</v>
      </c>
      <c r="W168" s="15">
        <f>K168*'Table Q8'!K66</f>
        <v>0.16283260745833125</v>
      </c>
      <c r="X168" s="15">
        <f>L168*'Table Q8'!L66</f>
        <v>0.16591093951204822</v>
      </c>
    </row>
    <row r="169" spans="1:24" x14ac:dyDescent="0.2">
      <c r="A169" s="13" t="str">
        <f t="shared" si="33"/>
        <v>2010 Q2</v>
      </c>
      <c r="B169" s="11">
        <f t="shared" ref="B169:L169" si="62">LN(B67/B66)*100</f>
        <v>1.1348692623452019</v>
      </c>
      <c r="C169" s="11">
        <f t="shared" si="62"/>
        <v>-0.51408708738354303</v>
      </c>
      <c r="D169" s="11">
        <f t="shared" si="62"/>
        <v>-0.56991809053883358</v>
      </c>
      <c r="E169" s="11">
        <f t="shared" si="62"/>
        <v>0.67676868230234943</v>
      </c>
      <c r="F169" s="11">
        <f t="shared" si="62"/>
        <v>0.51413995004186519</v>
      </c>
      <c r="G169" s="11">
        <f t="shared" si="62"/>
        <v>-0.30487828493585928</v>
      </c>
      <c r="H169" s="11">
        <f t="shared" si="62"/>
        <v>1.4030016451660663</v>
      </c>
      <c r="I169" s="11">
        <f t="shared" si="62"/>
        <v>0</v>
      </c>
      <c r="J169" s="11">
        <f t="shared" si="62"/>
        <v>1.0592403403610138</v>
      </c>
      <c r="K169" s="11">
        <f t="shared" si="62"/>
        <v>0.65736434500407637</v>
      </c>
      <c r="L169" s="11">
        <f t="shared" si="62"/>
        <v>0.29806281381377198</v>
      </c>
      <c r="N169" s="15">
        <f>B169*'Table Q8'!B67</f>
        <v>0.38789831386959001</v>
      </c>
      <c r="O169" s="15">
        <f>C169*'Table Q8'!C67</f>
        <v>-0.3553884035082433</v>
      </c>
      <c r="P169" s="15">
        <f>D169*'Table Q8'!D67</f>
        <v>-0.39358543332611845</v>
      </c>
      <c r="Q169" s="15">
        <f>E169*'Table Q8'!E67</f>
        <v>0.50128256298135021</v>
      </c>
      <c r="R169" s="15">
        <f>F169*'Table Q8'!F67</f>
        <v>0.4507979081967074</v>
      </c>
      <c r="S169" s="15">
        <f>G169*'Table Q8'!G67</f>
        <v>-0.17887208977186864</v>
      </c>
      <c r="T169" s="15">
        <f>H169*'Table Q8'!H67</f>
        <v>0.79480043198657657</v>
      </c>
      <c r="U169" s="15">
        <f>I169*'Table Q8'!I67</f>
        <v>0</v>
      </c>
      <c r="V169" s="15">
        <f>J169*'Table Q8'!J67</f>
        <v>0.77239805619125124</v>
      </c>
      <c r="W169" s="15">
        <f>K169*'Table Q8'!K67</f>
        <v>0.4681748865119032</v>
      </c>
      <c r="X169" s="15">
        <f>L169*'Table Q8'!L67</f>
        <v>0.19278702797474773</v>
      </c>
    </row>
    <row r="170" spans="1:24" x14ac:dyDescent="0.2">
      <c r="A170" s="13" t="str">
        <f t="shared" ref="A170:A208" si="63">A68</f>
        <v>2010 Q3</v>
      </c>
      <c r="B170" s="11">
        <f t="shared" ref="B170:L170" si="64">LN(B68/B67)*100</f>
        <v>-0.65601758916547814</v>
      </c>
      <c r="C170" s="11">
        <f t="shared" si="64"/>
        <v>0.72921804163473769</v>
      </c>
      <c r="D170" s="11">
        <f t="shared" si="64"/>
        <v>-1.0671145793198868</v>
      </c>
      <c r="E170" s="11">
        <f t="shared" si="64"/>
        <v>0.54845690335244579</v>
      </c>
      <c r="F170" s="11">
        <f t="shared" si="64"/>
        <v>0.66445427186687323</v>
      </c>
      <c r="G170" s="11">
        <f t="shared" si="64"/>
        <v>8.1391804269420595E-2</v>
      </c>
      <c r="H170" s="11">
        <f t="shared" si="64"/>
        <v>-1.6859796311250965</v>
      </c>
      <c r="I170" s="11">
        <f t="shared" si="64"/>
        <v>-0.25991593360945814</v>
      </c>
      <c r="J170" s="11">
        <f t="shared" si="64"/>
        <v>-1.4184634991956413</v>
      </c>
      <c r="K170" s="11">
        <f t="shared" si="64"/>
        <v>-1.899335238377647E-2</v>
      </c>
      <c r="L170" s="11">
        <f t="shared" si="64"/>
        <v>7.1813288544083351E-2</v>
      </c>
      <c r="N170" s="15">
        <f>B170*'Table Q8'!B68</f>
        <v>-0.23052458083274902</v>
      </c>
      <c r="O170" s="15">
        <f>C170*'Table Q8'!C68</f>
        <v>0.49900390589065102</v>
      </c>
      <c r="P170" s="15">
        <f>D170*'Table Q8'!D68</f>
        <v>-0.73470838786174208</v>
      </c>
      <c r="Q170" s="15">
        <f>E170*'Table Q8'!E68</f>
        <v>0.40673563952617381</v>
      </c>
      <c r="R170" s="15">
        <f>F170*'Table Q8'!F68</f>
        <v>0.57634763541732581</v>
      </c>
      <c r="S170" s="15">
        <f>G170*'Table Q8'!G68</f>
        <v>4.7752571564869062E-2</v>
      </c>
      <c r="T170" s="15">
        <f>H170*'Table Q8'!H68</f>
        <v>-0.97820538197878104</v>
      </c>
      <c r="U170" s="15">
        <f>I170*'Table Q8'!I68</f>
        <v>-0.16021218147686997</v>
      </c>
      <c r="V170" s="15">
        <f>J170*'Table Q8'!J68</f>
        <v>-1.0371805106118528</v>
      </c>
      <c r="W170" s="15">
        <f>K170*'Table Q8'!K68</f>
        <v>-1.3593542301068819E-2</v>
      </c>
      <c r="X170" s="15">
        <f>L170*'Table Q8'!L68</f>
        <v>4.656373629198364E-2</v>
      </c>
    </row>
    <row r="171" spans="1:24" x14ac:dyDescent="0.2">
      <c r="A171" s="13" t="str">
        <f t="shared" si="63"/>
        <v>2010 Q4</v>
      </c>
      <c r="B171" s="11">
        <f t="shared" ref="B171:L171" si="65">LN(B69/B68)*100</f>
        <v>0.92984609096757975</v>
      </c>
      <c r="C171" s="11">
        <f t="shared" si="65"/>
        <v>-0.21513095425120216</v>
      </c>
      <c r="D171" s="11">
        <f t="shared" si="65"/>
        <v>-6.1913117239314273E-2</v>
      </c>
      <c r="E171" s="11">
        <f t="shared" si="65"/>
        <v>0.19588644853329715</v>
      </c>
      <c r="F171" s="11">
        <f t="shared" si="65"/>
        <v>-0.8492402807148296</v>
      </c>
      <c r="G171" s="11">
        <f t="shared" si="65"/>
        <v>0.4768435961757323</v>
      </c>
      <c r="H171" s="11">
        <f t="shared" si="65"/>
        <v>1.2779034634568263</v>
      </c>
      <c r="I171" s="11">
        <f t="shared" si="65"/>
        <v>0.79838673867612919</v>
      </c>
      <c r="J171" s="11">
        <f t="shared" si="65"/>
        <v>1.6118040535144835</v>
      </c>
      <c r="K171" s="11">
        <f t="shared" si="65"/>
        <v>-2.9395457239443434</v>
      </c>
      <c r="L171" s="11">
        <f t="shared" si="65"/>
        <v>0.22536375037167919</v>
      </c>
      <c r="N171" s="15">
        <f>B171*'Table Q8'!B69</f>
        <v>0.33688323875755416</v>
      </c>
      <c r="O171" s="15">
        <f>C171*'Table Q8'!C69</f>
        <v>-0.14523490721498658</v>
      </c>
      <c r="P171" s="15">
        <f>D171*'Table Q8'!D69</f>
        <v>-4.2218554645488397E-2</v>
      </c>
      <c r="Q171" s="15">
        <f>E171*'Table Q8'!E69</f>
        <v>0.14503432649405321</v>
      </c>
      <c r="R171" s="15">
        <f>F171*'Table Q8'!F69</f>
        <v>-0.72813861668489499</v>
      </c>
      <c r="S171" s="15">
        <f>G171*'Table Q8'!G69</f>
        <v>0.27852434452624519</v>
      </c>
      <c r="T171" s="15">
        <f>H171*'Table Q8'!H69</f>
        <v>0.75792454417624355</v>
      </c>
      <c r="U171" s="15">
        <f>I171*'Table Q8'!I69</f>
        <v>0.48965058683007001</v>
      </c>
      <c r="V171" s="15">
        <f>J171*'Table Q8'!J69</f>
        <v>1.1737157117692469</v>
      </c>
      <c r="W171" s="15">
        <f>K171*'Table Q8'!K69</f>
        <v>-2.0958961011723169</v>
      </c>
      <c r="X171" s="15">
        <f>L171*'Table Q8'!L69</f>
        <v>0.14599063749077379</v>
      </c>
    </row>
    <row r="172" spans="1:24" x14ac:dyDescent="0.2">
      <c r="A172" s="13" t="str">
        <f t="shared" si="63"/>
        <v>2011 Q1</v>
      </c>
      <c r="B172" s="11">
        <f t="shared" ref="B172:L172" si="66">LN(B70/B69)*100</f>
        <v>1.3683819303883691</v>
      </c>
      <c r="C172" s="11">
        <f t="shared" si="66"/>
        <v>0.14347204756603724</v>
      </c>
      <c r="D172" s="11">
        <f t="shared" si="66"/>
        <v>0.53531114036526994</v>
      </c>
      <c r="E172" s="11">
        <f t="shared" si="66"/>
        <v>0.28797716086113201</v>
      </c>
      <c r="F172" s="11">
        <f t="shared" si="66"/>
        <v>0.14375195000382332</v>
      </c>
      <c r="G172" s="11">
        <f t="shared" si="66"/>
        <v>-0.3142584572211109</v>
      </c>
      <c r="H172" s="11">
        <f t="shared" si="66"/>
        <v>-0.48541166451806417</v>
      </c>
      <c r="I172" s="11">
        <f t="shared" si="66"/>
        <v>-0.12400538945679289</v>
      </c>
      <c r="J172" s="11">
        <f t="shared" si="66"/>
        <v>0.91861359494753492</v>
      </c>
      <c r="K172" s="11">
        <f t="shared" si="66"/>
        <v>-1.4780050311720183</v>
      </c>
      <c r="L172" s="11">
        <f t="shared" si="66"/>
        <v>0.17379751857202716</v>
      </c>
      <c r="N172" s="15">
        <f>B172*'Table Q8'!B70</f>
        <v>0.50808021075320142</v>
      </c>
      <c r="O172" s="15">
        <f>C172*'Table Q8'!C70</f>
        <v>9.6312785531080802E-2</v>
      </c>
      <c r="P172" s="15">
        <f>D172*'Table Q8'!D70</f>
        <v>0.3646004177027854</v>
      </c>
      <c r="Q172" s="15">
        <f>E172*'Table Q8'!E70</f>
        <v>0.21405342366807942</v>
      </c>
      <c r="R172" s="15">
        <f>F172*'Table Q8'!F70</f>
        <v>0.12241916062325595</v>
      </c>
      <c r="S172" s="15">
        <f>G172*'Table Q8'!G70</f>
        <v>-0.18431258516018154</v>
      </c>
      <c r="T172" s="15">
        <f>H172*'Table Q8'!H70</f>
        <v>-0.29537299785924209</v>
      </c>
      <c r="U172" s="15">
        <f>I172*'Table Q8'!I70</f>
        <v>-7.5866497269665892E-2</v>
      </c>
      <c r="V172" s="15">
        <f>J172*'Table Q8'!J70</f>
        <v>0.67260887422058502</v>
      </c>
      <c r="W172" s="15">
        <f>K172*'Table Q8'!K70</f>
        <v>-1.0576604003066963</v>
      </c>
      <c r="X172" s="15">
        <f>L172*'Table Q8'!L70</f>
        <v>0.11300314657553207</v>
      </c>
    </row>
    <row r="173" spans="1:24" x14ac:dyDescent="0.2">
      <c r="A173" s="13" t="str">
        <f t="shared" si="63"/>
        <v>2011 Q2</v>
      </c>
      <c r="B173" s="11">
        <f t="shared" ref="B173:L173" si="67">LN(B71/B70)*100</f>
        <v>-1.9062160768456022</v>
      </c>
      <c r="C173" s="11">
        <f t="shared" si="67"/>
        <v>0.22504101150401684</v>
      </c>
      <c r="D173" s="11">
        <f t="shared" si="67"/>
        <v>-0.15412281499337788</v>
      </c>
      <c r="E173" s="11">
        <f t="shared" si="67"/>
        <v>0.32810446741862481</v>
      </c>
      <c r="F173" s="11">
        <f t="shared" si="67"/>
        <v>0.18452081093992093</v>
      </c>
      <c r="G173" s="11">
        <f t="shared" si="67"/>
        <v>-0.16258513895460738</v>
      </c>
      <c r="H173" s="11">
        <f t="shared" si="67"/>
        <v>1.513147934638875</v>
      </c>
      <c r="I173" s="11">
        <f t="shared" si="67"/>
        <v>7.2355163630062738E-2</v>
      </c>
      <c r="J173" s="11">
        <f t="shared" si="67"/>
        <v>0</v>
      </c>
      <c r="K173" s="11">
        <f t="shared" si="67"/>
        <v>2.5675099716787249</v>
      </c>
      <c r="L173" s="11">
        <f t="shared" si="67"/>
        <v>0.13270047371700408</v>
      </c>
      <c r="N173" s="15">
        <f>B173*'Table Q8'!B71</f>
        <v>-0.71292481274025521</v>
      </c>
      <c r="O173" s="15">
        <f>C173*'Table Q8'!C71</f>
        <v>0.15088999821344329</v>
      </c>
      <c r="P173" s="15">
        <f>D173*'Table Q8'!D71</f>
        <v>-0.10420243521702278</v>
      </c>
      <c r="Q173" s="15">
        <f>E173*'Table Q8'!E71</f>
        <v>0.24492998492800344</v>
      </c>
      <c r="R173" s="15">
        <f>F173*'Table Q8'!F71</f>
        <v>0.15627067478501902</v>
      </c>
      <c r="S173" s="15">
        <f>G173*'Table Q8'!G71</f>
        <v>-9.6169109691650267E-2</v>
      </c>
      <c r="T173" s="15">
        <f>H173*'Table Q8'!H71</f>
        <v>0.90274405780555289</v>
      </c>
      <c r="U173" s="15">
        <f>I173*'Table Q8'!I71</f>
        <v>4.3905113290722067E-2</v>
      </c>
      <c r="V173" s="15">
        <f>J173*'Table Q8'!J71</f>
        <v>0</v>
      </c>
      <c r="W173" s="15">
        <f>K173*'Table Q8'!K71</f>
        <v>1.8224185778975588</v>
      </c>
      <c r="X173" s="15">
        <f>L173*'Table Q8'!L71</f>
        <v>8.5976636921246949E-2</v>
      </c>
    </row>
    <row r="174" spans="1:24" x14ac:dyDescent="0.2">
      <c r="A174" s="13" t="str">
        <f t="shared" si="63"/>
        <v>2011 Q3</v>
      </c>
      <c r="B174" s="11">
        <f t="shared" ref="B174:L174" si="68">LN(B72/B71)*100</f>
        <v>-2.7117035860255481</v>
      </c>
      <c r="C174" s="11">
        <f t="shared" si="68"/>
        <v>0.4383959715392633</v>
      </c>
      <c r="D174" s="11">
        <f t="shared" si="68"/>
        <v>-0.23678396814852545</v>
      </c>
      <c r="E174" s="11">
        <f t="shared" si="68"/>
        <v>7.1629575843420321E-2</v>
      </c>
      <c r="F174" s="11">
        <f t="shared" si="68"/>
        <v>0.30678007494120646</v>
      </c>
      <c r="G174" s="11">
        <f t="shared" si="68"/>
        <v>0.64876051165348436</v>
      </c>
      <c r="H174" s="11">
        <f t="shared" si="68"/>
        <v>0.41451937974743575</v>
      </c>
      <c r="I174" s="11">
        <f t="shared" si="68"/>
        <v>1.1097524495805007</v>
      </c>
      <c r="J174" s="11">
        <f t="shared" si="68"/>
        <v>-0.70422826254128112</v>
      </c>
      <c r="K174" s="11">
        <f t="shared" si="68"/>
        <v>-1.2559187618884753</v>
      </c>
      <c r="L174" s="11">
        <f t="shared" si="68"/>
        <v>0.32589905614331333</v>
      </c>
      <c r="N174" s="15">
        <f>B174*'Table Q8'!B72</f>
        <v>-1.0326167255585288</v>
      </c>
      <c r="O174" s="15">
        <f>C174*'Table Q8'!C72</f>
        <v>0.29394449891707602</v>
      </c>
      <c r="P174" s="15">
        <f>D174*'Table Q8'!D72</f>
        <v>-0.15982917850025469</v>
      </c>
      <c r="Q174" s="15">
        <f>E174*'Table Q8'!E72</f>
        <v>5.3765159628071296E-2</v>
      </c>
      <c r="R174" s="15">
        <f>F174*'Table Q8'!F72</f>
        <v>0.2585849251679429</v>
      </c>
      <c r="S174" s="15">
        <f>G174*'Table Q8'!G72</f>
        <v>0.38724514940596483</v>
      </c>
      <c r="T174" s="15">
        <f>H174*'Table Q8'!H72</f>
        <v>0.24319852009782056</v>
      </c>
      <c r="U174" s="15">
        <f>I174*'Table Q8'!I72</f>
        <v>0.67073438052645462</v>
      </c>
      <c r="V174" s="15">
        <f>J174*'Table Q8'!J72</f>
        <v>-0.51134014143122419</v>
      </c>
      <c r="W174" s="15">
        <f>K174*'Table Q8'!K72</f>
        <v>-0.88630187026469698</v>
      </c>
      <c r="X174" s="15">
        <f>L174*'Table Q8'!L72</f>
        <v>0.2110522287584097</v>
      </c>
    </row>
    <row r="175" spans="1:24" x14ac:dyDescent="0.2">
      <c r="A175" s="13" t="str">
        <f t="shared" si="63"/>
        <v>2011 Q4</v>
      </c>
      <c r="B175" s="11">
        <f t="shared" ref="B175:L175" si="69">LN(B73/B72)*100</f>
        <v>4.7216110865127225</v>
      </c>
      <c r="C175" s="11">
        <f t="shared" si="69"/>
        <v>0.76007459914391706</v>
      </c>
      <c r="D175" s="11">
        <f t="shared" si="69"/>
        <v>0.43196611445163796</v>
      </c>
      <c r="E175" s="11">
        <f t="shared" si="69"/>
        <v>0.15331939426946137</v>
      </c>
      <c r="F175" s="11">
        <f t="shared" si="69"/>
        <v>0.28548143369271806</v>
      </c>
      <c r="G175" s="11">
        <f t="shared" si="69"/>
        <v>0.94530068363275643</v>
      </c>
      <c r="H175" s="11">
        <f t="shared" si="69"/>
        <v>0.89752991504351876</v>
      </c>
      <c r="I175" s="11">
        <f t="shared" si="69"/>
        <v>-3.0660739164003564E-2</v>
      </c>
      <c r="J175" s="11">
        <f t="shared" si="69"/>
        <v>-1.4887006327356556</v>
      </c>
      <c r="K175" s="11">
        <f t="shared" si="69"/>
        <v>1.5264503278502224</v>
      </c>
      <c r="L175" s="11">
        <f t="shared" si="69"/>
        <v>0.45650599187540553</v>
      </c>
      <c r="N175" s="15">
        <f>B175*'Table Q8'!B73</f>
        <v>1.8201810738506545</v>
      </c>
      <c r="O175" s="15">
        <f>C175*'Table Q8'!C73</f>
        <v>0.50902195904668124</v>
      </c>
      <c r="P175" s="15">
        <f>D175*'Table Q8'!D73</f>
        <v>0.29157712725485563</v>
      </c>
      <c r="Q175" s="15">
        <f>E175*'Table Q8'!E73</f>
        <v>0.11574081073401639</v>
      </c>
      <c r="R175" s="15">
        <f>F175*'Table Q8'!F73</f>
        <v>0.23943327843808263</v>
      </c>
      <c r="S175" s="15">
        <f>G175*'Table Q8'!G73</f>
        <v>0.56897648147855606</v>
      </c>
      <c r="T175" s="15">
        <f>H175*'Table Q8'!H73</f>
        <v>0.51554118320099718</v>
      </c>
      <c r="U175" s="15">
        <f>I175*'Table Q8'!I73</f>
        <v>-1.8451632828897346E-2</v>
      </c>
      <c r="V175" s="15">
        <f>J175*'Table Q8'!J73</f>
        <v>-1.0745441167085963</v>
      </c>
      <c r="W175" s="15">
        <f>K175*'Table Q8'!K73</f>
        <v>1.0732472255114913</v>
      </c>
      <c r="X175" s="15">
        <f>L175*'Table Q8'!L73</f>
        <v>0.29526807554501233</v>
      </c>
    </row>
    <row r="176" spans="1:24" x14ac:dyDescent="0.2">
      <c r="A176" s="13" t="str">
        <f t="shared" si="63"/>
        <v>2012 Q1</v>
      </c>
      <c r="B176" s="11">
        <f t="shared" ref="B176:L176" si="70">LN(B74/B73)*100</f>
        <v>-1.1989926255612773</v>
      </c>
      <c r="C176" s="11">
        <f t="shared" si="70"/>
        <v>0.39296740578958023</v>
      </c>
      <c r="D176" s="11">
        <f t="shared" si="70"/>
        <v>0.17431432252868004</v>
      </c>
      <c r="E176" s="11">
        <f t="shared" si="70"/>
        <v>0.11228501154215605</v>
      </c>
      <c r="F176" s="11">
        <f t="shared" si="70"/>
        <v>0.73037451884640869</v>
      </c>
      <c r="G176" s="11">
        <f t="shared" si="70"/>
        <v>0.25989618787456287</v>
      </c>
      <c r="H176" s="11">
        <f t="shared" si="70"/>
        <v>-0.77033040669105612</v>
      </c>
      <c r="I176" s="11">
        <f t="shared" si="70"/>
        <v>-0.21488880103359365</v>
      </c>
      <c r="J176" s="11">
        <f t="shared" si="70"/>
        <v>2.0546089285516342</v>
      </c>
      <c r="K176" s="11">
        <f t="shared" si="70"/>
        <v>0.64438789939704555</v>
      </c>
      <c r="L176" s="11">
        <f t="shared" si="70"/>
        <v>0.10116338748444476</v>
      </c>
      <c r="N176" s="15">
        <f>B176*'Table Q8'!B74</f>
        <v>-0.463770347567102</v>
      </c>
      <c r="O176" s="15">
        <f>C176*'Table Q8'!C74</f>
        <v>0.26297378795438708</v>
      </c>
      <c r="P176" s="15">
        <f>D176*'Table Q8'!D74</f>
        <v>0.1168603218232271</v>
      </c>
      <c r="Q176" s="15">
        <f>E176*'Table Q8'!E74</f>
        <v>8.5044667742028984E-2</v>
      </c>
      <c r="R176" s="15">
        <f>F176*'Table Q8'!F74</f>
        <v>0.61081221011125164</v>
      </c>
      <c r="S176" s="15">
        <f>G176*'Table Q8'!G74</f>
        <v>0.1574970898519851</v>
      </c>
      <c r="T176" s="15">
        <f>H176*'Table Q8'!H74</f>
        <v>-0.4380098692445345</v>
      </c>
      <c r="U176" s="15">
        <f>I176*'Table Q8'!I74</f>
        <v>-0.12858945853850245</v>
      </c>
      <c r="V176" s="15">
        <f>J176*'Table Q8'!J74</f>
        <v>1.4803457330214524</v>
      </c>
      <c r="W176" s="15">
        <f>K176*'Table Q8'!K74</f>
        <v>0.45223142779684655</v>
      </c>
      <c r="X176" s="15">
        <f>L176*'Table Q8'!L74</f>
        <v>6.5300966621209086E-2</v>
      </c>
    </row>
    <row r="177" spans="1:24" x14ac:dyDescent="0.2">
      <c r="A177" s="13" t="str">
        <f t="shared" si="63"/>
        <v>2012 Q2</v>
      </c>
      <c r="B177" s="11">
        <f t="shared" ref="B177:L177" si="71">LN(B75/B74)*100</f>
        <v>-0.32568185534557187</v>
      </c>
      <c r="C177" s="11">
        <f t="shared" si="71"/>
        <v>0.52156587642958574</v>
      </c>
      <c r="D177" s="11">
        <f t="shared" si="71"/>
        <v>-7.1739690496716912E-2</v>
      </c>
      <c r="E177" s="11">
        <f t="shared" si="71"/>
        <v>-0.21447181789998898</v>
      </c>
      <c r="F177" s="11">
        <f t="shared" si="71"/>
        <v>0.34305350967892223</v>
      </c>
      <c r="G177" s="11">
        <f t="shared" si="71"/>
        <v>1.0625193053250386</v>
      </c>
      <c r="H177" s="11">
        <f t="shared" si="71"/>
        <v>-0.25456101994338531</v>
      </c>
      <c r="I177" s="11">
        <f t="shared" si="71"/>
        <v>0.36809857514272931</v>
      </c>
      <c r="J177" s="11">
        <f t="shared" si="71"/>
        <v>1.0380349536095801</v>
      </c>
      <c r="K177" s="11">
        <f t="shared" si="71"/>
        <v>-0.87622726135508899</v>
      </c>
      <c r="L177" s="11">
        <f t="shared" si="71"/>
        <v>0.1111616505756859</v>
      </c>
      <c r="N177" s="15">
        <f>B177*'Table Q8'!B75</f>
        <v>-0.12649483261622013</v>
      </c>
      <c r="O177" s="15">
        <f>C177*'Table Q8'!C75</f>
        <v>0.34851031863024923</v>
      </c>
      <c r="P177" s="15">
        <f>D177*'Table Q8'!D75</f>
        <v>-4.7857547530359854E-2</v>
      </c>
      <c r="Q177" s="15">
        <f>E177*'Table Q8'!E75</f>
        <v>-0.16286989851325162</v>
      </c>
      <c r="R177" s="15">
        <f>F177*'Table Q8'!F75</f>
        <v>0.28686134479351477</v>
      </c>
      <c r="S177" s="15">
        <f>G177*'Table Q8'!G75</f>
        <v>0.64250542393005083</v>
      </c>
      <c r="T177" s="15">
        <f>H177*'Table Q8'!H75</f>
        <v>-0.14471793983781456</v>
      </c>
      <c r="U177" s="15">
        <f>I177*'Table Q8'!I75</f>
        <v>0.21964441978766658</v>
      </c>
      <c r="V177" s="15">
        <f>J177*'Table Q8'!J75</f>
        <v>0.74728136310353666</v>
      </c>
      <c r="W177" s="15">
        <f>K177*'Table Q8'!K75</f>
        <v>-0.61695161472011817</v>
      </c>
      <c r="X177" s="15">
        <f>L177*'Table Q8'!L75</f>
        <v>7.1710380786374983E-2</v>
      </c>
    </row>
    <row r="178" spans="1:24" x14ac:dyDescent="0.2">
      <c r="A178" s="13" t="str">
        <f t="shared" si="63"/>
        <v>2012 Q3</v>
      </c>
      <c r="B178" s="11">
        <f t="shared" ref="B178:L178" si="72">LN(B76/B75)*100</f>
        <v>-0.16850978184384008</v>
      </c>
      <c r="C178" s="11">
        <f t="shared" si="72"/>
        <v>-0.42105325363433821</v>
      </c>
      <c r="D178" s="11">
        <f t="shared" si="72"/>
        <v>1.5866891054035652</v>
      </c>
      <c r="E178" s="11">
        <f t="shared" si="72"/>
        <v>0.64204042204534206</v>
      </c>
      <c r="F178" s="11">
        <f t="shared" si="72"/>
        <v>0.30172003176847995</v>
      </c>
      <c r="G178" s="11">
        <f t="shared" si="72"/>
        <v>-1.2323749688831926</v>
      </c>
      <c r="H178" s="11">
        <f t="shared" si="72"/>
        <v>1.0248914266344269</v>
      </c>
      <c r="I178" s="11">
        <f t="shared" si="72"/>
        <v>-7.146868444487979E-2</v>
      </c>
      <c r="J178" s="11">
        <f t="shared" si="72"/>
        <v>-0.91034819440134418</v>
      </c>
      <c r="K178" s="11">
        <f t="shared" si="72"/>
        <v>-0.86446072790185657</v>
      </c>
      <c r="L178" s="11">
        <f t="shared" si="72"/>
        <v>0.22195327917268817</v>
      </c>
      <c r="N178" s="15">
        <f>B178*'Table Q8'!B76</f>
        <v>-6.5162732639012955E-2</v>
      </c>
      <c r="O178" s="15">
        <f>C178*'Table Q8'!C76</f>
        <v>-0.28033725626974237</v>
      </c>
      <c r="P178" s="15">
        <f>D178*'Table Q8'!D76</f>
        <v>1.0486428297612163</v>
      </c>
      <c r="Q178" s="15">
        <f>E178*'Table Q8'!E76</f>
        <v>0.48814333288107353</v>
      </c>
      <c r="R178" s="15">
        <f>F178*'Table Q8'!F76</f>
        <v>0.25175519450761968</v>
      </c>
      <c r="S178" s="15">
        <f>G178*'Table Q8'!G76</f>
        <v>-0.74262915624901193</v>
      </c>
      <c r="T178" s="15">
        <f>H178*'Table Q8'!H76</f>
        <v>0.58224081947101802</v>
      </c>
      <c r="U178" s="15">
        <f>I178*'Table Q8'!I76</f>
        <v>-4.2423811086480648E-2</v>
      </c>
      <c r="V178" s="15">
        <f>J178*'Table Q8'!J76</f>
        <v>-0.65608794370504875</v>
      </c>
      <c r="W178" s="15">
        <f>K178*'Table Q8'!K76</f>
        <v>-0.61126018069940269</v>
      </c>
      <c r="X178" s="15">
        <f>L178*'Table Q8'!L76</f>
        <v>0.14278254449179029</v>
      </c>
    </row>
    <row r="179" spans="1:24" x14ac:dyDescent="0.2">
      <c r="A179" s="13" t="str">
        <f t="shared" si="63"/>
        <v>2012 Q4</v>
      </c>
      <c r="B179" s="11">
        <f t="shared" ref="B179:L179" si="73">LN(B77/B76)*100</f>
        <v>1.1006977314473261</v>
      </c>
      <c r="C179" s="11">
        <f t="shared" si="73"/>
        <v>-0.27161628287777007</v>
      </c>
      <c r="D179" s="11">
        <f t="shared" si="73"/>
        <v>0.13109465902079645</v>
      </c>
      <c r="E179" s="11">
        <f t="shared" si="73"/>
        <v>0.28403346342226121</v>
      </c>
      <c r="F179" s="11">
        <f t="shared" si="73"/>
        <v>-0.93831087454122886</v>
      </c>
      <c r="G179" s="11">
        <f t="shared" si="73"/>
        <v>-0.97473514548800744</v>
      </c>
      <c r="H179" s="11">
        <f t="shared" si="73"/>
        <v>-1.120519123450566</v>
      </c>
      <c r="I179" s="11">
        <f t="shared" si="73"/>
        <v>-0.31711959469332124</v>
      </c>
      <c r="J179" s="11">
        <f t="shared" si="73"/>
        <v>0.88927115775464982</v>
      </c>
      <c r="K179" s="11">
        <f t="shared" si="73"/>
        <v>0.50598531616663722</v>
      </c>
      <c r="L179" s="11">
        <f t="shared" si="73"/>
        <v>-0.52541294963535912</v>
      </c>
      <c r="N179" s="15">
        <f>B179*'Table Q8'!B77</f>
        <v>0.42112695205174694</v>
      </c>
      <c r="O179" s="15">
        <f>C179*'Table Q8'!C77</f>
        <v>-0.17997294903481043</v>
      </c>
      <c r="P179" s="15">
        <f>D179*'Table Q8'!D77</f>
        <v>8.5631031272384237E-2</v>
      </c>
      <c r="Q179" s="15">
        <f>E179*'Table Q8'!E77</f>
        <v>0.21575181881554964</v>
      </c>
      <c r="R179" s="15">
        <f>F179*'Table Q8'!F77</f>
        <v>-0.78048698544339412</v>
      </c>
      <c r="S179" s="15">
        <f>G179*'Table Q8'!G77</f>
        <v>-0.58552340189464613</v>
      </c>
      <c r="T179" s="15">
        <f>H179*'Table Q8'!H77</f>
        <v>-0.63454997961005555</v>
      </c>
      <c r="U179" s="15">
        <f>I179*'Table Q8'!I77</f>
        <v>-0.18659316951755023</v>
      </c>
      <c r="V179" s="15">
        <f>J179*'Table Q8'!J77</f>
        <v>0.6428541199408363</v>
      </c>
      <c r="W179" s="15">
        <f>K179*'Table Q8'!K77</f>
        <v>0.35899658182022914</v>
      </c>
      <c r="X179" s="15">
        <f>L179*'Table Q8'!L77</f>
        <v>-0.33642191165152041</v>
      </c>
    </row>
    <row r="180" spans="1:24" x14ac:dyDescent="0.2">
      <c r="A180" s="13" t="str">
        <f t="shared" si="63"/>
        <v>2013 Q1</v>
      </c>
      <c r="B180" s="11">
        <f t="shared" ref="B180:L180" si="74">LN(B78/B77)*100</f>
        <v>2.410251602124331</v>
      </c>
      <c r="C180" s="11">
        <f t="shared" si="74"/>
        <v>-0.29256010778904284</v>
      </c>
      <c r="D180" s="11">
        <f t="shared" si="74"/>
        <v>0.85294782325054086</v>
      </c>
      <c r="E180" s="11">
        <f t="shared" si="74"/>
        <v>0.54551100022170962</v>
      </c>
      <c r="F180" s="11">
        <f t="shared" si="74"/>
        <v>-9.1273268341473132E-2</v>
      </c>
      <c r="G180" s="11">
        <f t="shared" si="74"/>
        <v>0.9147171382847511</v>
      </c>
      <c r="H180" s="11">
        <f t="shared" si="74"/>
        <v>0.42431377971829787</v>
      </c>
      <c r="I180" s="11">
        <f t="shared" si="74"/>
        <v>0.38858827913820049</v>
      </c>
      <c r="J180" s="11">
        <f t="shared" si="74"/>
        <v>1.0067199117723939</v>
      </c>
      <c r="K180" s="11">
        <f t="shared" si="74"/>
        <v>-0.35002466461033105</v>
      </c>
      <c r="L180" s="11">
        <f t="shared" si="74"/>
        <v>0.53549003938036699</v>
      </c>
      <c r="N180" s="15">
        <f>B180*'Table Q8'!B78</f>
        <v>0.92818789197807983</v>
      </c>
      <c r="O180" s="15">
        <f>C180*'Table Q8'!C78</f>
        <v>-0.19352851130245183</v>
      </c>
      <c r="P180" s="15">
        <f>D180*'Table Q8'!D78</f>
        <v>0.55552491728307729</v>
      </c>
      <c r="Q180" s="15">
        <f>E180*'Table Q8'!E78</f>
        <v>0.41507932006869885</v>
      </c>
      <c r="R180" s="15">
        <f>F180*'Table Q8'!F78</f>
        <v>-7.5939359260105643E-2</v>
      </c>
      <c r="S180" s="15">
        <f>G180*'Table Q8'!G78</f>
        <v>0.5496535283953069</v>
      </c>
      <c r="T180" s="15">
        <f>H180*'Table Q8'!H78</f>
        <v>0.23897352073734537</v>
      </c>
      <c r="U180" s="15">
        <f>I180*'Table Q8'!I78</f>
        <v>0.22848990813326187</v>
      </c>
      <c r="V180" s="15">
        <f>J180*'Table Q8'!J78</f>
        <v>0.72775782422026358</v>
      </c>
      <c r="W180" s="15">
        <f>K180*'Table Q8'!K78</f>
        <v>-0.24725742308073786</v>
      </c>
      <c r="X180" s="15">
        <f>L180*'Table Q8'!L78</f>
        <v>0.3427136252034349</v>
      </c>
    </row>
    <row r="181" spans="1:24" x14ac:dyDescent="0.2">
      <c r="A181" s="13" t="str">
        <f t="shared" si="63"/>
        <v>2013 Q2</v>
      </c>
      <c r="B181" s="11">
        <f t="shared" ref="B181:L181" si="75">LN(B79/B78)*100</f>
        <v>-0.35683373745223146</v>
      </c>
      <c r="C181" s="11">
        <f t="shared" si="75"/>
        <v>-0.43537759250109037</v>
      </c>
      <c r="D181" s="11">
        <f t="shared" si="75"/>
        <v>0.24948867788657206</v>
      </c>
      <c r="E181" s="11">
        <f t="shared" si="75"/>
        <v>-0.15123257406777482</v>
      </c>
      <c r="F181" s="11">
        <f t="shared" si="75"/>
        <v>0.40502282990227384</v>
      </c>
      <c r="G181" s="11">
        <f t="shared" si="75"/>
        <v>0.12000001440001698</v>
      </c>
      <c r="H181" s="11">
        <f t="shared" si="75"/>
        <v>7.4070158404735534E-2</v>
      </c>
      <c r="I181" s="11">
        <f t="shared" si="75"/>
        <v>1.3684264016835881</v>
      </c>
      <c r="J181" s="11">
        <f t="shared" si="75"/>
        <v>1.8607111157620138</v>
      </c>
      <c r="K181" s="11">
        <f t="shared" si="75"/>
        <v>5.8422591729895931E-2</v>
      </c>
      <c r="L181" s="11">
        <f t="shared" si="75"/>
        <v>0.1711553400453544</v>
      </c>
      <c r="N181" s="15">
        <f>B181*'Table Q8'!B79</f>
        <v>-0.13834444001023014</v>
      </c>
      <c r="O181" s="15">
        <f>C181*'Table Q8'!C79</f>
        <v>-0.28761043760622029</v>
      </c>
      <c r="P181" s="15">
        <f>D181*'Table Q8'!D79</f>
        <v>0.16254187364310169</v>
      </c>
      <c r="Q181" s="15">
        <f>E181*'Table Q8'!E79</f>
        <v>-0.11499724932113597</v>
      </c>
      <c r="R181" s="15">
        <f>F181*'Table Q8'!F79</f>
        <v>0.33746502187457461</v>
      </c>
      <c r="S181" s="15">
        <f>G181*'Table Q8'!G79</f>
        <v>7.2468008696170247E-2</v>
      </c>
      <c r="T181" s="15">
        <f>H181*'Table Q8'!H79</f>
        <v>4.2131106100613568E-2</v>
      </c>
      <c r="U181" s="15">
        <f>I181*'Table Q8'!I79</f>
        <v>0.80956105923601074</v>
      </c>
      <c r="V181" s="15">
        <f>J181*'Table Q8'!J79</f>
        <v>1.3456662789190883</v>
      </c>
      <c r="W181" s="15">
        <f>K181*'Table Q8'!K79</f>
        <v>4.0965921321003032E-2</v>
      </c>
      <c r="X181" s="15">
        <f>L181*'Table Q8'!L79</f>
        <v>0.10979615063909484</v>
      </c>
    </row>
    <row r="182" spans="1:24" x14ac:dyDescent="0.2">
      <c r="A182" s="13" t="str">
        <f t="shared" si="63"/>
        <v>2013 Q3</v>
      </c>
      <c r="B182" s="11">
        <f t="shared" ref="B182:L182" si="76">LN(B80/B79)*100</f>
        <v>0.22444408524222326</v>
      </c>
      <c r="C182" s="11">
        <f t="shared" si="76"/>
        <v>-0.36596564175303986</v>
      </c>
      <c r="D182" s="11">
        <f t="shared" si="76"/>
        <v>0.43759393547896702</v>
      </c>
      <c r="E182" s="11">
        <f t="shared" si="76"/>
        <v>0.23179652605874054</v>
      </c>
      <c r="F182" s="11">
        <f t="shared" si="76"/>
        <v>8.0808085205353486E-2</v>
      </c>
      <c r="G182" s="11">
        <f t="shared" si="76"/>
        <v>-1.5611940192471201</v>
      </c>
      <c r="H182" s="11">
        <f t="shared" si="76"/>
        <v>0.36953006205768474</v>
      </c>
      <c r="I182" s="11">
        <f t="shared" si="76"/>
        <v>-0.47429323484513225</v>
      </c>
      <c r="J182" s="11">
        <f t="shared" si="76"/>
        <v>-0.75045327783006943</v>
      </c>
      <c r="K182" s="11">
        <f t="shared" si="76"/>
        <v>0.91085901068484243</v>
      </c>
      <c r="L182" s="11">
        <f t="shared" si="76"/>
        <v>-4.0245498078171488E-2</v>
      </c>
      <c r="N182" s="15">
        <f>B182*'Table Q8'!B80</f>
        <v>8.8026970231999957E-2</v>
      </c>
      <c r="O182" s="15">
        <f>C182*'Table Q8'!C80</f>
        <v>-0.24270841361061604</v>
      </c>
      <c r="P182" s="15">
        <f>D182*'Table Q8'!D80</f>
        <v>0.28636147137743601</v>
      </c>
      <c r="Q182" s="15">
        <f>E182*'Table Q8'!E80</f>
        <v>0.17665213250936618</v>
      </c>
      <c r="R182" s="15">
        <f>F182*'Table Q8'!F80</f>
        <v>6.7579801657237121E-2</v>
      </c>
      <c r="S182" s="15">
        <f>G182*'Table Q8'!G80</f>
        <v>-0.95076715772149611</v>
      </c>
      <c r="T182" s="15">
        <f>H182*'Table Q8'!H80</f>
        <v>0.21151900752181876</v>
      </c>
      <c r="U182" s="15">
        <f>I182*'Table Q8'!I80</f>
        <v>-0.28324791984951297</v>
      </c>
      <c r="V182" s="15">
        <f>J182*'Table Q8'!J80</f>
        <v>-0.54325312782118729</v>
      </c>
      <c r="W182" s="15">
        <f>K182*'Table Q8'!K80</f>
        <v>0.63605284716122545</v>
      </c>
      <c r="X182" s="15">
        <f>L182*'Table Q8'!L80</f>
        <v>-2.5958346260420609E-2</v>
      </c>
    </row>
    <row r="183" spans="1:24" x14ac:dyDescent="0.2">
      <c r="A183" s="13" t="str">
        <f t="shared" si="63"/>
        <v>2013 Q4</v>
      </c>
      <c r="B183" s="11">
        <f t="shared" ref="B183:L183" si="77">LN(B81/B80)*100</f>
        <v>0.60957214049561292</v>
      </c>
      <c r="C183" s="11">
        <f t="shared" si="77"/>
        <v>0.59907779312798992</v>
      </c>
      <c r="D183" s="11">
        <f t="shared" si="77"/>
        <v>-0.34793016857515779</v>
      </c>
      <c r="E183" s="11">
        <f t="shared" si="77"/>
        <v>-0.36305001554644267</v>
      </c>
      <c r="F183" s="11">
        <f t="shared" si="77"/>
        <v>-3.0295380186267058E-2</v>
      </c>
      <c r="G183" s="11">
        <f t="shared" si="77"/>
        <v>-0.43745936796866058</v>
      </c>
      <c r="H183" s="11">
        <f t="shared" si="77"/>
        <v>-0.17931548499716829</v>
      </c>
      <c r="I183" s="11">
        <f t="shared" si="77"/>
        <v>0.25256365398039465</v>
      </c>
      <c r="J183" s="11">
        <f t="shared" si="77"/>
        <v>0.16496549776761035</v>
      </c>
      <c r="K183" s="11">
        <f t="shared" si="77"/>
        <v>2.5992799572523291</v>
      </c>
      <c r="L183" s="11">
        <f t="shared" si="77"/>
        <v>-8.0539619776924296E-2</v>
      </c>
      <c r="N183" s="15">
        <f>B183*'Table Q8'!B81</f>
        <v>0.2426706691313035</v>
      </c>
      <c r="O183" s="15">
        <f>C183*'Table Q8'!C81</f>
        <v>0.39832682465080055</v>
      </c>
      <c r="P183" s="15">
        <f>D183*'Table Q8'!D81</f>
        <v>-0.22841615566959109</v>
      </c>
      <c r="Q183" s="15">
        <f>E183*'Table Q8'!E81</f>
        <v>-0.27718868686970899</v>
      </c>
      <c r="R183" s="15">
        <f>F183*'Table Q8'!F81</f>
        <v>-2.5408735362222181E-2</v>
      </c>
      <c r="S183" s="15">
        <f>G183*'Table Q8'!G81</f>
        <v>-0.26759389538642969</v>
      </c>
      <c r="T183" s="15">
        <f>H183*'Table Q8'!H81</f>
        <v>-0.10328571935836893</v>
      </c>
      <c r="U183" s="15">
        <f>I183*'Table Q8'!I81</f>
        <v>0.1520685760615956</v>
      </c>
      <c r="V183" s="15">
        <f>J183*'Table Q8'!J81</f>
        <v>0.11978144792906187</v>
      </c>
      <c r="W183" s="15">
        <f>K183*'Table Q8'!K81</f>
        <v>1.8085789942561705</v>
      </c>
      <c r="X183" s="15">
        <f>L183*'Table Q8'!L81</f>
        <v>-5.2197727577424635E-2</v>
      </c>
    </row>
    <row r="184" spans="1:24" x14ac:dyDescent="0.2">
      <c r="A184" s="13" t="str">
        <f t="shared" si="63"/>
        <v>2014 Q1</v>
      </c>
      <c r="B184" s="11">
        <f t="shared" ref="B184:L184" si="78">LN(B82/B81)*100</f>
        <v>-3.20068484254009</v>
      </c>
      <c r="C184" s="11">
        <f t="shared" si="78"/>
        <v>-3.0375133124759403E-2</v>
      </c>
      <c r="D184" s="11">
        <f t="shared" si="78"/>
        <v>-0.42912096188014431</v>
      </c>
      <c r="E184" s="11">
        <f t="shared" si="78"/>
        <v>6.0599941254597445E-2</v>
      </c>
      <c r="F184" s="11">
        <f t="shared" si="78"/>
        <v>-0.18196527463308454</v>
      </c>
      <c r="G184" s="11">
        <f t="shared" si="78"/>
        <v>0.83257664407653165</v>
      </c>
      <c r="H184" s="11">
        <f t="shared" si="78"/>
        <v>1.3423020332140772</v>
      </c>
      <c r="I184" s="11">
        <f t="shared" si="78"/>
        <v>-8.0750988540570279E-2</v>
      </c>
      <c r="J184" s="11">
        <f t="shared" si="78"/>
        <v>-0.87951314528271785</v>
      </c>
      <c r="K184" s="11">
        <f t="shared" si="78"/>
        <v>-0.81155489300221606</v>
      </c>
      <c r="L184" s="11">
        <f t="shared" si="78"/>
        <v>0</v>
      </c>
      <c r="N184" s="15">
        <f>B184*'Table Q8'!B82</f>
        <v>-1.2847548957955921</v>
      </c>
      <c r="O184" s="15">
        <f>C184*'Table Q8'!C82</f>
        <v>-2.0150863314965389E-2</v>
      </c>
      <c r="P184" s="15">
        <f>D184*'Table Q8'!D82</f>
        <v>-0.28051637278105029</v>
      </c>
      <c r="Q184" s="15">
        <f>E184*'Table Q8'!E82</f>
        <v>4.609231531824682E-2</v>
      </c>
      <c r="R184" s="15">
        <f>F184*'Table Q8'!F82</f>
        <v>-0.15199559390101552</v>
      </c>
      <c r="S184" s="15">
        <f>G184*'Table Q8'!G82</f>
        <v>0.50912061785279916</v>
      </c>
      <c r="T184" s="15">
        <f>H184*'Table Q8'!H82</f>
        <v>0.77813248865420048</v>
      </c>
      <c r="U184" s="15">
        <f>I184*'Table Q8'!I82</f>
        <v>-4.8620170200277361E-2</v>
      </c>
      <c r="V184" s="15">
        <f>J184*'Table Q8'!J82</f>
        <v>-0.64037352108034684</v>
      </c>
      <c r="W184" s="15">
        <f>K184*'Table Q8'!K82</f>
        <v>-0.5584309218748249</v>
      </c>
      <c r="X184" s="15">
        <f>L184*'Table Q8'!L82</f>
        <v>0</v>
      </c>
    </row>
    <row r="185" spans="1:24" x14ac:dyDescent="0.2">
      <c r="A185" s="13" t="str">
        <f t="shared" si="63"/>
        <v>2014 Q2</v>
      </c>
      <c r="B185" s="11">
        <f t="shared" ref="B185:L185" si="79">LN(B83/B82)*100</f>
        <v>-0.12557557112727705</v>
      </c>
      <c r="C185" s="11">
        <f t="shared" si="79"/>
        <v>-0.4669111202693218</v>
      </c>
      <c r="D185" s="11">
        <f t="shared" si="79"/>
        <v>1.0050335853501506</v>
      </c>
      <c r="E185" s="11">
        <f t="shared" si="79"/>
        <v>0.25210521092167815</v>
      </c>
      <c r="F185" s="11">
        <f t="shared" si="79"/>
        <v>0.91655977298839875</v>
      </c>
      <c r="G185" s="11">
        <f t="shared" si="79"/>
        <v>0.55457666713147946</v>
      </c>
      <c r="H185" s="11">
        <f t="shared" si="79"/>
        <v>0.66445427186685113</v>
      </c>
      <c r="I185" s="11">
        <f t="shared" si="79"/>
        <v>-0.2831430751980088</v>
      </c>
      <c r="J185" s="11">
        <f t="shared" si="79"/>
        <v>0.48727482241485742</v>
      </c>
      <c r="K185" s="11">
        <f t="shared" si="79"/>
        <v>2.137314204600075</v>
      </c>
      <c r="L185" s="11">
        <f t="shared" si="79"/>
        <v>8.0539619776927751E-2</v>
      </c>
      <c r="N185" s="15">
        <f>B185*'Table Q8'!B83</f>
        <v>-5.0920894092110848E-2</v>
      </c>
      <c r="O185" s="15">
        <f>C185*'Table Q8'!C83</f>
        <v>-0.30811464826572549</v>
      </c>
      <c r="P185" s="15">
        <f>D185*'Table Q8'!D83</f>
        <v>0.64754313904110206</v>
      </c>
      <c r="Q185" s="15">
        <f>E185*'Table Q8'!E83</f>
        <v>0.19008732903494532</v>
      </c>
      <c r="R185" s="15">
        <f>F185*'Table Q8'!F83</f>
        <v>0.7566200926019232</v>
      </c>
      <c r="S185" s="15">
        <f>G185*'Table Q8'!G83</f>
        <v>0.33690532528237377</v>
      </c>
      <c r="T185" s="15">
        <f>H185*'Table Q8'!H83</f>
        <v>0.38099807948845243</v>
      </c>
      <c r="U185" s="15">
        <f>I185*'Table Q8'!I83</f>
        <v>-0.16940450189096867</v>
      </c>
      <c r="V185" s="15">
        <f>J185*'Table Q8'!J83</f>
        <v>0.35848808685061062</v>
      </c>
      <c r="W185" s="15">
        <f>K185*'Table Q8'!K83</f>
        <v>1.4499539564006909</v>
      </c>
      <c r="X185" s="15">
        <f>L185*'Table Q8'!L83</f>
        <v>5.1827245326453004E-2</v>
      </c>
    </row>
    <row r="186" spans="1:24" x14ac:dyDescent="0.2">
      <c r="A186" s="13" t="str">
        <f t="shared" si="63"/>
        <v>2014 Q3</v>
      </c>
      <c r="B186" s="11">
        <f t="shared" ref="B186:L186" si="80">LN(B84/B83)*100</f>
        <v>-0.15719154402564978</v>
      </c>
      <c r="C186" s="11">
        <f t="shared" si="80"/>
        <v>0.35545662775507492</v>
      </c>
      <c r="D186" s="11">
        <f t="shared" si="80"/>
        <v>0.18794209004091181</v>
      </c>
      <c r="E186" s="11">
        <f t="shared" si="80"/>
        <v>0.81248252756720241</v>
      </c>
      <c r="F186" s="11">
        <f t="shared" si="80"/>
        <v>-0.36159139438020149</v>
      </c>
      <c r="G186" s="11">
        <f t="shared" si="80"/>
        <v>-0.18115946983508252</v>
      </c>
      <c r="H186" s="11">
        <f t="shared" si="80"/>
        <v>-0.35244153824249563</v>
      </c>
      <c r="I186" s="11">
        <f t="shared" si="80"/>
        <v>0.36389406373857625</v>
      </c>
      <c r="J186" s="11">
        <f t="shared" si="80"/>
        <v>-0.34188067487854973</v>
      </c>
      <c r="K186" s="11">
        <f t="shared" si="80"/>
        <v>-2.3554788631016832</v>
      </c>
      <c r="L186" s="11">
        <f t="shared" si="80"/>
        <v>0.15083717475971439</v>
      </c>
      <c r="N186" s="15">
        <f>B186*'Table Q8'!B84</f>
        <v>-6.446425220491897E-2</v>
      </c>
      <c r="O186" s="15">
        <f>C186*'Table Q8'!C84</f>
        <v>0.23321509347010466</v>
      </c>
      <c r="P186" s="15">
        <f>D186*'Table Q8'!D84</f>
        <v>0.11992584765510582</v>
      </c>
      <c r="Q186" s="15">
        <f>E186*'Table Q8'!E84</f>
        <v>0.60781817887302414</v>
      </c>
      <c r="R186" s="15">
        <f>F186*'Table Q8'!F84</f>
        <v>-0.29516705523255848</v>
      </c>
      <c r="S186" s="15">
        <f>G186*'Table Q8'!G84</f>
        <v>-0.10916669652262073</v>
      </c>
      <c r="T186" s="15">
        <f>H186*'Table Q8'!H84</f>
        <v>-0.20233668710501676</v>
      </c>
      <c r="U186" s="15">
        <f>I186*'Table Q8'!I84</f>
        <v>0.21669891495632215</v>
      </c>
      <c r="V186" s="15">
        <f>J186*'Table Q8'!J84</f>
        <v>-0.2549746073244224</v>
      </c>
      <c r="W186" s="15">
        <f>K186*'Table Q8'!K84</f>
        <v>-1.5727532368929937</v>
      </c>
      <c r="X186" s="15">
        <f>L186*'Table Q8'!L84</f>
        <v>9.6671545303500958E-2</v>
      </c>
    </row>
    <row r="187" spans="1:24" x14ac:dyDescent="0.2">
      <c r="A187" s="13" t="str">
        <f t="shared" si="63"/>
        <v>2014 Q4</v>
      </c>
      <c r="B187" s="11">
        <f t="shared" ref="B187:L187" si="81">LN(B85/B84)*100</f>
        <v>1.4265874260109288</v>
      </c>
      <c r="C187" s="11">
        <f t="shared" si="81"/>
        <v>0.16207458977333444</v>
      </c>
      <c r="D187" s="11">
        <f t="shared" si="81"/>
        <v>-1.3831754424250271</v>
      </c>
      <c r="E187" s="11">
        <f t="shared" si="81"/>
        <v>-0.80241152700479446</v>
      </c>
      <c r="F187" s="11">
        <f t="shared" si="81"/>
        <v>-3.0191717634866701E-2</v>
      </c>
      <c r="G187" s="11">
        <f t="shared" si="81"/>
        <v>0.5124351831260785</v>
      </c>
      <c r="H187" s="11">
        <f t="shared" si="81"/>
        <v>1.0125099413776955</v>
      </c>
      <c r="I187" s="11">
        <f t="shared" si="81"/>
        <v>0.41282845722522105</v>
      </c>
      <c r="J187" s="11">
        <f t="shared" si="81"/>
        <v>-0.24937668784023506</v>
      </c>
      <c r="K187" s="11">
        <f t="shared" si="81"/>
        <v>-2.5972987518388058</v>
      </c>
      <c r="L187" s="11">
        <f t="shared" si="81"/>
        <v>-0.23137679453664209</v>
      </c>
      <c r="N187" s="15">
        <f>B187*'Table Q8'!B85</f>
        <v>0.59132048808152993</v>
      </c>
      <c r="O187" s="15">
        <f>C187*'Table Q8'!C85</f>
        <v>0.10580229220403273</v>
      </c>
      <c r="P187" s="15">
        <f>D187*'Table Q8'!D85</f>
        <v>-0.87555005505504213</v>
      </c>
      <c r="Q187" s="15">
        <f>E187*'Table Q8'!E85</f>
        <v>-0.59643248802266369</v>
      </c>
      <c r="R187" s="15">
        <f>F187*'Table Q8'!F85</f>
        <v>-2.440094619249927E-2</v>
      </c>
      <c r="S187" s="15">
        <f>G187*'Table Q8'!G85</f>
        <v>0.30756359691227231</v>
      </c>
      <c r="T187" s="15">
        <f>H187*'Table Q8'!H85</f>
        <v>0.58472449114561909</v>
      </c>
      <c r="U187" s="15">
        <f>I187*'Table Q8'!I85</f>
        <v>0.24555036635756147</v>
      </c>
      <c r="V187" s="15">
        <f>J187*'Table Q8'!J85</f>
        <v>-0.18825446165059345</v>
      </c>
      <c r="W187" s="15">
        <f>K187*'Table Q8'!K85</f>
        <v>-1.7095420384603019</v>
      </c>
      <c r="X187" s="15">
        <f>L187*'Table Q8'!L85</f>
        <v>-0.14798859778563628</v>
      </c>
    </row>
    <row r="188" spans="1:24" x14ac:dyDescent="0.2">
      <c r="A188" s="13" t="str">
        <f t="shared" si="63"/>
        <v>2015 Q1</v>
      </c>
      <c r="B188" s="11">
        <f t="shared" ref="B188:L188" si="82">LN(B86/B85)*100</f>
        <v>1.6814011041454686</v>
      </c>
      <c r="C188" s="11">
        <f t="shared" si="82"/>
        <v>0.25271683907378428</v>
      </c>
      <c r="D188" s="11">
        <f t="shared" si="82"/>
        <v>7.0115693762512601E-2</v>
      </c>
      <c r="E188" s="11">
        <f t="shared" si="82"/>
        <v>0.22130579397423347</v>
      </c>
      <c r="F188" s="11">
        <f t="shared" si="82"/>
        <v>-0.35291188632358628</v>
      </c>
      <c r="G188" s="11">
        <f t="shared" si="82"/>
        <v>0.69909402869972859</v>
      </c>
      <c r="H188" s="11">
        <f t="shared" si="82"/>
        <v>-1.1579947430959421</v>
      </c>
      <c r="I188" s="11">
        <f t="shared" si="82"/>
        <v>0.24086723809117289</v>
      </c>
      <c r="J188" s="11">
        <f t="shared" si="82"/>
        <v>2.2223136784710258</v>
      </c>
      <c r="K188" s="11">
        <f t="shared" si="82"/>
        <v>-1.8193942389708242</v>
      </c>
      <c r="L188" s="11">
        <f t="shared" si="82"/>
        <v>0.11072526170256723</v>
      </c>
      <c r="N188" s="15">
        <f>B188*'Table Q8'!B86</f>
        <v>0.70871056539731503</v>
      </c>
      <c r="O188" s="15">
        <f>C188*'Table Q8'!C86</f>
        <v>0.16444284718531141</v>
      </c>
      <c r="P188" s="15">
        <f>D188*'Table Q8'!D86</f>
        <v>4.4158863931630439E-2</v>
      </c>
      <c r="Q188" s="15">
        <f>E188*'Table Q8'!E86</f>
        <v>0.16394333217611215</v>
      </c>
      <c r="R188" s="15">
        <f>F188*'Table Q8'!F86</f>
        <v>-0.28388232135869279</v>
      </c>
      <c r="S188" s="15">
        <f>G188*'Table Q8'!G86</f>
        <v>0.41931659841409719</v>
      </c>
      <c r="T188" s="15">
        <f>H188*'Table Q8'!H86</f>
        <v>-0.67221594836719445</v>
      </c>
      <c r="U188" s="15">
        <f>I188*'Table Q8'!I86</f>
        <v>0.14268975184521082</v>
      </c>
      <c r="V188" s="15">
        <f>J188*'Table Q8'!J86</f>
        <v>1.6789579840848599</v>
      </c>
      <c r="W188" s="15">
        <f>K188*'Table Q8'!K86</f>
        <v>-1.189883832286919</v>
      </c>
      <c r="X188" s="15">
        <f>L188*'Table Q8'!L86</f>
        <v>7.0742369701770211E-2</v>
      </c>
    </row>
    <row r="189" spans="1:24" x14ac:dyDescent="0.2">
      <c r="A189" s="13" t="str">
        <f t="shared" si="63"/>
        <v>2015 Q2</v>
      </c>
      <c r="B189" s="11">
        <f t="shared" ref="B189:L189" si="83">LN(B87/B86)*100</f>
        <v>1.8933093239820971</v>
      </c>
      <c r="C189" s="11">
        <f t="shared" si="83"/>
        <v>0.26214977707072945</v>
      </c>
      <c r="D189" s="11">
        <f t="shared" si="83"/>
        <v>-0.70337910570096296</v>
      </c>
      <c r="E189" s="11">
        <f t="shared" si="83"/>
        <v>0.16064260482737946</v>
      </c>
      <c r="F189" s="11">
        <f t="shared" si="83"/>
        <v>-0.2022245380767809</v>
      </c>
      <c r="G189" s="11">
        <f t="shared" si="83"/>
        <v>-0.25909331883099623</v>
      </c>
      <c r="H189" s="11">
        <f t="shared" si="83"/>
        <v>0.38403700736263519</v>
      </c>
      <c r="I189" s="11">
        <f t="shared" si="83"/>
        <v>-0.62343087793531815</v>
      </c>
      <c r="J189" s="11">
        <f t="shared" si="83"/>
        <v>0.47708561282527934</v>
      </c>
      <c r="K189" s="11">
        <f t="shared" si="83"/>
        <v>-1.6410214163522423</v>
      </c>
      <c r="L189" s="11">
        <f t="shared" si="83"/>
        <v>-0.26191210701005474</v>
      </c>
      <c r="N189" s="15">
        <f>B189*'Table Q8'!B87</f>
        <v>0.81317635465031068</v>
      </c>
      <c r="O189" s="15">
        <f>C189*'Table Q8'!C87</f>
        <v>0.16974198065329732</v>
      </c>
      <c r="P189" s="15">
        <f>D189*'Table Q8'!D87</f>
        <v>-0.44643471838840121</v>
      </c>
      <c r="Q189" s="15">
        <f>E189*'Table Q8'!E87</f>
        <v>0.11910042721901913</v>
      </c>
      <c r="R189" s="15">
        <f>F189*'Table Q8'!F87</f>
        <v>-0.16248741634469344</v>
      </c>
      <c r="S189" s="15">
        <f>G189*'Table Q8'!G87</f>
        <v>-0.15576690328119491</v>
      </c>
      <c r="T189" s="15">
        <f>H189*'Table Q8'!H87</f>
        <v>0.22834840457782288</v>
      </c>
      <c r="U189" s="15">
        <f>I189*'Table Q8'!I87</f>
        <v>-0.36826061959639245</v>
      </c>
      <c r="V189" s="15">
        <f>J189*'Table Q8'!J87</f>
        <v>0.35776650105767699</v>
      </c>
      <c r="W189" s="15">
        <f>K189*'Table Q8'!K87</f>
        <v>-1.0725715977278254</v>
      </c>
      <c r="X189" s="15">
        <f>L189*'Table Q8'!L87</f>
        <v>-0.16778089575064106</v>
      </c>
    </row>
    <row r="190" spans="1:24" x14ac:dyDescent="0.2">
      <c r="A190" s="13" t="str">
        <f t="shared" si="63"/>
        <v>2015 Q3</v>
      </c>
      <c r="B190" s="11">
        <f t="shared" ref="B190:L190" si="84">LN(B88/B87)*100</f>
        <v>0.45784891367037894</v>
      </c>
      <c r="C190" s="11">
        <f t="shared" si="84"/>
        <v>0.29158936752851977</v>
      </c>
      <c r="D190" s="11">
        <f t="shared" si="84"/>
        <v>-0.17156990634437913</v>
      </c>
      <c r="E190" s="11">
        <f t="shared" si="84"/>
        <v>-0.22095017525506078</v>
      </c>
      <c r="F190" s="11">
        <f t="shared" si="84"/>
        <v>0.70600394107248832</v>
      </c>
      <c r="G190" s="11">
        <f t="shared" si="84"/>
        <v>-0.34984292765352215</v>
      </c>
      <c r="H190" s="11">
        <f t="shared" si="84"/>
        <v>0.4857137642859054</v>
      </c>
      <c r="I190" s="11">
        <f t="shared" si="84"/>
        <v>-0.32329791748239073</v>
      </c>
      <c r="J190" s="11">
        <f t="shared" si="84"/>
        <v>-0.53815431701327165</v>
      </c>
      <c r="K190" s="11">
        <f t="shared" si="84"/>
        <v>0.19150335943801167</v>
      </c>
      <c r="L190" s="11">
        <f t="shared" si="84"/>
        <v>-7.0632160748901038E-2</v>
      </c>
      <c r="N190" s="15">
        <f>B190*'Table Q8'!B88</f>
        <v>0.2010414579926634</v>
      </c>
      <c r="O190" s="15">
        <f>C190*'Table Q8'!C88</f>
        <v>0.18807514205589526</v>
      </c>
      <c r="P190" s="15">
        <f>D190*'Table Q8'!D88</f>
        <v>-0.10973611209786488</v>
      </c>
      <c r="Q190" s="15">
        <f>E190*'Table Q8'!E88</f>
        <v>-0.1640334101093571</v>
      </c>
      <c r="R190" s="15">
        <f>F190*'Table Q8'!F88</f>
        <v>0.5679801705928168</v>
      </c>
      <c r="S190" s="15">
        <f>G190*'Table Q8'!G88</f>
        <v>-0.2115850026448502</v>
      </c>
      <c r="T190" s="15">
        <f>H190*'Table Q8'!H88</f>
        <v>0.29560539694440202</v>
      </c>
      <c r="U190" s="15">
        <f>I190*'Table Q8'!I88</f>
        <v>-0.19061645214761758</v>
      </c>
      <c r="V190" s="15">
        <f>J190*'Table Q8'!J88</f>
        <v>-0.39968721124575685</v>
      </c>
      <c r="W190" s="15">
        <f>K190*'Table Q8'!K88</f>
        <v>0.12531979841623483</v>
      </c>
      <c r="X190" s="15">
        <f>L190*'Table Q8'!L88</f>
        <v>-4.5409416145468479E-2</v>
      </c>
    </row>
    <row r="191" spans="1:24" x14ac:dyDescent="0.2">
      <c r="A191" s="13" t="str">
        <f t="shared" si="63"/>
        <v>2015 Q4</v>
      </c>
      <c r="B191" s="11">
        <f t="shared" ref="B191:L191" si="85">LN(B89/B88)*100</f>
        <v>-0.96792653107399629</v>
      </c>
      <c r="C191" s="11">
        <f t="shared" si="85"/>
        <v>0.23065747577814003</v>
      </c>
      <c r="D191" s="11">
        <f t="shared" si="85"/>
        <v>0.74469499833864972</v>
      </c>
      <c r="E191" s="11">
        <f t="shared" si="85"/>
        <v>0.21091756927724176</v>
      </c>
      <c r="F191" s="11">
        <f t="shared" si="85"/>
        <v>-6.0319696209138463E-2</v>
      </c>
      <c r="G191" s="11">
        <f t="shared" si="85"/>
        <v>0.62883872440870792</v>
      </c>
      <c r="H191" s="11">
        <f t="shared" si="85"/>
        <v>1.7981685973596</v>
      </c>
      <c r="I191" s="11">
        <f t="shared" si="85"/>
        <v>3.0353619902187545E-2</v>
      </c>
      <c r="J191" s="11">
        <f t="shared" si="85"/>
        <v>0.24405137189560233</v>
      </c>
      <c r="K191" s="11">
        <f t="shared" si="85"/>
        <v>-0.33284613915271377</v>
      </c>
      <c r="L191" s="11">
        <f t="shared" si="85"/>
        <v>0.35266296815877207</v>
      </c>
      <c r="N191" s="15">
        <f>B191*'Table Q8'!B89</f>
        <v>-0.43092089163414316</v>
      </c>
      <c r="O191" s="15">
        <f>C191*'Table Q8'!C89</f>
        <v>0.14792063921652118</v>
      </c>
      <c r="P191" s="15">
        <f>D191*'Table Q8'!D89</f>
        <v>0.47742396343490834</v>
      </c>
      <c r="Q191" s="15">
        <f>E191*'Table Q8'!E89</f>
        <v>0.15633210234829159</v>
      </c>
      <c r="R191" s="15">
        <f>F191*'Table Q8'!F89</f>
        <v>-4.8484971812905495E-2</v>
      </c>
      <c r="S191" s="15">
        <f>G191*'Table Q8'!G89</f>
        <v>0.38069896375703183</v>
      </c>
      <c r="T191" s="15">
        <f>H191*'Table Q8'!H89</f>
        <v>1.1136058123448003</v>
      </c>
      <c r="U191" s="15">
        <f>I191*'Table Q8'!I89</f>
        <v>1.7738655470838402E-2</v>
      </c>
      <c r="V191" s="15">
        <f>J191*'Table Q8'!J89</f>
        <v>0.17940216348045726</v>
      </c>
      <c r="W191" s="15">
        <f>K191*'Table Q8'!K89</f>
        <v>-0.21648312890492502</v>
      </c>
      <c r="X191" s="15">
        <f>L191*'Table Q8'!L89</f>
        <v>0.2265154244483793</v>
      </c>
    </row>
    <row r="192" spans="1:24" x14ac:dyDescent="0.2">
      <c r="A192" s="13" t="str">
        <f t="shared" si="63"/>
        <v>2016 Q1</v>
      </c>
      <c r="B192" s="11">
        <f t="shared" ref="B192:L192" si="86">LN(B90/B89)*100</f>
        <v>0.39029321497968683</v>
      </c>
      <c r="C192" s="11">
        <f t="shared" si="86"/>
        <v>0.3699449302430568</v>
      </c>
      <c r="D192" s="11">
        <f t="shared" si="86"/>
        <v>6.0138319944179286E-2</v>
      </c>
      <c r="E192" s="11">
        <f t="shared" si="86"/>
        <v>0.4304957341809898</v>
      </c>
      <c r="F192" s="11">
        <f t="shared" si="86"/>
        <v>0.15073107410926376</v>
      </c>
      <c r="G192" s="11">
        <f t="shared" si="86"/>
        <v>-0.17926506145199395</v>
      </c>
      <c r="H192" s="11">
        <f t="shared" si="86"/>
        <v>2.1437262882584482</v>
      </c>
      <c r="I192" s="11">
        <f t="shared" si="86"/>
        <v>0.4441311428876874</v>
      </c>
      <c r="J192" s="11">
        <f t="shared" si="86"/>
        <v>1.8914044726052455</v>
      </c>
      <c r="K192" s="11">
        <f t="shared" si="86"/>
        <v>0.10097950974186665</v>
      </c>
      <c r="L192" s="11">
        <f t="shared" si="86"/>
        <v>0.48163849879813581</v>
      </c>
      <c r="N192" s="15">
        <f>B192*'Table Q8'!B90</f>
        <v>0.17555388809786313</v>
      </c>
      <c r="O192" s="15">
        <f>C192*'Table Q8'!C90</f>
        <v>0.2357659040439001</v>
      </c>
      <c r="P192" s="15">
        <f>D192*'Table Q8'!D90</f>
        <v>3.8699008884079365E-2</v>
      </c>
      <c r="Q192" s="15">
        <f>E192*'Table Q8'!E90</f>
        <v>0.31921258689520393</v>
      </c>
      <c r="R192" s="15">
        <f>F192*'Table Q8'!F90</f>
        <v>0.12105212561714973</v>
      </c>
      <c r="S192" s="15">
        <f>G192*'Table Q8'!G90</f>
        <v>-0.10818646458627836</v>
      </c>
      <c r="T192" s="15">
        <f>H192*'Table Q8'!H90</f>
        <v>1.3314683976373223</v>
      </c>
      <c r="U192" s="15">
        <f>I192*'Table Q8'!I90</f>
        <v>0.25959465301785328</v>
      </c>
      <c r="V192" s="15">
        <f>J192*'Table Q8'!J90</f>
        <v>1.390371427812116</v>
      </c>
      <c r="W192" s="15">
        <f>K192*'Table Q8'!K90</f>
        <v>6.5848738302671239E-2</v>
      </c>
      <c r="X192" s="15">
        <f>L192*'Table Q8'!L90</f>
        <v>0.30950089932768204</v>
      </c>
    </row>
    <row r="193" spans="1:24" x14ac:dyDescent="0.2">
      <c r="A193" s="13" t="str">
        <f t="shared" si="63"/>
        <v>2016 Q2</v>
      </c>
      <c r="B193" s="11">
        <f t="shared" ref="B193:L193" si="87">LN(B91/B90)*100</f>
        <v>0.78595639128639516</v>
      </c>
      <c r="C193" s="11">
        <f t="shared" si="87"/>
        <v>0.40834676531948449</v>
      </c>
      <c r="D193" s="11">
        <f t="shared" si="87"/>
        <v>0.34010235843803888</v>
      </c>
      <c r="E193" s="11">
        <f t="shared" si="87"/>
        <v>-7.9952033041728376E-2</v>
      </c>
      <c r="F193" s="11">
        <f t="shared" si="87"/>
        <v>0.40084230442097163</v>
      </c>
      <c r="G193" s="11">
        <f t="shared" si="87"/>
        <v>-0.59988182292533798</v>
      </c>
      <c r="H193" s="11">
        <f t="shared" si="87"/>
        <v>-0.36737369422345928</v>
      </c>
      <c r="I193" s="11">
        <f t="shared" si="87"/>
        <v>0.17106922410896566</v>
      </c>
      <c r="J193" s="11">
        <f t="shared" si="87"/>
        <v>-0.82057900652377314</v>
      </c>
      <c r="K193" s="11">
        <f t="shared" si="87"/>
        <v>0.78416004513044024</v>
      </c>
      <c r="L193" s="11">
        <f t="shared" si="87"/>
        <v>-6.0078103339033066E-2</v>
      </c>
      <c r="N193" s="15">
        <f>B193*'Table Q8'!B91</f>
        <v>0.35611684089186563</v>
      </c>
      <c r="O193" s="15">
        <f>C193*'Table Q8'!C91</f>
        <v>0.26032106289117135</v>
      </c>
      <c r="P193" s="15">
        <f>D193*'Table Q8'!D91</f>
        <v>0.21940003142837888</v>
      </c>
      <c r="Q193" s="15">
        <f>E193*'Table Q8'!E91</f>
        <v>-5.9380374940091664E-2</v>
      </c>
      <c r="R193" s="15">
        <f>F193*'Table Q8'!F91</f>
        <v>0.32311898159374525</v>
      </c>
      <c r="S193" s="15">
        <f>G193*'Table Q8'!G91</f>
        <v>-0.36082891648959081</v>
      </c>
      <c r="T193" s="15">
        <f>H193*'Table Q8'!H91</f>
        <v>-0.22633893301107325</v>
      </c>
      <c r="U193" s="15">
        <f>I193*'Table Q8'!I91</f>
        <v>0.10005838918133401</v>
      </c>
      <c r="V193" s="15">
        <f>J193*'Table Q8'!J91</f>
        <v>-0.60739258062889689</v>
      </c>
      <c r="W193" s="15">
        <f>K193*'Table Q8'!K91</f>
        <v>0.5173103817725514</v>
      </c>
      <c r="X193" s="15">
        <f>L193*'Table Q8'!L91</f>
        <v>-3.8666267309001676E-2</v>
      </c>
    </row>
    <row r="194" spans="1:24" x14ac:dyDescent="0.2">
      <c r="A194" s="13" t="str">
        <f t="shared" si="63"/>
        <v>2016 Q3</v>
      </c>
      <c r="B194" s="11">
        <f t="shared" ref="B194:L194" si="88">LN(B92/B91)*100</f>
        <v>-1.6587110909137586</v>
      </c>
      <c r="C194" s="11">
        <f t="shared" si="88"/>
        <v>-0.21890556005240655</v>
      </c>
      <c r="D194" s="11">
        <f t="shared" si="88"/>
        <v>-0.48048140485402346</v>
      </c>
      <c r="E194" s="11">
        <f t="shared" si="88"/>
        <v>-0.21017872922625253</v>
      </c>
      <c r="F194" s="11">
        <f t="shared" si="88"/>
        <v>-0.23028796159768683</v>
      </c>
      <c r="G194" s="11">
        <f t="shared" si="88"/>
        <v>0.39033227760351058</v>
      </c>
      <c r="H194" s="11">
        <f t="shared" si="88"/>
        <v>-0.74884279844374391</v>
      </c>
      <c r="I194" s="11">
        <f t="shared" si="88"/>
        <v>0.67137884331189879</v>
      </c>
      <c r="J194" s="11">
        <f t="shared" si="88"/>
        <v>0.33104308709548419</v>
      </c>
      <c r="K194" s="11">
        <f t="shared" si="88"/>
        <v>0.60899704017597622</v>
      </c>
      <c r="L194" s="11">
        <f t="shared" si="88"/>
        <v>0.28005619424559758</v>
      </c>
      <c r="N194" s="15">
        <f>B194*'Table Q8'!B92</f>
        <v>-0.75338657749302917</v>
      </c>
      <c r="O194" s="15">
        <f>C194*'Table Q8'!C92</f>
        <v>-0.13926771730534104</v>
      </c>
      <c r="P194" s="15">
        <f>D194*'Table Q8'!D92</f>
        <v>-0.30986245799035972</v>
      </c>
      <c r="Q194" s="15">
        <f>E194*'Table Q8'!E92</f>
        <v>-0.15630992092556401</v>
      </c>
      <c r="R194" s="15">
        <f>F194*'Table Q8'!F92</f>
        <v>-0.18623387454404933</v>
      </c>
      <c r="S194" s="15">
        <f>G194*'Table Q8'!G92</f>
        <v>0.23369193460122178</v>
      </c>
      <c r="T194" s="15">
        <f>H194*'Table Q8'!H92</f>
        <v>-0.45791737124834941</v>
      </c>
      <c r="U194" s="15">
        <f>I194*'Table Q8'!I92</f>
        <v>0.39275662333746075</v>
      </c>
      <c r="V194" s="15">
        <f>J194*'Table Q8'!J92</f>
        <v>0.24632916110774977</v>
      </c>
      <c r="W194" s="15">
        <f>K194*'Table Q8'!K92</f>
        <v>0.40504393142104178</v>
      </c>
      <c r="X194" s="15">
        <f>L194*'Table Q8'!L92</f>
        <v>0.18027217223589118</v>
      </c>
    </row>
    <row r="195" spans="1:24" x14ac:dyDescent="0.2">
      <c r="A195" s="13" t="str">
        <f t="shared" si="63"/>
        <v>2016 Q4</v>
      </c>
      <c r="B195" s="11">
        <f t="shared" ref="B195:L195" si="89">LN(B93/B92)*100</f>
        <v>0.4724339088057381</v>
      </c>
      <c r="C195" s="11">
        <f t="shared" si="89"/>
        <v>-1.5863786496563737</v>
      </c>
      <c r="D195" s="11">
        <f t="shared" si="89"/>
        <v>0.73978144043703731</v>
      </c>
      <c r="E195" s="11">
        <f t="shared" si="89"/>
        <v>0.26015624038696639</v>
      </c>
      <c r="F195" s="11">
        <f t="shared" si="89"/>
        <v>0.89811999764328798</v>
      </c>
      <c r="G195" s="11">
        <f t="shared" si="89"/>
        <v>-0.26005215695681305</v>
      </c>
      <c r="H195" s="11">
        <f t="shared" si="89"/>
        <v>-0.97689482260198113</v>
      </c>
      <c r="I195" s="11">
        <f t="shared" si="89"/>
        <v>0.99374761943675816</v>
      </c>
      <c r="J195" s="11">
        <f t="shared" si="89"/>
        <v>0.43969292382929182</v>
      </c>
      <c r="K195" s="11">
        <f t="shared" si="89"/>
        <v>0.12930821914159102</v>
      </c>
      <c r="L195" s="11">
        <f t="shared" si="89"/>
        <v>9.9875156137770402E-3</v>
      </c>
      <c r="N195" s="15">
        <f>B195*'Table Q8'!B93</f>
        <v>0.21651646040566977</v>
      </c>
      <c r="O195" s="15">
        <f>C195*'Table Q8'!C93</f>
        <v>-1.0059227017471066</v>
      </c>
      <c r="P195" s="15">
        <f>D195*'Table Q8'!D93</f>
        <v>0.47937837340320016</v>
      </c>
      <c r="Q195" s="15">
        <f>E195*'Table Q8'!E93</f>
        <v>0.1941285865767543</v>
      </c>
      <c r="R195" s="15">
        <f>F195*'Table Q8'!F93</f>
        <v>0.72864475408799956</v>
      </c>
      <c r="S195" s="15">
        <f>G195*'Table Q8'!G93</f>
        <v>-0.15532915335030445</v>
      </c>
      <c r="T195" s="15">
        <f>H195*'Table Q8'!H93</f>
        <v>-0.59766425246789201</v>
      </c>
      <c r="U195" s="15">
        <f>I195*'Table Q8'!I93</f>
        <v>0.58392610118103916</v>
      </c>
      <c r="V195" s="15">
        <f>J195*'Table Q8'!J93</f>
        <v>0.32976969287196889</v>
      </c>
      <c r="W195" s="15">
        <f>K195*'Table Q8'!K93</f>
        <v>8.7283047920573939E-2</v>
      </c>
      <c r="X195" s="15">
        <f>L195*'Table Q8'!L93</f>
        <v>6.4499375833772131E-3</v>
      </c>
    </row>
    <row r="196" spans="1:24" x14ac:dyDescent="0.2">
      <c r="A196" s="13" t="str">
        <f t="shared" si="63"/>
        <v>2017 Q1</v>
      </c>
      <c r="B196" s="11">
        <f t="shared" ref="B196:L196" si="90">LN(B94/B93)*100</f>
        <v>-1.9953059789882017</v>
      </c>
      <c r="C196" s="11">
        <f t="shared" si="90"/>
        <v>0.86659147724935293</v>
      </c>
      <c r="D196" s="11">
        <f t="shared" si="90"/>
        <v>-0.36920662605395632</v>
      </c>
      <c r="E196" s="11">
        <f t="shared" si="90"/>
        <v>-2.9983509294630662E-2</v>
      </c>
      <c r="F196" s="11">
        <f t="shared" si="90"/>
        <v>-0.21879670588296107</v>
      </c>
      <c r="G196" s="11">
        <f t="shared" si="90"/>
        <v>0.98660424578949324</v>
      </c>
      <c r="H196" s="11">
        <f t="shared" si="90"/>
        <v>-0.25333144216617887</v>
      </c>
      <c r="I196" s="11">
        <f t="shared" si="90"/>
        <v>-1.063681185402001</v>
      </c>
      <c r="J196" s="11">
        <f t="shared" si="90"/>
        <v>-0.82098979357944457</v>
      </c>
      <c r="K196" s="11">
        <f t="shared" si="90"/>
        <v>1.2545232936336299</v>
      </c>
      <c r="L196" s="11">
        <f t="shared" si="90"/>
        <v>-0.38022859497385708</v>
      </c>
      <c r="N196" s="15">
        <f>B196*'Table Q8'!B94</f>
        <v>-0.91624450555138226</v>
      </c>
      <c r="O196" s="15">
        <f>C196*'Table Q8'!C94</f>
        <v>0.54742583617841623</v>
      </c>
      <c r="P196" s="15">
        <f>D196*'Table Q8'!D94</f>
        <v>-0.24016891024809858</v>
      </c>
      <c r="Q196" s="15">
        <f>E196*'Table Q8'!E94</f>
        <v>-2.2352706179147159E-2</v>
      </c>
      <c r="R196" s="15">
        <f>F196*'Table Q8'!F94</f>
        <v>-0.17750976748284633</v>
      </c>
      <c r="S196" s="15">
        <f>G196*'Table Q8'!G94</f>
        <v>0.58525363860232738</v>
      </c>
      <c r="T196" s="15">
        <f>H196*'Table Q8'!H94</f>
        <v>-0.15265752704933938</v>
      </c>
      <c r="U196" s="15">
        <f>I196*'Table Q8'!I94</f>
        <v>-0.62225349346017056</v>
      </c>
      <c r="V196" s="15">
        <f>J196*'Table Q8'!J94</f>
        <v>-0.61615284008137305</v>
      </c>
      <c r="W196" s="15">
        <f>K196*'Table Q8'!K94</f>
        <v>0.84818319882569726</v>
      </c>
      <c r="X196" s="15">
        <f>L196*'Table Q8'!L94</f>
        <v>-0.2447911694441692</v>
      </c>
    </row>
    <row r="197" spans="1:24" x14ac:dyDescent="0.2">
      <c r="A197" s="13" t="str">
        <f t="shared" si="63"/>
        <v>2017 Q2</v>
      </c>
      <c r="B197" s="11">
        <f t="shared" ref="B197:L197" si="91">LN(B95/B94)*100</f>
        <v>1.2100406934087271</v>
      </c>
      <c r="C197" s="11">
        <f t="shared" si="91"/>
        <v>0.65003479052456825</v>
      </c>
      <c r="D197" s="11">
        <f t="shared" si="91"/>
        <v>0.2595848103027546</v>
      </c>
      <c r="E197" s="11">
        <f t="shared" si="91"/>
        <v>-0.13003252644911709</v>
      </c>
      <c r="F197" s="11">
        <f t="shared" si="91"/>
        <v>0.95125568676986894</v>
      </c>
      <c r="G197" s="11">
        <f t="shared" si="91"/>
        <v>-0.87649963529675823</v>
      </c>
      <c r="H197" s="11">
        <f t="shared" si="91"/>
        <v>-1.0710562938181978</v>
      </c>
      <c r="I197" s="11">
        <f t="shared" si="91"/>
        <v>-0.64167053935324225</v>
      </c>
      <c r="J197" s="11">
        <f t="shared" si="91"/>
        <v>1.6847330637441749</v>
      </c>
      <c r="K197" s="11">
        <f t="shared" si="91"/>
        <v>0.15693970852388039</v>
      </c>
      <c r="L197" s="11">
        <f t="shared" si="91"/>
        <v>-8.023267906080124E-2</v>
      </c>
      <c r="N197" s="15">
        <f>B197*'Table Q8'!B95</f>
        <v>0.56266892243505817</v>
      </c>
      <c r="O197" s="15">
        <f>C197*'Table Q8'!C95</f>
        <v>0.41017195282100255</v>
      </c>
      <c r="P197" s="15">
        <f>D197*'Table Q8'!D95</f>
        <v>0.17093659758436389</v>
      </c>
      <c r="Q197" s="15">
        <f>E197*'Table Q8'!E95</f>
        <v>-9.7342349299809061E-2</v>
      </c>
      <c r="R197" s="15">
        <f>F197*'Table Q8'!F95</f>
        <v>0.77165861310771766</v>
      </c>
      <c r="S197" s="15">
        <f>G197*'Table Q8'!G95</f>
        <v>-0.52107903318392279</v>
      </c>
      <c r="T197" s="15">
        <f>H197*'Table Q8'!H95</f>
        <v>-0.64102719185019141</v>
      </c>
      <c r="U197" s="15">
        <f>I197*'Table Q8'!I95</f>
        <v>-0.37576226784525868</v>
      </c>
      <c r="V197" s="15">
        <f>J197*'Table Q8'!J95</f>
        <v>1.2672562105483682</v>
      </c>
      <c r="W197" s="15">
        <f>K197*'Table Q8'!K95</f>
        <v>0.10649928620430524</v>
      </c>
      <c r="X197" s="15">
        <f>L197*'Table Q8'!L95</f>
        <v>-5.1774147797935037E-2</v>
      </c>
    </row>
    <row r="198" spans="1:24" x14ac:dyDescent="0.2">
      <c r="A198" s="13" t="str">
        <f t="shared" si="63"/>
        <v>2017 Q3</v>
      </c>
      <c r="B198" s="11">
        <f t="shared" ref="B198:L198" si="92">LN(B96/B95)*100</f>
        <v>-2.9020236964369559</v>
      </c>
      <c r="C198" s="11">
        <f t="shared" si="92"/>
        <v>0.27871807810283461</v>
      </c>
      <c r="D198" s="11">
        <f t="shared" si="92"/>
        <v>-9.9715810024328735E-3</v>
      </c>
      <c r="E198" s="11">
        <f t="shared" si="92"/>
        <v>0.35967667909067796</v>
      </c>
      <c r="F198" s="11">
        <f t="shared" si="92"/>
        <v>-0.39525743158233584</v>
      </c>
      <c r="G198" s="11">
        <f t="shared" si="92"/>
        <v>0.3893969275595438</v>
      </c>
      <c r="H198" s="11">
        <f t="shared" si="92"/>
        <v>0.32763416223097264</v>
      </c>
      <c r="I198" s="11">
        <f t="shared" si="92"/>
        <v>-1.3977742006614695</v>
      </c>
      <c r="J198" s="11">
        <f t="shared" si="92"/>
        <v>-1.6244315543792174</v>
      </c>
      <c r="K198" s="11">
        <f t="shared" si="92"/>
        <v>0.19582890817089002</v>
      </c>
      <c r="L198" s="11">
        <f t="shared" si="92"/>
        <v>-0.15060999884956053</v>
      </c>
      <c r="N198" s="15">
        <f>B198*'Table Q8'!B96</f>
        <v>-1.3680139705003809</v>
      </c>
      <c r="O198" s="15">
        <f>C198*'Table Q8'!C96</f>
        <v>0.17587110728288863</v>
      </c>
      <c r="P198" s="15">
        <f>D198*'Table Q8'!D96</f>
        <v>-6.663010425825646E-3</v>
      </c>
      <c r="Q198" s="15">
        <f>E198*'Table Q8'!E96</f>
        <v>0.27033299200455357</v>
      </c>
      <c r="R198" s="15">
        <f>F198*'Table Q8'!F96</f>
        <v>-0.32031662255432497</v>
      </c>
      <c r="S198" s="15">
        <f>G198*'Table Q8'!G96</f>
        <v>0.23176905128344044</v>
      </c>
      <c r="T198" s="15">
        <f>H198*'Table Q8'!H96</f>
        <v>0.19458192894897464</v>
      </c>
      <c r="U198" s="15">
        <f>I198*'Table Q8'!I96</f>
        <v>-0.82161167514881173</v>
      </c>
      <c r="V198" s="15">
        <f>J198*'Table Q8'!J96</f>
        <v>-1.2298571298205054</v>
      </c>
      <c r="W198" s="15">
        <f>K198*'Table Q8'!K96</f>
        <v>0.13382947584398625</v>
      </c>
      <c r="X198" s="15">
        <f>L198*'Table Q8'!L96</f>
        <v>-9.751997425509043E-2</v>
      </c>
    </row>
    <row r="199" spans="1:24" x14ac:dyDescent="0.2">
      <c r="A199" s="13" t="str">
        <f t="shared" si="63"/>
        <v>2017 Q4</v>
      </c>
      <c r="B199" s="11">
        <f t="shared" ref="B199:L199" si="93">LN(B97/B96)*100</f>
        <v>-6.2447962062733266E-2</v>
      </c>
      <c r="C199" s="11">
        <f t="shared" si="93"/>
        <v>-0.12930821914158436</v>
      </c>
      <c r="D199" s="11">
        <f t="shared" si="93"/>
        <v>0.60645411301953789</v>
      </c>
      <c r="E199" s="11">
        <f t="shared" si="93"/>
        <v>0.33851087681254483</v>
      </c>
      <c r="F199" s="11">
        <f t="shared" si="93"/>
        <v>-0.13871001926802118</v>
      </c>
      <c r="G199" s="11">
        <f t="shared" si="93"/>
        <v>-0.23944938109547639</v>
      </c>
      <c r="H199" s="11">
        <f t="shared" si="93"/>
        <v>-0.74899031720582554</v>
      </c>
      <c r="I199" s="11">
        <f t="shared" si="93"/>
        <v>-8.1632657594491218E-2</v>
      </c>
      <c r="J199" s="11">
        <f t="shared" si="93"/>
        <v>1.3274310390607145</v>
      </c>
      <c r="K199" s="11">
        <f t="shared" si="93"/>
        <v>2.9341288293051923E-2</v>
      </c>
      <c r="L199" s="11">
        <f t="shared" si="93"/>
        <v>1.004772671028336E-2</v>
      </c>
      <c r="N199" s="15">
        <f>B199*'Table Q8'!B97</f>
        <v>-2.9600334017735565E-2</v>
      </c>
      <c r="O199" s="15">
        <f>C199*'Table Q8'!C97</f>
        <v>-8.13219390181424E-2</v>
      </c>
      <c r="P199" s="15">
        <f>D199*'Table Q8'!D97</f>
        <v>0.40929588087688618</v>
      </c>
      <c r="Q199" s="15">
        <f>E199*'Table Q8'!E97</f>
        <v>0.25479713697680251</v>
      </c>
      <c r="R199" s="15">
        <f>F199*'Table Q8'!F97</f>
        <v>-0.11234124460517035</v>
      </c>
      <c r="S199" s="15">
        <f>G199*'Table Q8'!G97</f>
        <v>-0.14228082224693206</v>
      </c>
      <c r="T199" s="15">
        <f>H199*'Table Q8'!H97</f>
        <v>-0.43973221523154016</v>
      </c>
      <c r="U199" s="15">
        <f>I199*'Table Q8'!I97</f>
        <v>-4.8024492462839186E-2</v>
      </c>
      <c r="V199" s="15">
        <f>J199*'Table Q8'!J97</f>
        <v>1.0019449482830274</v>
      </c>
      <c r="W199" s="15">
        <f>K199*'Table Q8'!K97</f>
        <v>2.0007824487032106E-2</v>
      </c>
      <c r="X199" s="15">
        <f>L199*'Table Q8'!L97</f>
        <v>6.5028887268953903E-3</v>
      </c>
    </row>
    <row r="200" spans="1:24" x14ac:dyDescent="0.2">
      <c r="A200" s="13" t="str">
        <f t="shared" si="63"/>
        <v>2018 Q1</v>
      </c>
      <c r="B200" s="11">
        <f t="shared" ref="B200:L200" si="94">LN(B98/B97)*100</f>
        <v>1.4162639163831015</v>
      </c>
      <c r="C200" s="11">
        <f t="shared" si="94"/>
        <v>0.31799688925636937</v>
      </c>
      <c r="D200" s="11">
        <f t="shared" si="94"/>
        <v>-0.55660614827665311</v>
      </c>
      <c r="E200" s="11">
        <f t="shared" si="94"/>
        <v>-0.4283088374488519</v>
      </c>
      <c r="F200" s="11">
        <f t="shared" si="94"/>
        <v>0.55368937182937339</v>
      </c>
      <c r="G200" s="11">
        <f t="shared" si="94"/>
        <v>0.30918091751672133</v>
      </c>
      <c r="H200" s="11">
        <f t="shared" si="94"/>
        <v>0.17492415840696734</v>
      </c>
      <c r="I200" s="11">
        <f t="shared" si="94"/>
        <v>0.23451450972318261</v>
      </c>
      <c r="J200" s="11">
        <f t="shared" si="94"/>
        <v>0.47477833991845669</v>
      </c>
      <c r="K200" s="11">
        <f t="shared" si="94"/>
        <v>0.73074812437488701</v>
      </c>
      <c r="L200" s="11">
        <f t="shared" si="94"/>
        <v>0.15059487811707903</v>
      </c>
      <c r="N200" s="15">
        <f>B200*'Table Q8'!B98</f>
        <v>0.67697415203112243</v>
      </c>
      <c r="O200" s="15">
        <f>C200*'Table Q8'!C98</f>
        <v>0.20021084147581017</v>
      </c>
      <c r="P200" s="15">
        <f>D200*'Table Q8'!D98</f>
        <v>-0.37826953836881344</v>
      </c>
      <c r="Q200" s="15">
        <f>E200*'Table Q8'!E98</f>
        <v>-0.3236729884600974</v>
      </c>
      <c r="R200" s="15">
        <f>F200*'Table Q8'!F98</f>
        <v>0.44909744949080477</v>
      </c>
      <c r="S200" s="15">
        <f>G200*'Table Q8'!G98</f>
        <v>0.18448825348222761</v>
      </c>
      <c r="T200" s="15">
        <f>H200*'Table Q8'!H98</f>
        <v>0.10278543547993402</v>
      </c>
      <c r="U200" s="15">
        <f>I200*'Table Q8'!I98</f>
        <v>0.13817594912889919</v>
      </c>
      <c r="V200" s="15">
        <f>J200*'Table Q8'!J98</f>
        <v>0.36125883884395371</v>
      </c>
      <c r="W200" s="15">
        <f>K200*'Table Q8'!K98</f>
        <v>0.5009278392589851</v>
      </c>
      <c r="X200" s="15">
        <f>L200*'Table Q8'!L98</f>
        <v>9.7811373337042817E-2</v>
      </c>
    </row>
    <row r="201" spans="1:24" x14ac:dyDescent="0.2">
      <c r="A201" s="13" t="str">
        <f t="shared" si="63"/>
        <v>2018 Q2</v>
      </c>
      <c r="B201" s="11">
        <f t="shared" ref="B201:L206" si="95">LN(B99/B98)*100</f>
        <v>-0.22608169120031846</v>
      </c>
      <c r="C201" s="11">
        <f t="shared" si="95"/>
        <v>0.38619644970034428</v>
      </c>
      <c r="D201" s="11">
        <f t="shared" si="95"/>
        <v>-0.22950666163465741</v>
      </c>
      <c r="E201" s="11">
        <f t="shared" si="95"/>
        <v>0.36865482891903079</v>
      </c>
      <c r="F201" s="11">
        <f t="shared" si="95"/>
        <v>-1.0905233482262469</v>
      </c>
      <c r="G201" s="11">
        <f t="shared" si="95"/>
        <v>6.9682945430787735E-2</v>
      </c>
      <c r="H201" s="11">
        <f t="shared" si="95"/>
        <v>2.5877947160114259</v>
      </c>
      <c r="I201" s="11">
        <f t="shared" si="95"/>
        <v>0.72048614474676154</v>
      </c>
      <c r="J201" s="11">
        <f t="shared" si="95"/>
        <v>0.42341651560762961</v>
      </c>
      <c r="K201" s="11">
        <f t="shared" si="95"/>
        <v>0.44556447212571199</v>
      </c>
      <c r="L201" s="11">
        <f t="shared" si="95"/>
        <v>0.37050059905993826</v>
      </c>
      <c r="N201" s="15">
        <f>B201*'Table Q8'!B99</f>
        <v>-0.10845138726879276</v>
      </c>
      <c r="O201" s="15">
        <f>C201*'Table Q8'!C99</f>
        <v>0.24345824189109702</v>
      </c>
      <c r="P201" s="15">
        <f>D201*'Table Q8'!D99</f>
        <v>-0.15613338191005743</v>
      </c>
      <c r="Q201" s="15">
        <f>E201*'Table Q8'!E99</f>
        <v>0.27888737807724678</v>
      </c>
      <c r="R201" s="15">
        <f>F201*'Table Q8'!F99</f>
        <v>-0.88605022043382553</v>
      </c>
      <c r="S201" s="15">
        <f>G201*'Table Q8'!G99</f>
        <v>4.162162330580952E-2</v>
      </c>
      <c r="T201" s="15">
        <f>H201*'Table Q8'!H99</f>
        <v>1.5229171903727241</v>
      </c>
      <c r="U201" s="15">
        <f>I201*'Table Q8'!I99</f>
        <v>0.42530297124401339</v>
      </c>
      <c r="V201" s="15">
        <f>J201*'Table Q8'!J99</f>
        <v>0.32264338489301375</v>
      </c>
      <c r="W201" s="15">
        <f>K201*'Table Q8'!K99</f>
        <v>0.30494432472283728</v>
      </c>
      <c r="X201" s="15">
        <f>L201*'Table Q8'!L99</f>
        <v>0.24097358962858384</v>
      </c>
    </row>
    <row r="202" spans="1:24" x14ac:dyDescent="0.2">
      <c r="A202" s="13" t="str">
        <f t="shared" si="63"/>
        <v>2018 Q3</v>
      </c>
      <c r="B202" s="11">
        <f t="shared" si="95"/>
        <v>-1.6179568876269417</v>
      </c>
      <c r="C202" s="11">
        <f t="shared" si="95"/>
        <v>0.47328031549662886</v>
      </c>
      <c r="D202" s="11">
        <f t="shared" si="95"/>
        <v>1.162053102301879</v>
      </c>
      <c r="E202" s="11">
        <f t="shared" si="95"/>
        <v>0.13913737088624353</v>
      </c>
      <c r="F202" s="11">
        <f t="shared" si="95"/>
        <v>-1.8613143624899828</v>
      </c>
      <c r="G202" s="11">
        <f t="shared" si="95"/>
        <v>-0.22914082255098858</v>
      </c>
      <c r="H202" s="11">
        <f t="shared" si="95"/>
        <v>-1.3921338518608006</v>
      </c>
      <c r="I202" s="11">
        <f t="shared" si="95"/>
        <v>0.3129577033144606</v>
      </c>
      <c r="J202" s="11">
        <f t="shared" si="95"/>
        <v>-1.4449974308446387</v>
      </c>
      <c r="K202" s="11">
        <f t="shared" si="95"/>
        <v>0.69344398072331304</v>
      </c>
      <c r="L202" s="11">
        <f t="shared" si="95"/>
        <v>-1.9992003265300363E-2</v>
      </c>
      <c r="N202" s="15">
        <f>B202*'Table Q8'!B100</f>
        <v>-0.77742828450474544</v>
      </c>
      <c r="O202" s="15">
        <f>C202*'Table Q8'!C100</f>
        <v>0.29826125482597549</v>
      </c>
      <c r="P202" s="15">
        <f>D202*'Table Q8'!D100</f>
        <v>0.79042852018573806</v>
      </c>
      <c r="Q202" s="15">
        <f>E202*'Table Q8'!E100</f>
        <v>0.10525742107544322</v>
      </c>
      <c r="R202" s="15">
        <f>F202*'Table Q8'!F100</f>
        <v>-1.5125040509593601</v>
      </c>
      <c r="S202" s="15">
        <f>G202*'Table Q8'!G100</f>
        <v>-0.13679707106294017</v>
      </c>
      <c r="T202" s="15">
        <f>H202*'Table Q8'!H100</f>
        <v>-0.81899234504970908</v>
      </c>
      <c r="U202" s="15">
        <f>I202*'Table Q8'!I100</f>
        <v>0.1847389322665261</v>
      </c>
      <c r="V202" s="15">
        <f>J202*'Table Q8'!J100</f>
        <v>-1.1019550407621215</v>
      </c>
      <c r="W202" s="15">
        <f>K202*'Table Q8'!K100</f>
        <v>0.4743850272128185</v>
      </c>
      <c r="X202" s="15">
        <f>L202*'Table Q8'!L100</f>
        <v>-1.3002798923751356E-2</v>
      </c>
    </row>
    <row r="203" spans="1:24" x14ac:dyDescent="0.2">
      <c r="A203" s="13" t="str">
        <f t="shared" si="63"/>
        <v>2018 Q4</v>
      </c>
      <c r="B203" s="11">
        <f t="shared" si="95"/>
        <v>1.9363794256903779</v>
      </c>
      <c r="C203" s="11">
        <f t="shared" si="95"/>
        <v>6.8833278690057245E-2</v>
      </c>
      <c r="D203" s="11">
        <f t="shared" si="95"/>
        <v>-0.1383399430114563</v>
      </c>
      <c r="E203" s="11">
        <f t="shared" si="95"/>
        <v>-0.32827684293019904</v>
      </c>
      <c r="F203" s="11">
        <f t="shared" si="95"/>
        <v>0</v>
      </c>
      <c r="G203" s="11">
        <f t="shared" si="95"/>
        <v>4.9857906003635044E-2</v>
      </c>
      <c r="H203" s="11">
        <f t="shared" si="95"/>
        <v>-0.63181704116440029</v>
      </c>
      <c r="I203" s="11">
        <f t="shared" si="95"/>
        <v>-1.0080137098386467E-2</v>
      </c>
      <c r="J203" s="11">
        <f t="shared" si="95"/>
        <v>1.2679714208059725</v>
      </c>
      <c r="K203" s="11">
        <f t="shared" si="95"/>
        <v>0.26837934253241674</v>
      </c>
      <c r="L203" s="11">
        <f t="shared" si="95"/>
        <v>6.9954532408549472E-2</v>
      </c>
      <c r="N203" s="15">
        <f>B203*'Table Q8'!B101</f>
        <v>0.93875674557469524</v>
      </c>
      <c r="O203" s="15">
        <f>C203*'Table Q8'!C101</f>
        <v>4.3592115394413253E-2</v>
      </c>
      <c r="P203" s="15">
        <f>D203*'Table Q8'!D101</f>
        <v>-9.448618107682466E-2</v>
      </c>
      <c r="Q203" s="15">
        <f>E203*'Table Q8'!E101</f>
        <v>-0.24916212378402108</v>
      </c>
      <c r="R203" s="15">
        <f>F203*'Table Q8'!F101</f>
        <v>0</v>
      </c>
      <c r="S203" s="15">
        <f>G203*'Table Q8'!G101</f>
        <v>2.9929700973982114E-2</v>
      </c>
      <c r="T203" s="15">
        <f>H203*'Table Q8'!H101</f>
        <v>-0.37378296155285923</v>
      </c>
      <c r="U203" s="15">
        <f>I203*'Table Q8'!I101</f>
        <v>-5.9845773953120457E-3</v>
      </c>
      <c r="V203" s="15">
        <f>J203*'Table Q8'!J101</f>
        <v>0.97570400831019577</v>
      </c>
      <c r="W203" s="15">
        <f>K203*'Table Q8'!K101</f>
        <v>0.18300787367285495</v>
      </c>
      <c r="X203" s="15">
        <f>L203*'Table Q8'!L101</f>
        <v>4.5729277835468783E-2</v>
      </c>
    </row>
    <row r="204" spans="1:24" x14ac:dyDescent="0.2">
      <c r="A204" s="13" t="str">
        <f t="shared" si="63"/>
        <v>2019 Q1</v>
      </c>
      <c r="B204" s="11">
        <f t="shared" si="95"/>
        <v>1.6981444213960288</v>
      </c>
      <c r="C204" s="11">
        <f t="shared" si="95"/>
        <v>-0.52234879522917721</v>
      </c>
      <c r="D204" s="11">
        <f t="shared" si="95"/>
        <v>0.79775869978166736</v>
      </c>
      <c r="E204" s="11">
        <f t="shared" si="95"/>
        <v>-0.30936604684791424</v>
      </c>
      <c r="F204" s="11">
        <f t="shared" si="95"/>
        <v>0.38516163569151396</v>
      </c>
      <c r="G204" s="11">
        <f t="shared" si="95"/>
        <v>-1.2842556362182493</v>
      </c>
      <c r="H204" s="11">
        <f t="shared" si="95"/>
        <v>-8.1816326920232288E-2</v>
      </c>
      <c r="I204" s="11">
        <f t="shared" si="95"/>
        <v>0.8332126706262174</v>
      </c>
      <c r="J204" s="11">
        <f t="shared" si="95"/>
        <v>2.9526106213234218E-2</v>
      </c>
      <c r="K204" s="11">
        <f t="shared" si="95"/>
        <v>3.8281175699587659E-2</v>
      </c>
      <c r="L204" s="11">
        <f t="shared" si="95"/>
        <v>-5.9958031175644418E-2</v>
      </c>
      <c r="N204" s="15">
        <f>B204*'Table Q8'!B102</f>
        <v>0.82427930214563239</v>
      </c>
      <c r="O204" s="15">
        <f>C204*'Table Q8'!C102</f>
        <v>-0.33085572689816084</v>
      </c>
      <c r="P204" s="15">
        <f>D204*'Table Q8'!D102</f>
        <v>0.544948967820857</v>
      </c>
      <c r="Q204" s="15">
        <f>E204*'Table Q8'!E102</f>
        <v>-0.23483976616225169</v>
      </c>
      <c r="R204" s="15">
        <f>F204*'Table Q8'!F102</f>
        <v>0.31394524925215306</v>
      </c>
      <c r="S204" s="15">
        <f>G204*'Table Q8'!G102</f>
        <v>-0.771067083985437</v>
      </c>
      <c r="T204" s="15">
        <f>H204*'Table Q8'!H102</f>
        <v>-4.8443447169469536E-2</v>
      </c>
      <c r="U204" s="15">
        <f>I204*'Table Q8'!I102</f>
        <v>0.49509496888609833</v>
      </c>
      <c r="V204" s="15">
        <f>J204*'Table Q8'!J102</f>
        <v>2.2717386120462407E-2</v>
      </c>
      <c r="W204" s="15">
        <f>K204*'Table Q8'!K102</f>
        <v>2.6126902414968577E-2</v>
      </c>
      <c r="X204" s="15">
        <f>L204*'Table Q8'!L102</f>
        <v>-3.9212552388871454E-2</v>
      </c>
    </row>
    <row r="205" spans="1:24" x14ac:dyDescent="0.2">
      <c r="A205" s="13" t="str">
        <f t="shared" si="63"/>
        <v>2019 Q2</v>
      </c>
      <c r="B205" s="11">
        <f t="shared" si="95"/>
        <v>-2.7497005028695511</v>
      </c>
      <c r="C205" s="11">
        <f t="shared" si="95"/>
        <v>-0.12854107667940226</v>
      </c>
      <c r="D205" s="11">
        <f t="shared" si="95"/>
        <v>0.69407385530470367</v>
      </c>
      <c r="E205" s="11">
        <f t="shared" si="95"/>
        <v>0.70713904546670825</v>
      </c>
      <c r="F205" s="11">
        <f t="shared" si="95"/>
        <v>-0.12146979932676108</v>
      </c>
      <c r="G205" s="11">
        <f t="shared" si="95"/>
        <v>-0.78058077927091596</v>
      </c>
      <c r="H205" s="11">
        <f t="shared" si="95"/>
        <v>0.55096558109697003</v>
      </c>
      <c r="I205" s="11">
        <f t="shared" si="95"/>
        <v>0.44885617227991786</v>
      </c>
      <c r="J205" s="11">
        <f t="shared" si="95"/>
        <v>-0.76061017653651197</v>
      </c>
      <c r="K205" s="11">
        <f t="shared" si="95"/>
        <v>0.93334010873049722</v>
      </c>
      <c r="L205" s="11">
        <f t="shared" si="95"/>
        <v>-5.9994002399401898E-2</v>
      </c>
      <c r="N205" s="15">
        <f>B205*'Table Q8'!B103</f>
        <v>-1.3457034261043583</v>
      </c>
      <c r="O205" s="15">
        <f>C205*'Table Q8'!C103</f>
        <v>-8.1854957629443365E-2</v>
      </c>
      <c r="P205" s="15">
        <f>D205*'Table Q8'!D103</f>
        <v>0.47641229428114862</v>
      </c>
      <c r="Q205" s="15">
        <f>E205*'Table Q8'!E103</f>
        <v>0.53869852483653835</v>
      </c>
      <c r="R205" s="15">
        <f>F205*'Table Q8'!F103</f>
        <v>-9.922867907003112E-2</v>
      </c>
      <c r="S205" s="15">
        <f>G205*'Table Q8'!G103</f>
        <v>-0.47154884875756031</v>
      </c>
      <c r="T205" s="15">
        <f>H205*'Table Q8'!H103</f>
        <v>0.3284305828919038</v>
      </c>
      <c r="U205" s="15">
        <f>I205*'Table Q8'!I103</f>
        <v>0.26846087664061885</v>
      </c>
      <c r="V205" s="15">
        <f>J205*'Table Q8'!J103</f>
        <v>-0.58886439867456752</v>
      </c>
      <c r="W205" s="15">
        <f>K205*'Table Q8'!K103</f>
        <v>0.63812463233904093</v>
      </c>
      <c r="X205" s="15">
        <f>L205*'Table Q8'!L103</f>
        <v>-3.9452055977846685E-2</v>
      </c>
    </row>
    <row r="206" spans="1:24" x14ac:dyDescent="0.2">
      <c r="A206" s="13" t="str">
        <f t="shared" si="63"/>
        <v>2019 Q3</v>
      </c>
      <c r="B206" s="11">
        <f t="shared" si="95"/>
        <v>2.0109429052842169</v>
      </c>
      <c r="C206" s="11">
        <f t="shared" si="95"/>
        <v>0.82767247540310473</v>
      </c>
      <c r="D206" s="11">
        <f t="shared" si="95"/>
        <v>0.19464726340234331</v>
      </c>
      <c r="E206" s="11">
        <f t="shared" si="95"/>
        <v>-3.9706174831780842E-2</v>
      </c>
      <c r="F206" s="11">
        <f t="shared" si="95"/>
        <v>0.26299833083577001</v>
      </c>
      <c r="G206" s="11">
        <f t="shared" si="95"/>
        <v>0.32513745367294633</v>
      </c>
      <c r="H206" s="11">
        <f t="shared" si="95"/>
        <v>1.1733899549477191</v>
      </c>
      <c r="I206" s="11">
        <f t="shared" si="95"/>
        <v>0.77327638218744765</v>
      </c>
      <c r="J206" s="11">
        <f t="shared" si="95"/>
        <v>0.30691574015436046</v>
      </c>
      <c r="K206" s="11">
        <f t="shared" si="95"/>
        <v>-1.8960940519445392E-2</v>
      </c>
      <c r="L206" s="11">
        <f t="shared" si="95"/>
        <v>0.68776747559075602</v>
      </c>
      <c r="N206" s="15">
        <f>B206*'Table Q8'!B104</f>
        <v>0.98656858933243674</v>
      </c>
      <c r="O206" s="15">
        <f>C206*'Table Q8'!C104</f>
        <v>0.52797227205964048</v>
      </c>
      <c r="P206" s="15">
        <f>D206*'Table Q8'!D104</f>
        <v>0.13378106413643057</v>
      </c>
      <c r="Q206" s="15">
        <f>E206*'Table Q8'!E104</f>
        <v>-3.0271987691749713E-2</v>
      </c>
      <c r="R206" s="15">
        <f>F206*'Table Q8'!F104</f>
        <v>0.21523783395599419</v>
      </c>
      <c r="S206" s="15">
        <f>G206*'Table Q8'!G104</f>
        <v>0.19677318696286711</v>
      </c>
      <c r="T206" s="15">
        <f>H206*'Table Q8'!H104</f>
        <v>0.70110049808126218</v>
      </c>
      <c r="U206" s="15">
        <f>I206*'Table Q8'!I104</f>
        <v>0.4633472082067186</v>
      </c>
      <c r="V206" s="15">
        <f>J206*'Table Q8'!J104</f>
        <v>0.23816661435978373</v>
      </c>
      <c r="W206" s="15">
        <f>K206*'Table Q8'!K104</f>
        <v>-1.2980659879612316E-2</v>
      </c>
      <c r="X206" s="15">
        <f>L206*'Table Q8'!L104</f>
        <v>0.45310121291919009</v>
      </c>
    </row>
    <row r="207" spans="1:24" x14ac:dyDescent="0.2">
      <c r="A207" s="13" t="str">
        <f t="shared" si="63"/>
        <v>2019 Q4</v>
      </c>
      <c r="B207" s="11">
        <f t="shared" ref="B207:L207" si="96">LN(B105/B104)*100</f>
        <v>1.000564211732117</v>
      </c>
      <c r="C207" s="11">
        <f t="shared" si="96"/>
        <v>0.6942774673216644</v>
      </c>
      <c r="D207" s="11">
        <f t="shared" si="96"/>
        <v>-0.75147965024863872</v>
      </c>
      <c r="E207" s="11">
        <f t="shared" si="96"/>
        <v>0.61368103116720507</v>
      </c>
      <c r="F207" s="11">
        <f t="shared" si="96"/>
        <v>-0.60796620540418966</v>
      </c>
      <c r="G207" s="11">
        <f t="shared" si="96"/>
        <v>-0.32513745367294439</v>
      </c>
      <c r="H207" s="11">
        <f t="shared" si="96"/>
        <v>1.0802265472935664</v>
      </c>
      <c r="I207" s="11">
        <f t="shared" si="96"/>
        <v>-0.7334753866371807</v>
      </c>
      <c r="J207" s="11">
        <f t="shared" si="96"/>
        <v>0.25668885651087259</v>
      </c>
      <c r="K207" s="11">
        <f t="shared" si="96"/>
        <v>1.496287267671232</v>
      </c>
      <c r="L207" s="11">
        <f t="shared" si="96"/>
        <v>0.16872615783870756</v>
      </c>
      <c r="N207" s="15">
        <f>B207*'Table Q8'!B105</f>
        <v>0.49187736648750868</v>
      </c>
      <c r="O207" s="15">
        <f>C207*'Table Q8'!C105</f>
        <v>0.44378215711200786</v>
      </c>
      <c r="P207" s="15">
        <f>D207*'Table Q8'!D105</f>
        <v>-0.51739373919618781</v>
      </c>
      <c r="Q207" s="15">
        <f>E207*'Table Q8'!E105</f>
        <v>0.46879093970862795</v>
      </c>
      <c r="R207" s="15">
        <f>F207*'Table Q8'!F105</f>
        <v>-0.4972555594000867</v>
      </c>
      <c r="S207" s="15">
        <f>G207*'Table Q8'!G105</f>
        <v>-0.19719586565264077</v>
      </c>
      <c r="T207" s="15">
        <f>H207*'Table Q8'!H105</f>
        <v>0.64716372448357562</v>
      </c>
      <c r="U207" s="15">
        <f>I207*'Table Q8'!I105</f>
        <v>-0.44052531721429072</v>
      </c>
      <c r="V207" s="15">
        <f>J207*'Table Q8'!J105</f>
        <v>0.19852316162550884</v>
      </c>
      <c r="W207" s="15">
        <f>K207*'Table Q8'!K105</f>
        <v>1.0264530656224653</v>
      </c>
      <c r="X207" s="15">
        <f>L207*'Table Q8'!L105</f>
        <v>0.11132551894197926</v>
      </c>
    </row>
    <row r="208" spans="1:24" x14ac:dyDescent="0.2">
      <c r="A208" s="13" t="str">
        <f t="shared" si="63"/>
        <v>2020 Q1</v>
      </c>
      <c r="B208" s="11">
        <f t="shared" ref="B208:L208" si="97">LN(B106/B105)*100</f>
        <v>2.1784319947219464</v>
      </c>
      <c r="C208" s="11">
        <f t="shared" si="97"/>
        <v>0.50544431089941588</v>
      </c>
      <c r="D208" s="11">
        <f t="shared" si="97"/>
        <v>0.46911735758802392</v>
      </c>
      <c r="E208" s="11">
        <f t="shared" si="97"/>
        <v>-5.9224165189771166E-2</v>
      </c>
      <c r="F208" s="11">
        <f t="shared" si="97"/>
        <v>1.8029395051796662</v>
      </c>
      <c r="G208" s="11">
        <f t="shared" si="97"/>
        <v>1.2540617424044835</v>
      </c>
      <c r="H208" s="11">
        <f t="shared" si="97"/>
        <v>-1.0701707375410141</v>
      </c>
      <c r="I208" s="11">
        <f t="shared" si="97"/>
        <v>0.28808443904587872</v>
      </c>
      <c r="J208" s="11">
        <f t="shared" si="97"/>
        <v>1.7010870646270924</v>
      </c>
      <c r="K208" s="11">
        <f t="shared" si="97"/>
        <v>-1.3352337536303736</v>
      </c>
      <c r="L208" s="11">
        <f t="shared" si="97"/>
        <v>0.41563642220439578</v>
      </c>
      <c r="N208" s="15">
        <f>B208*'Table Q8'!B106</f>
        <v>1.0802844261826132</v>
      </c>
      <c r="O208" s="15">
        <f>C208*'Table Q8'!C106</f>
        <v>0.32525341406377412</v>
      </c>
      <c r="P208" s="15">
        <f>D208*'Table Q8'!D106</f>
        <v>0.32495759360122417</v>
      </c>
      <c r="Q208" s="15">
        <f>E208*'Table Q8'!E106</f>
        <v>-4.543085711707346E-2</v>
      </c>
      <c r="R208" s="15">
        <f>F208*'Table Q8'!F106</f>
        <v>1.4803936277030241</v>
      </c>
      <c r="S208" s="15">
        <f>G208*'Table Q8'!G106</f>
        <v>0.76623172460913946</v>
      </c>
      <c r="T208" s="15">
        <f>H208*'Table Q8'!H106</f>
        <v>-0.64584804010600205</v>
      </c>
      <c r="U208" s="15">
        <f>I208*'Table Q8'!I106</f>
        <v>0.17434870251056578</v>
      </c>
      <c r="V208" s="15">
        <f>J208*'Table Q8'!J106</f>
        <v>1.3319511716030135</v>
      </c>
      <c r="W208" s="15">
        <f>K208*'Table Q8'!K106</f>
        <v>-0.92291357050931422</v>
      </c>
      <c r="X208" s="15">
        <f>L208*'Table Q8'!L106</f>
        <v>0.27619040255482097</v>
      </c>
    </row>
    <row r="210" spans="1:24" x14ac:dyDescent="0.2">
      <c r="A210" s="9" t="s">
        <v>166</v>
      </c>
    </row>
    <row r="211" spans="1:24" x14ac:dyDescent="0.2">
      <c r="A211" s="13" t="str">
        <f t="shared" ref="A211:A242" si="98">A10</f>
        <v>1996 Q1</v>
      </c>
      <c r="B211" s="15">
        <f t="shared" ref="B211:L223" si="99">LN(B10/B6)*100</f>
        <v>1.6883595688173068</v>
      </c>
      <c r="C211" s="15">
        <f t="shared" si="99"/>
        <v>0.89727446220019014</v>
      </c>
      <c r="D211" s="15">
        <f t="shared" si="99"/>
        <v>3.1451486341992012E-2</v>
      </c>
      <c r="E211" s="15">
        <f t="shared" si="99"/>
        <v>0.38982061949867014</v>
      </c>
      <c r="F211" s="15">
        <f t="shared" si="99"/>
        <v>0</v>
      </c>
      <c r="G211" s="15">
        <f t="shared" si="99"/>
        <v>0.31375308987532358</v>
      </c>
      <c r="H211" s="15">
        <f t="shared" si="99"/>
        <v>-6.5681447353083802E-2</v>
      </c>
      <c r="I211" s="15">
        <f t="shared" si="99"/>
        <v>0.17720682453171535</v>
      </c>
      <c r="J211" s="15">
        <f t="shared" si="99"/>
        <v>-0.45405741769093694</v>
      </c>
      <c r="K211" s="15">
        <f t="shared" si="99"/>
        <v>1.8922818842145184</v>
      </c>
      <c r="L211" s="15">
        <f t="shared" si="99"/>
        <v>0.95238815112555408</v>
      </c>
      <c r="N211" s="15">
        <f>B211*'Table Q8'!B10</f>
        <v>0.46497422525228627</v>
      </c>
      <c r="O211" s="15">
        <f>C211*'Table Q8'!C10</f>
        <v>0.59076550591260513</v>
      </c>
      <c r="P211" s="15">
        <f>D211*'Table Q8'!D10</f>
        <v>1.9352099546227682E-2</v>
      </c>
      <c r="Q211" s="15">
        <f>E211*'Table Q8'!E10</f>
        <v>0.2425853715140224</v>
      </c>
      <c r="R211" s="15">
        <f>F211*'Table Q8'!F10</f>
        <v>0</v>
      </c>
      <c r="S211" s="15">
        <f>G211*'Table Q8'!G10</f>
        <v>0.16556750552720823</v>
      </c>
      <c r="T211" s="15">
        <f>H211*'Table Q8'!H10</f>
        <v>-3.7247948793933824E-2</v>
      </c>
      <c r="U211" s="15">
        <f>I211*'Table Q8'!I10</f>
        <v>0.10084840384099922</v>
      </c>
      <c r="V211" s="15">
        <f>J211*'Table Q8'!J10</f>
        <v>-0.31161960576129005</v>
      </c>
      <c r="W211" s="15">
        <f>K211*'Table Q8'!K10</f>
        <v>1.157130372197178</v>
      </c>
      <c r="X211" s="15">
        <f>L211*'Table Q8'!L10</f>
        <v>0.57009954726375667</v>
      </c>
    </row>
    <row r="212" spans="1:24" x14ac:dyDescent="0.2">
      <c r="A212" s="13" t="str">
        <f t="shared" si="98"/>
        <v>1996 Q2</v>
      </c>
      <c r="B212" s="15">
        <f t="shared" si="99"/>
        <v>1.8096245514205758</v>
      </c>
      <c r="C212" s="15">
        <f t="shared" si="99"/>
        <v>0.28352726676990747</v>
      </c>
      <c r="D212" s="15">
        <f t="shared" si="99"/>
        <v>0.20929266744003777</v>
      </c>
      <c r="E212" s="15">
        <f t="shared" si="99"/>
        <v>0.58029400648451224</v>
      </c>
      <c r="F212" s="15">
        <f t="shared" si="99"/>
        <v>0.1390895211662577</v>
      </c>
      <c r="G212" s="15">
        <f t="shared" si="99"/>
        <v>1.5918537497152516</v>
      </c>
      <c r="H212" s="15">
        <f t="shared" si="99"/>
        <v>-1.6609925761644324</v>
      </c>
      <c r="I212" s="15">
        <f t="shared" si="99"/>
        <v>-1.2969200237977272</v>
      </c>
      <c r="J212" s="15">
        <f t="shared" si="99"/>
        <v>1.9721164219274123</v>
      </c>
      <c r="K212" s="15">
        <f t="shared" si="99"/>
        <v>2.2022494147708729</v>
      </c>
      <c r="L212" s="15">
        <f t="shared" si="99"/>
        <v>0.49842269656537858</v>
      </c>
      <c r="N212" s="15">
        <f>B212*'Table Q8'!B11</f>
        <v>0.49692290182009013</v>
      </c>
      <c r="O212" s="15">
        <f>C212*'Table Q8'!C11</f>
        <v>0.18508659974739561</v>
      </c>
      <c r="P212" s="15">
        <f>D212*'Table Q8'!D11</f>
        <v>0.127480163737727</v>
      </c>
      <c r="Q212" s="15">
        <f>E212*'Table Q8'!E11</f>
        <v>0.35844760780548324</v>
      </c>
      <c r="R212" s="15">
        <f>F212*'Table Q8'!F11</f>
        <v>0.11844863622518506</v>
      </c>
      <c r="S212" s="15">
        <f>G212*'Table Q8'!G11</f>
        <v>0.83460892097570638</v>
      </c>
      <c r="T212" s="15">
        <f>H212*'Table Q8'!H11</f>
        <v>-0.93630151518389049</v>
      </c>
      <c r="U212" s="15">
        <f>I212*'Table Q8'!I11</f>
        <v>-0.73535365349331128</v>
      </c>
      <c r="V212" s="15">
        <f>J212*'Table Q8'!J11</f>
        <v>1.3461666696076515</v>
      </c>
      <c r="W212" s="15">
        <f>K212*'Table Q8'!K11</f>
        <v>1.3244327980432031</v>
      </c>
      <c r="X212" s="15">
        <f>L212*'Table Q8'!L11</f>
        <v>0.29611292402949141</v>
      </c>
    </row>
    <row r="213" spans="1:24" x14ac:dyDescent="0.2">
      <c r="A213" s="13" t="str">
        <f t="shared" si="98"/>
        <v>1996 Q3</v>
      </c>
      <c r="B213" s="15">
        <f t="shared" si="99"/>
        <v>1.7190348105449462</v>
      </c>
      <c r="C213" s="15">
        <f t="shared" si="99"/>
        <v>-7.9190003572743958E-2</v>
      </c>
      <c r="D213" s="15">
        <f t="shared" si="99"/>
        <v>0.16727656801736138</v>
      </c>
      <c r="E213" s="15">
        <f t="shared" si="99"/>
        <v>-0.14483875296802365</v>
      </c>
      <c r="F213" s="15">
        <f t="shared" si="99"/>
        <v>0.52465455751124446</v>
      </c>
      <c r="G213" s="15">
        <f t="shared" si="99"/>
        <v>0.52585572534670511</v>
      </c>
      <c r="H213" s="15">
        <f t="shared" si="99"/>
        <v>-1.5338129598555037</v>
      </c>
      <c r="I213" s="15">
        <f t="shared" si="99"/>
        <v>-1.6301996726977832</v>
      </c>
      <c r="J213" s="15">
        <f t="shared" si="99"/>
        <v>-0.36027419778272185</v>
      </c>
      <c r="K213" s="15">
        <f t="shared" si="99"/>
        <v>2.2160413478102705</v>
      </c>
      <c r="L213" s="15">
        <f t="shared" si="99"/>
        <v>-7.7395105858997795E-2</v>
      </c>
      <c r="N213" s="15">
        <f>B213*'Table Q8'!B12</f>
        <v>0.46740556498717084</v>
      </c>
      <c r="O213" s="15">
        <f>C213*'Table Q8'!C12</f>
        <v>-5.1370555317639011E-2</v>
      </c>
      <c r="P213" s="15">
        <f>D213*'Table Q8'!D12</f>
        <v>0.10081758754406371</v>
      </c>
      <c r="Q213" s="15">
        <f>E213*'Table Q8'!E12</f>
        <v>-8.8641316816430477E-2</v>
      </c>
      <c r="R213" s="15">
        <f>F213*'Table Q8'!F12</f>
        <v>0.44564158115005109</v>
      </c>
      <c r="S213" s="15">
        <f>G213*'Table Q8'!G12</f>
        <v>0.2768630393950402</v>
      </c>
      <c r="T213" s="15">
        <f>H213*'Table Q8'!H12</f>
        <v>-0.85295338697564571</v>
      </c>
      <c r="U213" s="15">
        <f>I213*'Table Q8'!I12</f>
        <v>-0.9220409348778662</v>
      </c>
      <c r="V213" s="15">
        <f>J213*'Table Q8'!J12</f>
        <v>-0.24642755128338176</v>
      </c>
      <c r="W213" s="15">
        <f>K213*'Table Q8'!K12</f>
        <v>1.327187163203571</v>
      </c>
      <c r="X213" s="15">
        <f>L213*'Table Q8'!L12</f>
        <v>-4.5694070499152299E-2</v>
      </c>
    </row>
    <row r="214" spans="1:24" x14ac:dyDescent="0.2">
      <c r="A214" s="13" t="str">
        <f t="shared" si="98"/>
        <v>1996 Q4</v>
      </c>
      <c r="B214" s="15">
        <f t="shared" si="99"/>
        <v>2.6553920718377304</v>
      </c>
      <c r="C214" s="15">
        <f t="shared" si="99"/>
        <v>-0.26007817000573674</v>
      </c>
      <c r="D214" s="15">
        <f t="shared" si="99"/>
        <v>0.93789766296427912</v>
      </c>
      <c r="E214" s="15">
        <f t="shared" si="99"/>
        <v>-0.74756275619896839</v>
      </c>
      <c r="F214" s="15">
        <f t="shared" si="99"/>
        <v>0.23569755929696523</v>
      </c>
      <c r="G214" s="15">
        <f t="shared" si="99"/>
        <v>-0.10412449601600469</v>
      </c>
      <c r="H214" s="15">
        <f t="shared" si="99"/>
        <v>-1.4542826373125615</v>
      </c>
      <c r="I214" s="15">
        <f t="shared" si="99"/>
        <v>-0.68485852571078842</v>
      </c>
      <c r="J214" s="15">
        <f t="shared" si="99"/>
        <v>-2.1043224187112641</v>
      </c>
      <c r="K214" s="15">
        <f t="shared" si="99"/>
        <v>2.1157052251249429</v>
      </c>
      <c r="L214" s="15">
        <f t="shared" si="99"/>
        <v>-0.29849118397899721</v>
      </c>
      <c r="N214" s="15">
        <f>B214*'Table Q8'!B13</f>
        <v>0.72040786908957621</v>
      </c>
      <c r="O214" s="15">
        <f>C214*'Table Q8'!C13</f>
        <v>-0.16808852127470766</v>
      </c>
      <c r="P214" s="15">
        <f>D214*'Table Q8'!D13</f>
        <v>0.56039385362115679</v>
      </c>
      <c r="Q214" s="15">
        <f>E214*'Table Q8'!E13</f>
        <v>-0.45519096224955186</v>
      </c>
      <c r="R214" s="15">
        <f>F214*'Table Q8'!F13</f>
        <v>0.19994223955161561</v>
      </c>
      <c r="S214" s="15">
        <f>G214*'Table Q8'!G13</f>
        <v>-5.4613298160394459E-2</v>
      </c>
      <c r="T214" s="15">
        <f>H214*'Table Q8'!H13</f>
        <v>-0.80465458322504024</v>
      </c>
      <c r="U214" s="15">
        <f>I214*'Table Q8'!I13</f>
        <v>-0.38578080753288713</v>
      </c>
      <c r="V214" s="15">
        <f>J214*'Table Q8'!J13</f>
        <v>-1.4254680064350103</v>
      </c>
      <c r="W214" s="15">
        <f>K214*'Table Q8'!K13</f>
        <v>1.2560941921566786</v>
      </c>
      <c r="X214" s="15">
        <f>L214*'Table Q8'!L13</f>
        <v>-0.17536357058766086</v>
      </c>
    </row>
    <row r="215" spans="1:24" x14ac:dyDescent="0.2">
      <c r="A215" s="13" t="str">
        <f t="shared" si="98"/>
        <v>1997 Q1</v>
      </c>
      <c r="B215" s="15">
        <f t="shared" si="99"/>
        <v>-7.1267374438202039E-2</v>
      </c>
      <c r="C215" s="15">
        <f t="shared" si="99"/>
        <v>7.911839915401625E-2</v>
      </c>
      <c r="D215" s="15">
        <f t="shared" si="99"/>
        <v>0.14664295075749809</v>
      </c>
      <c r="E215" s="15">
        <f t="shared" si="99"/>
        <v>-0.25599657811484194</v>
      </c>
      <c r="F215" s="15">
        <f t="shared" si="99"/>
        <v>0.21331066108760127</v>
      </c>
      <c r="G215" s="15">
        <f t="shared" si="99"/>
        <v>0.1854642933379794</v>
      </c>
      <c r="H215" s="15">
        <f t="shared" si="99"/>
        <v>-1.7631529855815959</v>
      </c>
      <c r="I215" s="15">
        <f t="shared" si="99"/>
        <v>-0.23264841823436472</v>
      </c>
      <c r="J215" s="15">
        <f t="shared" si="99"/>
        <v>-1.1684768252216953</v>
      </c>
      <c r="K215" s="15">
        <f t="shared" si="99"/>
        <v>-2.7577270440544841</v>
      </c>
      <c r="L215" s="15">
        <f t="shared" si="99"/>
        <v>-0.50828838714740687</v>
      </c>
      <c r="N215" s="15">
        <f>B215*'Table Q8'!B14</f>
        <v>-1.9420359534410056E-2</v>
      </c>
      <c r="O215" s="15">
        <f>C215*'Table Q8'!C14</f>
        <v>5.1110485853494501E-2</v>
      </c>
      <c r="P215" s="15">
        <f>D215*'Table Q8'!D14</f>
        <v>8.7985770454498846E-2</v>
      </c>
      <c r="Q215" s="15">
        <f>E215*'Table Q8'!E14</f>
        <v>-0.15592751572975022</v>
      </c>
      <c r="R215" s="15">
        <f>F215*'Table Q8'!F14</f>
        <v>0.18080211633785084</v>
      </c>
      <c r="S215" s="15">
        <f>G215*'Table Q8'!G14</f>
        <v>9.785096116511792E-2</v>
      </c>
      <c r="T215" s="15">
        <f>H215*'Table Q8'!H14</f>
        <v>-0.97467097042950612</v>
      </c>
      <c r="U215" s="15">
        <f>I215*'Table Q8'!I14</f>
        <v>-0.13153941566970981</v>
      </c>
      <c r="V215" s="15">
        <f>J215*'Table Q8'!J14</f>
        <v>-0.79246098286535371</v>
      </c>
      <c r="W215" s="15">
        <f>K215*'Table Q8'!K14</f>
        <v>-1.6287135922185783</v>
      </c>
      <c r="X215" s="15">
        <f>L215*'Table Q8'!L14</f>
        <v>-0.29887357164267525</v>
      </c>
    </row>
    <row r="216" spans="1:24" x14ac:dyDescent="0.2">
      <c r="A216" s="13" t="str">
        <f t="shared" si="98"/>
        <v>1997 Q2</v>
      </c>
      <c r="B216" s="15">
        <f t="shared" si="99"/>
        <v>-0.87076353856357469</v>
      </c>
      <c r="C216" s="15">
        <f t="shared" si="99"/>
        <v>9.0559209267950094E-2</v>
      </c>
      <c r="D216" s="15">
        <f t="shared" si="99"/>
        <v>0.28185205777053912</v>
      </c>
      <c r="E216" s="15">
        <f t="shared" si="99"/>
        <v>0.59906990789929804</v>
      </c>
      <c r="F216" s="15">
        <f t="shared" si="99"/>
        <v>0.23494244040604698</v>
      </c>
      <c r="G216" s="15">
        <f t="shared" si="99"/>
        <v>-0.1038002515205243</v>
      </c>
      <c r="H216" s="15">
        <f t="shared" si="99"/>
        <v>0.63601645430848219</v>
      </c>
      <c r="I216" s="15">
        <f t="shared" si="99"/>
        <v>0.86647953800047428</v>
      </c>
      <c r="J216" s="15">
        <f t="shared" si="99"/>
        <v>-0.63698310444100648</v>
      </c>
      <c r="K216" s="15">
        <f t="shared" si="99"/>
        <v>-1.0898441983317613</v>
      </c>
      <c r="L216" s="15">
        <f t="shared" si="99"/>
        <v>7.7309628898823313E-2</v>
      </c>
      <c r="N216" s="15">
        <f>B216*'Table Q8'!B15</f>
        <v>-0.23588984259687237</v>
      </c>
      <c r="O216" s="15">
        <f>C216*'Table Q8'!C15</f>
        <v>5.8555584712656525E-2</v>
      </c>
      <c r="P216" s="15">
        <f>D216*'Table Q8'!D15</f>
        <v>0.16922397548543169</v>
      </c>
      <c r="Q216" s="15">
        <f>E216*'Table Q8'!E15</f>
        <v>0.36615152770805093</v>
      </c>
      <c r="R216" s="15">
        <f>F216*'Table Q8'!F15</f>
        <v>0.19880829307159695</v>
      </c>
      <c r="S216" s="15">
        <f>G216*'Table Q8'!G15</f>
        <v>-5.5719975016217449E-2</v>
      </c>
      <c r="T216" s="15">
        <f>H216*'Table Q8'!H15</f>
        <v>0.35298913214120764</v>
      </c>
      <c r="U216" s="15">
        <f>I216*'Table Q8'!I15</f>
        <v>0.49190043372286923</v>
      </c>
      <c r="V216" s="15">
        <f>J216*'Table Q8'!J15</f>
        <v>-0.43474096878098689</v>
      </c>
      <c r="W216" s="15">
        <f>K216*'Table Q8'!K15</f>
        <v>-0.65314362806022463</v>
      </c>
      <c r="X216" s="15">
        <f>L216*'Table Q8'!L15</f>
        <v>4.5597219124525988E-2</v>
      </c>
    </row>
    <row r="217" spans="1:24" x14ac:dyDescent="0.2">
      <c r="A217" s="13" t="str">
        <f t="shared" si="98"/>
        <v>1997 Q3</v>
      </c>
      <c r="B217" s="15">
        <f t="shared" si="99"/>
        <v>-3.6766631362540796</v>
      </c>
      <c r="C217" s="15">
        <f t="shared" si="99"/>
        <v>-0.18124155391707447</v>
      </c>
      <c r="D217" s="15">
        <f t="shared" si="99"/>
        <v>0.30247741445323412</v>
      </c>
      <c r="E217" s="15">
        <f t="shared" si="99"/>
        <v>0.93220073574372053</v>
      </c>
      <c r="F217" s="15">
        <f t="shared" si="99"/>
        <v>0.55378203293111583</v>
      </c>
      <c r="G217" s="15">
        <f t="shared" si="99"/>
        <v>0.52310494175525024</v>
      </c>
      <c r="H217" s="15">
        <f t="shared" si="99"/>
        <v>0.7830685710785884</v>
      </c>
      <c r="I217" s="15">
        <f t="shared" si="99"/>
        <v>1.2444605048083746</v>
      </c>
      <c r="J217" s="15">
        <f t="shared" si="99"/>
        <v>-1.8578641350263152</v>
      </c>
      <c r="K217" s="15">
        <f t="shared" si="99"/>
        <v>-1.0914301992133988</v>
      </c>
      <c r="L217" s="15">
        <f t="shared" si="99"/>
        <v>2.211900031138302E-2</v>
      </c>
      <c r="N217" s="15">
        <f>B217*'Table Q8'!B16</f>
        <v>-1.0140236929788751</v>
      </c>
      <c r="O217" s="15">
        <f>C217*'Table Q8'!C16</f>
        <v>-0.11771638926913987</v>
      </c>
      <c r="P217" s="15">
        <f>D217*'Table Q8'!D16</f>
        <v>0.18487419571381669</v>
      </c>
      <c r="Q217" s="15">
        <f>E217*'Table Q8'!E16</f>
        <v>0.57442209336528061</v>
      </c>
      <c r="R217" s="15">
        <f>F217*'Table Q8'!F16</f>
        <v>0.46877649087618956</v>
      </c>
      <c r="S217" s="15">
        <f>G217*'Table Q8'!G16</f>
        <v>0.28420291485562749</v>
      </c>
      <c r="T217" s="15">
        <f>H217*'Table Q8'!H16</f>
        <v>0.43436813637729299</v>
      </c>
      <c r="U217" s="15">
        <f>I217*'Table Q8'!I16</f>
        <v>0.71058694824558177</v>
      </c>
      <c r="V217" s="15">
        <f>J217*'Table Q8'!J16</f>
        <v>-1.2767242335900839</v>
      </c>
      <c r="W217" s="15">
        <f>K217*'Table Q8'!K16</f>
        <v>-0.65496726254796056</v>
      </c>
      <c r="X217" s="15">
        <f>L217*'Table Q8'!L16</f>
        <v>1.31320504848681E-2</v>
      </c>
    </row>
    <row r="218" spans="1:24" x14ac:dyDescent="0.2">
      <c r="A218" s="13" t="str">
        <f t="shared" si="98"/>
        <v>1997 Q4</v>
      </c>
      <c r="B218" s="15">
        <f t="shared" si="99"/>
        <v>-3.0301733846075747</v>
      </c>
      <c r="C218" s="15">
        <f t="shared" si="99"/>
        <v>0.31652750822501252</v>
      </c>
      <c r="D218" s="15">
        <f t="shared" si="99"/>
        <v>-0.29084885985641951</v>
      </c>
      <c r="E218" s="15">
        <f t="shared" si="99"/>
        <v>0.70308866162558359</v>
      </c>
      <c r="F218" s="15">
        <f t="shared" si="99"/>
        <v>1.5502540240829017</v>
      </c>
      <c r="G218" s="15">
        <f t="shared" si="99"/>
        <v>1.4593766619870281</v>
      </c>
      <c r="H218" s="15">
        <f t="shared" si="99"/>
        <v>1.5723386620425752</v>
      </c>
      <c r="I218" s="15">
        <f t="shared" si="99"/>
        <v>3.3246523274046286E-2</v>
      </c>
      <c r="J218" s="15">
        <f t="shared" si="99"/>
        <v>-0.92087335016366911</v>
      </c>
      <c r="K218" s="15">
        <f t="shared" si="99"/>
        <v>-2.3594656129015861</v>
      </c>
      <c r="L218" s="15">
        <f t="shared" si="99"/>
        <v>0.16593841962436423</v>
      </c>
      <c r="N218" s="15">
        <f>B218*'Table Q8'!B17</f>
        <v>-0.86572053598238408</v>
      </c>
      <c r="O218" s="15">
        <f>C218*'Table Q8'!C17</f>
        <v>0.20818014215959071</v>
      </c>
      <c r="P218" s="15">
        <f>D218*'Table Q8'!D17</f>
        <v>-0.1836710549993289</v>
      </c>
      <c r="Q218" s="15">
        <f>E218*'Table Q8'!E17</f>
        <v>0.44118813517005367</v>
      </c>
      <c r="R218" s="15">
        <f>F218*'Table Q8'!F17</f>
        <v>1.3180259712752829</v>
      </c>
      <c r="S218" s="15">
        <f>G218*'Table Q8'!G17</f>
        <v>0.81331061372537083</v>
      </c>
      <c r="T218" s="15">
        <f>H218*'Table Q8'!H17</f>
        <v>0.87940901368041235</v>
      </c>
      <c r="U218" s="15">
        <f>I218*'Table Q8'!I17</f>
        <v>1.927300954196463E-2</v>
      </c>
      <c r="V218" s="15">
        <f>J218*'Table Q8'!J17</f>
        <v>-0.64534804379469934</v>
      </c>
      <c r="W218" s="15">
        <f>K218*'Table Q8'!K17</f>
        <v>-1.429600214857071</v>
      </c>
      <c r="X218" s="15">
        <f>L218*'Table Q8'!L17</f>
        <v>0.10021021161115355</v>
      </c>
    </row>
    <row r="219" spans="1:24" x14ac:dyDescent="0.2">
      <c r="A219" s="13" t="str">
        <f t="shared" si="98"/>
        <v>1998 Q1</v>
      </c>
      <c r="B219" s="15">
        <f t="shared" si="99"/>
        <v>-1.4843461421820836</v>
      </c>
      <c r="C219" s="15">
        <f t="shared" si="99"/>
        <v>0.34963098831705591</v>
      </c>
      <c r="D219" s="15">
        <f t="shared" si="99"/>
        <v>0.61564341159089986</v>
      </c>
      <c r="E219" s="15">
        <f t="shared" si="99"/>
        <v>0.55568046964430617</v>
      </c>
      <c r="F219" s="15">
        <f t="shared" si="99"/>
        <v>0.95430689243132116</v>
      </c>
      <c r="G219" s="15">
        <f t="shared" si="99"/>
        <v>1.1170727089055457</v>
      </c>
      <c r="H219" s="15">
        <f t="shared" si="99"/>
        <v>1.8157015942527179</v>
      </c>
      <c r="I219" s="15">
        <f t="shared" si="99"/>
        <v>0.97131006465000258</v>
      </c>
      <c r="J219" s="15">
        <f t="shared" si="99"/>
        <v>0.50761530318605674</v>
      </c>
      <c r="K219" s="15">
        <f t="shared" si="99"/>
        <v>-0.38822775795846626</v>
      </c>
      <c r="L219" s="15">
        <f t="shared" si="99"/>
        <v>0.39801047566267267</v>
      </c>
      <c r="N219" s="15">
        <f>B219*'Table Q8'!B18</f>
        <v>-0.42630421203469443</v>
      </c>
      <c r="O219" s="15">
        <f>C219*'Table Q8'!C18</f>
        <v>0.22981244862080086</v>
      </c>
      <c r="P219" s="15">
        <f>D219*'Table Q8'!D18</f>
        <v>0.38508495395010783</v>
      </c>
      <c r="Q219" s="15">
        <f>E219*'Table Q8'!E18</f>
        <v>0.34868949470180211</v>
      </c>
      <c r="R219" s="15">
        <f>F219*'Table Q8'!F18</f>
        <v>0.80858422995705848</v>
      </c>
      <c r="S219" s="15">
        <f>G219*'Table Q8'!G18</f>
        <v>0.6236616933819662</v>
      </c>
      <c r="T219" s="15">
        <f>H219*'Table Q8'!H18</f>
        <v>1.0073512444914079</v>
      </c>
      <c r="U219" s="15">
        <f>I219*'Table Q8'!I18</f>
        <v>0.56141721736770145</v>
      </c>
      <c r="V219" s="15">
        <f>J219*'Table Q8'!J18</f>
        <v>0.35512766610896529</v>
      </c>
      <c r="W219" s="15">
        <f>K219*'Table Q8'!K18</f>
        <v>-0.23720716011262288</v>
      </c>
      <c r="X219" s="15">
        <f>L219*'Table Q8'!L18</f>
        <v>0.24004011787215787</v>
      </c>
    </row>
    <row r="220" spans="1:24" x14ac:dyDescent="0.2">
      <c r="A220" s="13" t="str">
        <f t="shared" si="98"/>
        <v>1998 Q2</v>
      </c>
      <c r="B220" s="15">
        <f t="shared" si="99"/>
        <v>0.82324631267544202</v>
      </c>
      <c r="C220" s="15">
        <f t="shared" si="99"/>
        <v>1.0579727269363306</v>
      </c>
      <c r="D220" s="15">
        <f t="shared" si="99"/>
        <v>0.16664934593202418</v>
      </c>
      <c r="E220" s="15">
        <f t="shared" si="99"/>
        <v>-0.38787658758494648</v>
      </c>
      <c r="F220" s="15">
        <f t="shared" si="99"/>
        <v>1.3139958051570935</v>
      </c>
      <c r="G220" s="15">
        <f t="shared" si="99"/>
        <v>1.135919505548032</v>
      </c>
      <c r="H220" s="15">
        <f t="shared" si="99"/>
        <v>1.2730666062228728</v>
      </c>
      <c r="I220" s="15">
        <f t="shared" si="99"/>
        <v>0.59550242148563204</v>
      </c>
      <c r="J220" s="15">
        <f t="shared" si="99"/>
        <v>0.32500780941032276</v>
      </c>
      <c r="K220" s="15">
        <f t="shared" si="99"/>
        <v>-1.4506719237663805</v>
      </c>
      <c r="L220" s="15">
        <f t="shared" si="99"/>
        <v>0.3966510268796638</v>
      </c>
      <c r="N220" s="15">
        <f>B220*'Table Q8'!B19</f>
        <v>0.23907072920094835</v>
      </c>
      <c r="O220" s="15">
        <f>C220*'Table Q8'!C19</f>
        <v>0.69762721614181633</v>
      </c>
      <c r="P220" s="15">
        <f>D220*'Table Q8'!D19</f>
        <v>0.1039725269269899</v>
      </c>
      <c r="Q220" s="15">
        <f>E220*'Table Q8'!E19</f>
        <v>-0.24459497613106726</v>
      </c>
      <c r="R220" s="15">
        <f>F220*'Table Q8'!F19</f>
        <v>1.1113776520018697</v>
      </c>
      <c r="S220" s="15">
        <f>G220*'Table Q8'!G19</f>
        <v>0.63531977945301432</v>
      </c>
      <c r="T220" s="15">
        <f>H220*'Table Q8'!H19</f>
        <v>0.71851879255218942</v>
      </c>
      <c r="U220" s="15">
        <f>I220*'Table Q8'!I19</f>
        <v>0.3448554522823295</v>
      </c>
      <c r="V220" s="15">
        <f>J220*'Table Q8'!J19</f>
        <v>0.22750546658722592</v>
      </c>
      <c r="W220" s="15">
        <f>K220*'Table Q8'!K19</f>
        <v>-0.90304327254457195</v>
      </c>
      <c r="X220" s="15">
        <f>L220*'Table Q8'!L19</f>
        <v>0.24044985249445219</v>
      </c>
    </row>
    <row r="221" spans="1:24" x14ac:dyDescent="0.2">
      <c r="A221" s="13" t="str">
        <f t="shared" si="98"/>
        <v>1998 Q3</v>
      </c>
      <c r="B221" s="15">
        <f t="shared" si="99"/>
        <v>2.4141404111770766</v>
      </c>
      <c r="C221" s="15">
        <f t="shared" si="99"/>
        <v>1.5301828717808375</v>
      </c>
      <c r="D221" s="15">
        <f t="shared" si="99"/>
        <v>3.1238611177140687E-2</v>
      </c>
      <c r="E221" s="15">
        <f t="shared" si="99"/>
        <v>-0.72058401702205843</v>
      </c>
      <c r="F221" s="15">
        <f t="shared" si="99"/>
        <v>0.56129350433875191</v>
      </c>
      <c r="G221" s="15">
        <f t="shared" si="99"/>
        <v>1.1068947327425078</v>
      </c>
      <c r="H221" s="15">
        <f t="shared" si="99"/>
        <v>1.6780676930322318</v>
      </c>
      <c r="I221" s="15">
        <f t="shared" si="99"/>
        <v>0.44072349874076056</v>
      </c>
      <c r="J221" s="15">
        <f t="shared" si="99"/>
        <v>0.35480553523799074</v>
      </c>
      <c r="K221" s="15">
        <f t="shared" si="99"/>
        <v>0.56279460689858574</v>
      </c>
      <c r="L221" s="15">
        <f t="shared" si="99"/>
        <v>0.72719580043297671</v>
      </c>
      <c r="N221" s="15">
        <f>B221*'Table Q8'!B20</f>
        <v>0.70734314047488334</v>
      </c>
      <c r="O221" s="15">
        <f>C221*'Table Q8'!C20</f>
        <v>1.0120629513958459</v>
      </c>
      <c r="P221" s="15">
        <f>D221*'Table Q8'!D20</f>
        <v>1.9461654763358649E-2</v>
      </c>
      <c r="Q221" s="15">
        <f>E221*'Table Q8'!E20</f>
        <v>-0.45742673400560274</v>
      </c>
      <c r="R221" s="15">
        <f>F221*'Table Q8'!F20</f>
        <v>0.47423688181581147</v>
      </c>
      <c r="S221" s="15">
        <f>G221*'Table Q8'!G20</f>
        <v>0.61941829244270741</v>
      </c>
      <c r="T221" s="15">
        <f>H221*'Table Q8'!H20</f>
        <v>0.96438550318562355</v>
      </c>
      <c r="U221" s="15">
        <f>I221*'Table Q8'!I20</f>
        <v>0.25614849746813007</v>
      </c>
      <c r="V221" s="15">
        <f>J221*'Table Q8'!J20</f>
        <v>0.24910896629059329</v>
      </c>
      <c r="W221" s="15">
        <f>K221*'Table Q8'!K20</f>
        <v>0.3579936494481904</v>
      </c>
      <c r="X221" s="15">
        <f>L221*'Table Q8'!L20</f>
        <v>0.4435167186840725</v>
      </c>
    </row>
    <row r="222" spans="1:24" x14ac:dyDescent="0.2">
      <c r="A222" s="13" t="str">
        <f t="shared" si="98"/>
        <v>1998 Q4</v>
      </c>
      <c r="B222" s="15">
        <f t="shared" si="99"/>
        <v>2.8419823151872388</v>
      </c>
      <c r="C222" s="15">
        <f t="shared" si="99"/>
        <v>1.5010923731526049</v>
      </c>
      <c r="D222" s="15">
        <f t="shared" si="99"/>
        <v>9.3579419358296861E-2</v>
      </c>
      <c r="E222" s="15">
        <f t="shared" si="99"/>
        <v>0.11114817194056376</v>
      </c>
      <c r="F222" s="15">
        <f t="shared" si="99"/>
        <v>0.12635570808229865</v>
      </c>
      <c r="G222" s="15">
        <f t="shared" si="99"/>
        <v>0.34164706958972779</v>
      </c>
      <c r="H222" s="15">
        <f t="shared" si="99"/>
        <v>-5.2452138627176514E-2</v>
      </c>
      <c r="I222" s="15">
        <f t="shared" si="99"/>
        <v>1.3208777623884407</v>
      </c>
      <c r="J222" s="15">
        <f t="shared" si="99"/>
        <v>4.084666425419341</v>
      </c>
      <c r="K222" s="15">
        <f t="shared" si="99"/>
        <v>4.8466722749938986</v>
      </c>
      <c r="L222" s="15">
        <f t="shared" si="99"/>
        <v>1.1211372653793561</v>
      </c>
      <c r="N222" s="15">
        <f>B222*'Table Q8'!B21</f>
        <v>0.83667959359112309</v>
      </c>
      <c r="O222" s="15">
        <f>C222*'Table Q8'!C21</f>
        <v>0.99057085704340408</v>
      </c>
      <c r="P222" s="15">
        <f>D222*'Table Q8'!D21</f>
        <v>5.7916302640849932E-2</v>
      </c>
      <c r="Q222" s="15">
        <f>E222*'Table Q8'!E21</f>
        <v>7.0745811440168824E-2</v>
      </c>
      <c r="R222" s="15">
        <f>F222*'Table Q8'!F21</f>
        <v>0.10649259077176131</v>
      </c>
      <c r="S222" s="15">
        <f>G222*'Table Q8'!G21</f>
        <v>0.19074155895194503</v>
      </c>
      <c r="T222" s="15">
        <f>H222*'Table Q8'!H21</f>
        <v>-3.0590087247369346E-2</v>
      </c>
      <c r="U222" s="15">
        <f>I222*'Table Q8'!I21</f>
        <v>0.76782624327640059</v>
      </c>
      <c r="V222" s="15">
        <f>J222*'Table Q8'!J21</f>
        <v>2.8764220967803</v>
      </c>
      <c r="W222" s="15">
        <f>K222*'Table Q8'!K21</f>
        <v>3.1270729518260634</v>
      </c>
      <c r="X222" s="15">
        <f>L222*'Table Q8'!L21</f>
        <v>0.68501486914678655</v>
      </c>
    </row>
    <row r="223" spans="1:24" x14ac:dyDescent="0.2">
      <c r="A223" s="13" t="str">
        <f t="shared" si="98"/>
        <v>1999 Q1</v>
      </c>
      <c r="B223" s="15">
        <f t="shared" si="99"/>
        <v>0.84064383608400783</v>
      </c>
      <c r="C223" s="15">
        <f t="shared" si="99"/>
        <v>1.419732079939253</v>
      </c>
      <c r="D223" s="15">
        <f t="shared" si="99"/>
        <v>-9.366707246722196E-2</v>
      </c>
      <c r="E223" s="15">
        <f t="shared" si="99"/>
        <v>-0.19968943844442749</v>
      </c>
      <c r="F223" s="15">
        <f t="shared" si="99"/>
        <v>1.0915305686229981</v>
      </c>
      <c r="G223" s="15">
        <f t="shared" si="99"/>
        <v>0.70752320709209437</v>
      </c>
      <c r="H223" s="15">
        <f t="shared" si="99"/>
        <v>0.73279574188592933</v>
      </c>
      <c r="I223" s="15">
        <f t="shared" si="99"/>
        <v>0.90755639053543002</v>
      </c>
      <c r="J223" s="15">
        <f t="shared" si="99"/>
        <v>2.4648506294190393</v>
      </c>
      <c r="K223" s="15">
        <f t="shared" si="99"/>
        <v>3.1255778279230948</v>
      </c>
      <c r="L223" s="15">
        <f t="shared" si="99"/>
        <v>0.86789888369080748</v>
      </c>
      <c r="N223" s="15">
        <f>B223*'Table Q8'!B22</f>
        <v>0.25202502205798555</v>
      </c>
      <c r="O223" s="15">
        <f>C223*'Table Q8'!C22</f>
        <v>0.94256012787167009</v>
      </c>
      <c r="P223" s="15">
        <f>D223*'Table Q8'!D22</f>
        <v>-5.8036118100690731E-2</v>
      </c>
      <c r="Q223" s="15">
        <f>E223*'Table Q8'!E22</f>
        <v>-0.12812074370594467</v>
      </c>
      <c r="R223" s="15">
        <f>F223*'Table Q8'!F22</f>
        <v>0.91906873878056439</v>
      </c>
      <c r="S223" s="15">
        <f>G223*'Table Q8'!G22</f>
        <v>0.39663750989582808</v>
      </c>
      <c r="T223" s="15">
        <f>H223*'Table Q8'!H22</f>
        <v>0.43916448811223746</v>
      </c>
      <c r="U223" s="15">
        <f>I223*'Table Q8'!I22</f>
        <v>0.52992217643363759</v>
      </c>
      <c r="V223" s="15">
        <f>J223*'Table Q8'!J22</f>
        <v>1.7586709240904845</v>
      </c>
      <c r="W223" s="15">
        <f>K223*'Table Q8'!K22</f>
        <v>2.0450655728100808</v>
      </c>
      <c r="X223" s="15">
        <f>L223*'Table Q8'!L22</f>
        <v>0.53471250224190647</v>
      </c>
    </row>
    <row r="224" spans="1:24" x14ac:dyDescent="0.2">
      <c r="A224" s="13" t="str">
        <f t="shared" si="98"/>
        <v>1999 Q2</v>
      </c>
      <c r="B224" s="15">
        <f t="shared" ref="B224:L239" si="100">LN(B23/B19)*100</f>
        <v>-1.3517760715460396</v>
      </c>
      <c r="C224" s="15">
        <f t="shared" si="100"/>
        <v>1.0468967426898064</v>
      </c>
      <c r="D224" s="15">
        <f t="shared" si="100"/>
        <v>-0.17707415699176943</v>
      </c>
      <c r="E224" s="15">
        <f t="shared" si="100"/>
        <v>0.12206626383896252</v>
      </c>
      <c r="F224" s="15">
        <f t="shared" si="100"/>
        <v>0.67149554593603256</v>
      </c>
      <c r="G224" s="15">
        <f t="shared" si="100"/>
        <v>-0.11415526353827296</v>
      </c>
      <c r="H224" s="15">
        <f t="shared" si="100"/>
        <v>1.2828164254112235</v>
      </c>
      <c r="I224" s="15">
        <f t="shared" si="100"/>
        <v>0.65753661563883414</v>
      </c>
      <c r="J224" s="15">
        <f t="shared" si="100"/>
        <v>-0.65107536477541683</v>
      </c>
      <c r="K224" s="15">
        <f t="shared" si="100"/>
        <v>4.4120234222123873</v>
      </c>
      <c r="L224" s="15">
        <f t="shared" si="100"/>
        <v>0.5264324506733814</v>
      </c>
      <c r="N224" s="15">
        <f>B224*'Table Q8'!B23</f>
        <v>-0.41850987175065385</v>
      </c>
      <c r="O224" s="15">
        <f>C224*'Table Q8'!C23</f>
        <v>0.70246771434486011</v>
      </c>
      <c r="P224" s="15">
        <f>D224*'Table Q8'!D23</f>
        <v>-0.11077759261405096</v>
      </c>
      <c r="Q224" s="15">
        <f>E224*'Table Q8'!E23</f>
        <v>7.9599410649387456E-2</v>
      </c>
      <c r="R224" s="15">
        <f>F224*'Table Q8'!F23</f>
        <v>0.56701083898838589</v>
      </c>
      <c r="S224" s="15">
        <f>G224*'Table Q8'!G23</f>
        <v>-6.4965760479631152E-2</v>
      </c>
      <c r="T224" s="15">
        <f>H224*'Table Q8'!H23</f>
        <v>0.80984200936210538</v>
      </c>
      <c r="U224" s="15">
        <f>I224*'Table Q8'!I23</f>
        <v>0.39031373504321198</v>
      </c>
      <c r="V224" s="15">
        <f>J224*'Table Q8'!J23</f>
        <v>-0.47925657601118432</v>
      </c>
      <c r="W224" s="15">
        <f>K224*'Table Q8'!K23</f>
        <v>2.9251715289268128</v>
      </c>
      <c r="X224" s="15">
        <f>L224*'Table Q8'!L23</f>
        <v>0.32991521683700814</v>
      </c>
    </row>
    <row r="225" spans="1:24" x14ac:dyDescent="0.2">
      <c r="A225" s="13" t="str">
        <f t="shared" si="98"/>
        <v>1999 Q3</v>
      </c>
      <c r="B225" s="15">
        <f t="shared" si="100"/>
        <v>1.0966852077993945</v>
      </c>
      <c r="C225" s="15">
        <f t="shared" si="100"/>
        <v>1.1435039950642418</v>
      </c>
      <c r="D225" s="15">
        <f t="shared" si="100"/>
        <v>0.31185056458096033</v>
      </c>
      <c r="E225" s="15">
        <f t="shared" si="100"/>
        <v>0.45512650022594831</v>
      </c>
      <c r="F225" s="15">
        <f t="shared" si="100"/>
        <v>1.2176071496244829</v>
      </c>
      <c r="G225" s="15">
        <f t="shared" si="100"/>
        <v>-3.4405642864761513E-2</v>
      </c>
      <c r="H225" s="15">
        <f t="shared" si="100"/>
        <v>0.67375222477424457</v>
      </c>
      <c r="I225" s="15">
        <f t="shared" si="100"/>
        <v>-5.4984330851372415E-2</v>
      </c>
      <c r="J225" s="15">
        <f t="shared" si="100"/>
        <v>-0.51426585728223007</v>
      </c>
      <c r="K225" s="15">
        <f t="shared" si="100"/>
        <v>2.2911568813826948</v>
      </c>
      <c r="L225" s="15">
        <f t="shared" si="100"/>
        <v>0.54740666581777253</v>
      </c>
      <c r="N225" s="15">
        <f>B225*'Table Q8'!B24</f>
        <v>0.34863622755942753</v>
      </c>
      <c r="O225" s="15">
        <f>C225*'Table Q8'!C24</f>
        <v>0.7724369486658953</v>
      </c>
      <c r="P225" s="15">
        <f>D225*'Table Q8'!D24</f>
        <v>0.19584215455684309</v>
      </c>
      <c r="Q225" s="15">
        <f>E225*'Table Q8'!E24</f>
        <v>0.29997387629892253</v>
      </c>
      <c r="R225" s="15">
        <f>F225*'Table Q8'!F24</f>
        <v>1.0286345200027631</v>
      </c>
      <c r="S225" s="15">
        <f>G225*'Table Q8'!G24</f>
        <v>-1.9865818190113297E-2</v>
      </c>
      <c r="T225" s="15">
        <f>H225*'Table Q8'!H24</f>
        <v>0.44555234624320794</v>
      </c>
      <c r="U225" s="15">
        <f>I225*'Table Q8'!I24</f>
        <v>-3.303458597550455E-2</v>
      </c>
      <c r="V225" s="15">
        <f>J225*'Table Q8'!J24</f>
        <v>-0.3871393373620628</v>
      </c>
      <c r="W225" s="15">
        <f>K225*'Table Q8'!K24</f>
        <v>1.5291181026348104</v>
      </c>
      <c r="X225" s="15">
        <f>L225*'Table Q8'!L24</f>
        <v>0.34732952946137663</v>
      </c>
    </row>
    <row r="226" spans="1:24" x14ac:dyDescent="0.2">
      <c r="A226" s="13" t="str">
        <f t="shared" si="98"/>
        <v>1999 Q4</v>
      </c>
      <c r="B226" s="15">
        <f t="shared" si="100"/>
        <v>-0.38926619487155406</v>
      </c>
      <c r="C226" s="15">
        <f t="shared" si="100"/>
        <v>1.0727224791205443</v>
      </c>
      <c r="D226" s="15">
        <f t="shared" si="100"/>
        <v>-4.1580042179093876E-2</v>
      </c>
      <c r="E226" s="15">
        <f t="shared" si="100"/>
        <v>0.63119638164098224</v>
      </c>
      <c r="F226" s="15">
        <f t="shared" si="100"/>
        <v>1.2756341944669765</v>
      </c>
      <c r="G226" s="15">
        <f t="shared" si="100"/>
        <v>-1.0284629562408898</v>
      </c>
      <c r="H226" s="15">
        <f t="shared" si="100"/>
        <v>1.1087311125224291</v>
      </c>
      <c r="I226" s="15">
        <f t="shared" si="100"/>
        <v>-1.0774070799224527</v>
      </c>
      <c r="J226" s="15">
        <f t="shared" si="100"/>
        <v>-1.2391437000288756</v>
      </c>
      <c r="K226" s="15">
        <f t="shared" si="100"/>
        <v>-0.54739112860217498</v>
      </c>
      <c r="L226" s="15">
        <f t="shared" si="100"/>
        <v>0.18564023895342399</v>
      </c>
      <c r="N226" s="15">
        <f>B226*'Table Q8'!B25</f>
        <v>-0.12549942122658903</v>
      </c>
      <c r="O226" s="15">
        <f>C226*'Table Q8'!C25</f>
        <v>0.7296658302977943</v>
      </c>
      <c r="P226" s="15">
        <f>D226*'Table Q8'!D25</f>
        <v>-2.6158004534867958E-2</v>
      </c>
      <c r="Q226" s="15">
        <f>E226*'Table Q8'!E25</f>
        <v>0.42012431162023778</v>
      </c>
      <c r="R226" s="15">
        <f>F226*'Table Q8'!F25</f>
        <v>1.0776557674857017</v>
      </c>
      <c r="S226" s="15">
        <f>G226*'Table Q8'!G25</f>
        <v>-0.60309067753965784</v>
      </c>
      <c r="T226" s="15">
        <f>H226*'Table Q8'!H25</f>
        <v>0.76546796008548501</v>
      </c>
      <c r="U226" s="15">
        <f>I226*'Table Q8'!I25</f>
        <v>-0.65409383822092093</v>
      </c>
      <c r="V226" s="15">
        <f>J226*'Table Q8'!J25</f>
        <v>-0.95463630650224574</v>
      </c>
      <c r="W226" s="15">
        <f>K226*'Table Q8'!K25</f>
        <v>-0.36954375091932834</v>
      </c>
      <c r="X226" s="15">
        <f>L226*'Table Q8'!L25</f>
        <v>0.11914390536030753</v>
      </c>
    </row>
    <row r="227" spans="1:24" x14ac:dyDescent="0.2">
      <c r="A227" s="13" t="str">
        <f t="shared" si="98"/>
        <v>2000 Q1</v>
      </c>
      <c r="B227" s="15">
        <f t="shared" si="100"/>
        <v>3.2589202442373804</v>
      </c>
      <c r="C227" s="15">
        <f t="shared" si="100"/>
        <v>1.4326892620761702</v>
      </c>
      <c r="D227" s="15">
        <f t="shared" si="100"/>
        <v>0.39488776244236595</v>
      </c>
      <c r="E227" s="15">
        <f t="shared" si="100"/>
        <v>0.64202124447251741</v>
      </c>
      <c r="F227" s="15">
        <f t="shared" si="100"/>
        <v>0.10432969125776675</v>
      </c>
      <c r="G227" s="15">
        <f t="shared" si="100"/>
        <v>-0.45589319899146852</v>
      </c>
      <c r="H227" s="15">
        <f t="shared" si="100"/>
        <v>2.0134908409056025</v>
      </c>
      <c r="I227" s="15">
        <f t="shared" si="100"/>
        <v>-1.6794204056916939</v>
      </c>
      <c r="J227" s="15">
        <f t="shared" si="100"/>
        <v>-1.8638872822799941</v>
      </c>
      <c r="K227" s="15">
        <f t="shared" si="100"/>
        <v>1.2253938336068442</v>
      </c>
      <c r="L227" s="15">
        <f t="shared" si="100"/>
        <v>0.43658659174774822</v>
      </c>
      <c r="N227" s="15">
        <f>B227*'Table Q8'!B26</f>
        <v>1.0578455112794536</v>
      </c>
      <c r="O227" s="15">
        <f>C227*'Table Q8'!C26</f>
        <v>0.98182195130079952</v>
      </c>
      <c r="P227" s="15">
        <f>D227*'Table Q8'!D26</f>
        <v>0.24992446484977343</v>
      </c>
      <c r="Q227" s="15">
        <f>E227*'Table Q8'!E26</f>
        <v>0.43374955276563276</v>
      </c>
      <c r="R227" s="15">
        <f>F227*'Table Q8'!F26</f>
        <v>8.846114521746043E-2</v>
      </c>
      <c r="S227" s="15">
        <f>G227*'Table Q8'!G26</f>
        <v>-0.26988877380294934</v>
      </c>
      <c r="T227" s="15">
        <f>H227*'Table Q8'!H26</f>
        <v>1.4388405549111436</v>
      </c>
      <c r="U227" s="15">
        <f>I227*'Table Q8'!I26</f>
        <v>-1.0331794335815301</v>
      </c>
      <c r="V227" s="15">
        <f>J227*'Table Q8'!J26</f>
        <v>-1.4620331842204273</v>
      </c>
      <c r="W227" s="15">
        <f>K227*'Table Q8'!K26</f>
        <v>0.84258079998806601</v>
      </c>
      <c r="X227" s="15">
        <f>L227*'Table Q8'!L26</f>
        <v>0.28369396731768681</v>
      </c>
    </row>
    <row r="228" spans="1:24" x14ac:dyDescent="0.2">
      <c r="A228" s="13" t="str">
        <f t="shared" si="98"/>
        <v>2000 Q2</v>
      </c>
      <c r="B228" s="15">
        <f t="shared" si="100"/>
        <v>5.5973401097965034</v>
      </c>
      <c r="C228" s="15">
        <f t="shared" si="100"/>
        <v>1.2769878504743088</v>
      </c>
      <c r="D228" s="15">
        <f t="shared" si="100"/>
        <v>0.60284976256814771</v>
      </c>
      <c r="E228" s="15">
        <f t="shared" si="100"/>
        <v>0.77331361954404021</v>
      </c>
      <c r="F228" s="15">
        <f t="shared" si="100"/>
        <v>-5.2298521143913777E-2</v>
      </c>
      <c r="G228" s="15">
        <f t="shared" si="100"/>
        <v>3.4260264139150752E-2</v>
      </c>
      <c r="H228" s="15">
        <f t="shared" si="100"/>
        <v>-1.5701354163289369</v>
      </c>
      <c r="I228" s="15">
        <f t="shared" si="100"/>
        <v>-0.37207309284527251</v>
      </c>
      <c r="J228" s="15">
        <f t="shared" si="100"/>
        <v>-0.26647302589763344</v>
      </c>
      <c r="K228" s="15">
        <f t="shared" si="100"/>
        <v>1.3784994662928822</v>
      </c>
      <c r="L228" s="15">
        <f t="shared" si="100"/>
        <v>0.42569512520102903</v>
      </c>
      <c r="N228" s="15">
        <f>B228*'Table Q8'!B27</f>
        <v>1.7536466563992446</v>
      </c>
      <c r="O228" s="15">
        <f>C228*'Table Q8'!C27</f>
        <v>0.87524747271509129</v>
      </c>
      <c r="P228" s="15">
        <f>D228*'Table Q8'!D27</f>
        <v>0.37864993586905354</v>
      </c>
      <c r="Q228" s="15">
        <f>E228*'Table Q8'!E27</f>
        <v>0.52391997724108719</v>
      </c>
      <c r="R228" s="15">
        <f>F228*'Table Q8'!F27</f>
        <v>-4.4312536965238146E-2</v>
      </c>
      <c r="S228" s="15">
        <f>G228*'Table Q8'!G27</f>
        <v>2.0350596898655544E-2</v>
      </c>
      <c r="T228" s="15">
        <f>H228*'Table Q8'!H27</f>
        <v>-1.1455707997535924</v>
      </c>
      <c r="U228" s="15">
        <f>I228*'Table Q8'!I27</f>
        <v>-0.22893657402769615</v>
      </c>
      <c r="V228" s="15">
        <f>J228*'Table Q8'!J27</f>
        <v>-0.2097942132892068</v>
      </c>
      <c r="W228" s="15">
        <f>K228*'Table Q8'!K27</f>
        <v>0.96315757709883676</v>
      </c>
      <c r="X228" s="15">
        <f>L228*'Table Q8'!L27</f>
        <v>0.27657412284310856</v>
      </c>
    </row>
    <row r="229" spans="1:24" x14ac:dyDescent="0.2">
      <c r="A229" s="13" t="str">
        <f t="shared" si="98"/>
        <v>2000 Q3</v>
      </c>
      <c r="B229" s="15">
        <f t="shared" si="100"/>
        <v>6.0938391059164783</v>
      </c>
      <c r="C229" s="15">
        <f t="shared" si="100"/>
        <v>1.3595209944234359</v>
      </c>
      <c r="D229" s="15">
        <f t="shared" si="100"/>
        <v>0.86804306550038091</v>
      </c>
      <c r="E229" s="15">
        <f t="shared" si="100"/>
        <v>1.199992381573745</v>
      </c>
      <c r="F229" s="15">
        <f t="shared" si="100"/>
        <v>-0.75400922732878062</v>
      </c>
      <c r="G229" s="15">
        <f t="shared" si="100"/>
        <v>0.21770274997566919</v>
      </c>
      <c r="H229" s="15">
        <f t="shared" si="100"/>
        <v>-2.1009450255477371</v>
      </c>
      <c r="I229" s="15">
        <f t="shared" si="100"/>
        <v>1.3330616987073887</v>
      </c>
      <c r="J229" s="15">
        <f t="shared" si="100"/>
        <v>0.47762015968773036</v>
      </c>
      <c r="K229" s="15">
        <f t="shared" si="100"/>
        <v>1.6021300924283852</v>
      </c>
      <c r="L229" s="15">
        <f t="shared" si="100"/>
        <v>0.77220460939103186</v>
      </c>
      <c r="N229" s="15">
        <f>B229*'Table Q8'!B28</f>
        <v>1.8452144812715097</v>
      </c>
      <c r="O229" s="15">
        <f>C229*'Table Q8'!C28</f>
        <v>0.93453473156666989</v>
      </c>
      <c r="P229" s="15">
        <f>D229*'Table Q8'!D28</f>
        <v>0.54244011163118799</v>
      </c>
      <c r="Q229" s="15">
        <f>E229*'Table Q8'!E28</f>
        <v>0.81911479966223832</v>
      </c>
      <c r="R229" s="15">
        <f>F229*'Table Q8'!F28</f>
        <v>-0.6398522303112032</v>
      </c>
      <c r="S229" s="15">
        <f>G229*'Table Q8'!G28</f>
        <v>0.13075227163538691</v>
      </c>
      <c r="T229" s="15">
        <f>H229*'Table Q8'!H28</f>
        <v>-1.5696160285867145</v>
      </c>
      <c r="U229" s="15">
        <f>I229*'Table Q8'!I28</f>
        <v>0.82516519149987355</v>
      </c>
      <c r="V229" s="15">
        <f>J229*'Table Q8'!J28</f>
        <v>0.37908712074415157</v>
      </c>
      <c r="W229" s="15">
        <f>K229*'Table Q8'!K28</f>
        <v>1.1476057852064525</v>
      </c>
      <c r="X229" s="15">
        <f>L229*'Table Q8'!L28</f>
        <v>0.50401794854952642</v>
      </c>
    </row>
    <row r="230" spans="1:24" x14ac:dyDescent="0.2">
      <c r="A230" s="13" t="str">
        <f t="shared" si="98"/>
        <v>2000 Q4</v>
      </c>
      <c r="B230" s="15">
        <f t="shared" si="100"/>
        <v>4.6643569583807487</v>
      </c>
      <c r="C230" s="15">
        <f t="shared" si="100"/>
        <v>0.61410435345063963</v>
      </c>
      <c r="D230" s="15">
        <f t="shared" si="100"/>
        <v>0.74580830472039161</v>
      </c>
      <c r="E230" s="15">
        <f t="shared" si="100"/>
        <v>0.82449760756564383</v>
      </c>
      <c r="F230" s="15">
        <f t="shared" si="100"/>
        <v>-0.60442034778176823</v>
      </c>
      <c r="G230" s="15">
        <f t="shared" si="100"/>
        <v>-0.73784056203643988</v>
      </c>
      <c r="H230" s="15">
        <f t="shared" si="100"/>
        <v>0.77529784911584221</v>
      </c>
      <c r="I230" s="15">
        <f t="shared" si="100"/>
        <v>1.8073770914834302</v>
      </c>
      <c r="J230" s="15">
        <f t="shared" si="100"/>
        <v>-1.0606342648927531</v>
      </c>
      <c r="K230" s="15">
        <f t="shared" si="100"/>
        <v>1.7731675534605091</v>
      </c>
      <c r="L230" s="15">
        <f t="shared" si="100"/>
        <v>0.63077968798255524</v>
      </c>
      <c r="N230" s="15">
        <f>B230*'Table Q8'!B29</f>
        <v>1.3918441163808155</v>
      </c>
      <c r="O230" s="15">
        <f>C230*'Table Q8'!C29</f>
        <v>0.42489880215249753</v>
      </c>
      <c r="P230" s="15">
        <f>D230*'Table Q8'!D29</f>
        <v>0.4662047712807168</v>
      </c>
      <c r="Q230" s="15">
        <f>E230*'Table Q8'!E29</f>
        <v>0.56989274634937304</v>
      </c>
      <c r="R230" s="15">
        <f>F230*'Table Q8'!F29</f>
        <v>-0.51490569427528832</v>
      </c>
      <c r="S230" s="15">
        <f>G230*'Table Q8'!G29</f>
        <v>-0.44875462983056269</v>
      </c>
      <c r="T230" s="15">
        <f>H230*'Table Q8'!H29</f>
        <v>0.59248261629432664</v>
      </c>
      <c r="U230" s="15">
        <f>I230*'Table Q8'!I29</f>
        <v>1.1325024855235175</v>
      </c>
      <c r="V230" s="15">
        <f>J230*'Table Q8'!J29</f>
        <v>-0.84914379247313809</v>
      </c>
      <c r="W230" s="15">
        <f>K230*'Table Q8'!K29</f>
        <v>1.3011503507293216</v>
      </c>
      <c r="X230" s="15">
        <f>L230*'Table Q8'!L29</f>
        <v>0.41543150250531086</v>
      </c>
    </row>
    <row r="231" spans="1:24" x14ac:dyDescent="0.2">
      <c r="A231" s="13" t="str">
        <f t="shared" si="98"/>
        <v>2001 Q1</v>
      </c>
      <c r="B231" s="15">
        <f t="shared" si="100"/>
        <v>5.648295329493461</v>
      </c>
      <c r="C231" s="15">
        <f t="shared" si="100"/>
        <v>0.45851608714983194</v>
      </c>
      <c r="D231" s="15">
        <f t="shared" si="100"/>
        <v>0.76454551564954765</v>
      </c>
      <c r="E231" s="15">
        <f t="shared" si="100"/>
        <v>1.151896889973933</v>
      </c>
      <c r="F231" s="15">
        <f t="shared" si="100"/>
        <v>-0.68009678825822384</v>
      </c>
      <c r="G231" s="15">
        <f t="shared" si="100"/>
        <v>-0.17149721232964382</v>
      </c>
      <c r="H231" s="15">
        <f t="shared" si="100"/>
        <v>-1.1437508220903325</v>
      </c>
      <c r="I231" s="15">
        <f t="shared" si="100"/>
        <v>2.2221920378060629</v>
      </c>
      <c r="J231" s="15">
        <f t="shared" si="100"/>
        <v>0.23937773249890215</v>
      </c>
      <c r="K231" s="15">
        <f t="shared" si="100"/>
        <v>-0.36301340661098797</v>
      </c>
      <c r="L231" s="15">
        <f t="shared" si="100"/>
        <v>0.65132666210443868</v>
      </c>
      <c r="N231" s="15">
        <f>B231*'Table Q8'!B30</f>
        <v>1.6611636564040266</v>
      </c>
      <c r="O231" s="15">
        <f>C231*'Table Q8'!C30</f>
        <v>0.31898964183013806</v>
      </c>
      <c r="P231" s="15">
        <f>D231*'Table Q8'!D30</f>
        <v>0.47883485645131169</v>
      </c>
      <c r="Q231" s="15">
        <f>E231*'Table Q8'!E30</f>
        <v>0.79676707879496944</v>
      </c>
      <c r="R231" s="15">
        <f>F231*'Table Q8'!F30</f>
        <v>-0.58127872492430388</v>
      </c>
      <c r="S231" s="15">
        <f>G231*'Table Q8'!G30</f>
        <v>-0.10545363586149799</v>
      </c>
      <c r="T231" s="15">
        <f>H231*'Table Q8'!H30</f>
        <v>-0.88777938810651613</v>
      </c>
      <c r="U231" s="15">
        <f>I231*'Table Q8'!I30</f>
        <v>1.3999809838178197</v>
      </c>
      <c r="V231" s="15">
        <f>J231*'Table Q8'!J30</f>
        <v>0.1915739993188714</v>
      </c>
      <c r="W231" s="15">
        <f>K231*'Table Q8'!K30</f>
        <v>-0.26837581150750339</v>
      </c>
      <c r="X231" s="15">
        <f>L231*'Table Q8'!L30</f>
        <v>0.43078745431587573</v>
      </c>
    </row>
    <row r="232" spans="1:24" x14ac:dyDescent="0.2">
      <c r="A232" s="13" t="str">
        <f t="shared" si="98"/>
        <v>2001 Q2</v>
      </c>
      <c r="B232" s="15">
        <f t="shared" si="100"/>
        <v>3.0837225082968556</v>
      </c>
      <c r="C232" s="15">
        <f t="shared" si="100"/>
        <v>0.43658659174774822</v>
      </c>
      <c r="D232" s="15">
        <f t="shared" si="100"/>
        <v>0.5683301270078952</v>
      </c>
      <c r="E232" s="15">
        <f t="shared" si="100"/>
        <v>0.6581135961017528</v>
      </c>
      <c r="F232" s="15">
        <f t="shared" si="100"/>
        <v>-0.57709619267882717</v>
      </c>
      <c r="G232" s="15">
        <f t="shared" si="100"/>
        <v>-0.52661827485471779</v>
      </c>
      <c r="H232" s="15">
        <f t="shared" si="100"/>
        <v>0.104575172928961</v>
      </c>
      <c r="I232" s="15">
        <f t="shared" si="100"/>
        <v>1.5232586990110639</v>
      </c>
      <c r="J232" s="15">
        <f t="shared" si="100"/>
        <v>0.84541566333287432</v>
      </c>
      <c r="K232" s="15">
        <f t="shared" si="100"/>
        <v>-0.99423364812058235</v>
      </c>
      <c r="L232" s="15">
        <f t="shared" si="100"/>
        <v>0.64057544920298592</v>
      </c>
      <c r="N232" s="15">
        <f>B232*'Table Q8'!B31</f>
        <v>0.90630604518844582</v>
      </c>
      <c r="O232" s="15">
        <f>C232*'Table Q8'!C31</f>
        <v>0.30547963824589941</v>
      </c>
      <c r="P232" s="15">
        <f>D232*'Table Q8'!D31</f>
        <v>0.35782064796417085</v>
      </c>
      <c r="Q232" s="15">
        <f>E232*'Table Q8'!E31</f>
        <v>0.45390094723137892</v>
      </c>
      <c r="R232" s="15">
        <f>F232*'Table Q8'!F31</f>
        <v>-0.49636043532305923</v>
      </c>
      <c r="S232" s="15">
        <f>G232*'Table Q8'!G31</f>
        <v>-0.32776721426957633</v>
      </c>
      <c r="T232" s="15">
        <f>H232*'Table Q8'!H31</f>
        <v>8.1108504123702144E-2</v>
      </c>
      <c r="U232" s="15">
        <f>I232*'Table Q8'!I31</f>
        <v>0.96848788083123449</v>
      </c>
      <c r="V232" s="15">
        <f>J232*'Table Q8'!J31</f>
        <v>0.67083732885463576</v>
      </c>
      <c r="W232" s="15">
        <f>K232*'Table Q8'!K31</f>
        <v>-0.72748076032983011</v>
      </c>
      <c r="X232" s="15">
        <f>L232*'Table Q8'!L31</f>
        <v>0.425213983180942</v>
      </c>
    </row>
    <row r="233" spans="1:24" x14ac:dyDescent="0.2">
      <c r="A233" s="13" t="str">
        <f t="shared" si="98"/>
        <v>2001 Q3</v>
      </c>
      <c r="B233" s="15">
        <f t="shared" si="100"/>
        <v>0.2117110379045844</v>
      </c>
      <c r="C233" s="15">
        <f t="shared" si="100"/>
        <v>-0.17438696517465685</v>
      </c>
      <c r="D233" s="15">
        <f t="shared" si="100"/>
        <v>-0.41241423543818756</v>
      </c>
      <c r="E233" s="15">
        <f t="shared" si="100"/>
        <v>-0.49366563973038774</v>
      </c>
      <c r="F233" s="15">
        <f t="shared" si="100"/>
        <v>-0.28422567689299177</v>
      </c>
      <c r="G233" s="15">
        <f t="shared" si="100"/>
        <v>-0.1603665864876129</v>
      </c>
      <c r="H233" s="15">
        <f t="shared" si="100"/>
        <v>3.0391949519394923</v>
      </c>
      <c r="I233" s="15">
        <f t="shared" si="100"/>
        <v>-0.64245878953444902</v>
      </c>
      <c r="J233" s="15">
        <f t="shared" si="100"/>
        <v>0.77887700554964701</v>
      </c>
      <c r="K233" s="15">
        <f t="shared" si="100"/>
        <v>-1.2371291802546942</v>
      </c>
      <c r="L233" s="15">
        <f t="shared" si="100"/>
        <v>-0.15179445612253967</v>
      </c>
      <c r="N233" s="15">
        <f>B233*'Table Q8'!B32</f>
        <v>6.2264216247738265E-2</v>
      </c>
      <c r="O233" s="15">
        <f>C233*'Table Q8'!C32</f>
        <v>-0.12287305566206322</v>
      </c>
      <c r="P233" s="15">
        <f>D233*'Table Q8'!D32</f>
        <v>-0.26221297089159967</v>
      </c>
      <c r="Q233" s="15">
        <f>E233*'Table Q8'!E32</f>
        <v>-0.33944449387861458</v>
      </c>
      <c r="R233" s="15">
        <f>F233*'Table Q8'!F32</f>
        <v>-0.24596890078319505</v>
      </c>
      <c r="S233" s="15">
        <f>G233*'Table Q8'!G32</f>
        <v>-0.1004215564585432</v>
      </c>
      <c r="T233" s="15">
        <f>H233*'Table Q8'!H32</f>
        <v>2.352336892801167</v>
      </c>
      <c r="U233" s="15">
        <f>I233*'Table Q8'!I32</f>
        <v>-0.4112378711810008</v>
      </c>
      <c r="V233" s="15">
        <f>J233*'Table Q8'!J32</f>
        <v>0.6087702675376041</v>
      </c>
      <c r="W233" s="15">
        <f>K233*'Table Q8'!K32</f>
        <v>-0.89345469397994015</v>
      </c>
      <c r="X233" s="15">
        <f>L233*'Table Q8'!L32</f>
        <v>-0.1010647488863869</v>
      </c>
    </row>
    <row r="234" spans="1:24" x14ac:dyDescent="0.2">
      <c r="A234" s="13" t="str">
        <f t="shared" si="98"/>
        <v>2001 Q4</v>
      </c>
      <c r="B234" s="15">
        <f t="shared" si="100"/>
        <v>1.3000295162641431</v>
      </c>
      <c r="C234" s="15">
        <f t="shared" si="100"/>
        <v>0.34923095627266471</v>
      </c>
      <c r="D234" s="15">
        <f t="shared" si="100"/>
        <v>-5.1612904371574404E-2</v>
      </c>
      <c r="E234" s="15">
        <f t="shared" si="100"/>
        <v>-0.37293012400029207</v>
      </c>
      <c r="F234" s="15">
        <f t="shared" si="100"/>
        <v>-0.98740298026327877</v>
      </c>
      <c r="G234" s="15">
        <f t="shared" si="100"/>
        <v>2.5138435267556383</v>
      </c>
      <c r="H234" s="15">
        <f t="shared" si="100"/>
        <v>0</v>
      </c>
      <c r="I234" s="15">
        <f t="shared" si="100"/>
        <v>-0.56608032723999735</v>
      </c>
      <c r="J234" s="15">
        <f t="shared" si="100"/>
        <v>2.618983768855804</v>
      </c>
      <c r="K234" s="15">
        <f t="shared" si="100"/>
        <v>1.948145666564792</v>
      </c>
      <c r="L234" s="15">
        <f t="shared" si="100"/>
        <v>2.1680216887104413E-2</v>
      </c>
      <c r="N234" s="15">
        <f>B234*'Table Q8'!B33</f>
        <v>0.37609853905521662</v>
      </c>
      <c r="O234" s="15">
        <f>C234*'Table Q8'!C33</f>
        <v>0.24697613227602849</v>
      </c>
      <c r="P234" s="15">
        <f>D234*'Table Q8'!D33</f>
        <v>-3.3021936216933306E-2</v>
      </c>
      <c r="Q234" s="15">
        <f>E234*'Table Q8'!E33</f>
        <v>-0.25448751661779934</v>
      </c>
      <c r="R234" s="15">
        <f>F234*'Table Q8'!F33</f>
        <v>-0.8580531898487892</v>
      </c>
      <c r="S234" s="15">
        <f>G234*'Table Q8'!G33</f>
        <v>1.5779395817445143</v>
      </c>
      <c r="T234" s="15">
        <f>H234*'Table Q8'!H33</f>
        <v>0</v>
      </c>
      <c r="U234" s="15">
        <f>I234*'Table Q8'!I33</f>
        <v>-0.36291409779356232</v>
      </c>
      <c r="V234" s="15">
        <f>J234*'Table Q8'!J33</f>
        <v>2.017926993903397</v>
      </c>
      <c r="W234" s="15">
        <f>K234*'Table Q8'!K33</f>
        <v>1.3880537874274144</v>
      </c>
      <c r="X234" s="15">
        <f>L234*'Table Q8'!L33</f>
        <v>1.4417344229924436E-2</v>
      </c>
    </row>
    <row r="235" spans="1:24" x14ac:dyDescent="0.2">
      <c r="A235" s="13" t="str">
        <f t="shared" si="98"/>
        <v>2002 Q1</v>
      </c>
      <c r="B235" s="15">
        <f t="shared" si="100"/>
        <v>0.2840290307956887</v>
      </c>
      <c r="C235" s="15">
        <f t="shared" si="100"/>
        <v>0.15237268947215815</v>
      </c>
      <c r="D235" s="15">
        <f t="shared" si="100"/>
        <v>-0.54698521227546071</v>
      </c>
      <c r="E235" s="15">
        <f t="shared" si="100"/>
        <v>-0.174672533494176</v>
      </c>
      <c r="F235" s="15">
        <f t="shared" si="100"/>
        <v>-0.65304634866690381</v>
      </c>
      <c r="G235" s="15">
        <f t="shared" si="100"/>
        <v>2.8317081838121707</v>
      </c>
      <c r="H235" s="15">
        <f t="shared" si="100"/>
        <v>0.34836497394462995</v>
      </c>
      <c r="I235" s="15">
        <f t="shared" si="100"/>
        <v>-0.68437614354928877</v>
      </c>
      <c r="J235" s="15">
        <f t="shared" si="100"/>
        <v>2.0821762525222791</v>
      </c>
      <c r="K235" s="15">
        <f t="shared" si="100"/>
        <v>3.1325586287781801</v>
      </c>
      <c r="L235" s="15">
        <f t="shared" si="100"/>
        <v>0.1405633577386084</v>
      </c>
      <c r="N235" s="15">
        <f>B235*'Table Q8'!B34</f>
        <v>8.3447729247773342E-2</v>
      </c>
      <c r="O235" s="15">
        <f>C235*'Table Q8'!C34</f>
        <v>0.10815413498733785</v>
      </c>
      <c r="P235" s="15">
        <f>D235*'Table Q8'!D34</f>
        <v>-0.35105510923839073</v>
      </c>
      <c r="Q235" s="15">
        <f>E235*'Table Q8'!E34</f>
        <v>-0.11973802171025764</v>
      </c>
      <c r="R235" s="15">
        <f>F235*'Table Q8'!F34</f>
        <v>-0.57050129019540718</v>
      </c>
      <c r="S235" s="15">
        <f>G235*'Table Q8'!G34</f>
        <v>1.8009664049045406</v>
      </c>
      <c r="T235" s="15">
        <f>H235*'Table Q8'!H34</f>
        <v>0.26705658902595331</v>
      </c>
      <c r="U235" s="15">
        <f>I235*'Table Q8'!I34</f>
        <v>-0.44272292726203494</v>
      </c>
      <c r="V235" s="15">
        <f>J235*'Table Q8'!J34</f>
        <v>1.603275714442155</v>
      </c>
      <c r="W235" s="15">
        <f>K235*'Table Q8'!K34</f>
        <v>2.2263094174726525</v>
      </c>
      <c r="X235" s="15">
        <f>L235*'Table Q8'!L34</f>
        <v>9.398066098403357E-2</v>
      </c>
    </row>
    <row r="236" spans="1:24" x14ac:dyDescent="0.2">
      <c r="A236" s="13" t="str">
        <f t="shared" si="98"/>
        <v>2002 Q2</v>
      </c>
      <c r="B236" s="15">
        <f t="shared" si="100"/>
        <v>-0.7537167137744436</v>
      </c>
      <c r="C236" s="15">
        <f t="shared" si="100"/>
        <v>0.45637371397277215</v>
      </c>
      <c r="D236" s="15">
        <f t="shared" si="100"/>
        <v>-0.5061732825743116</v>
      </c>
      <c r="E236" s="15">
        <f t="shared" si="100"/>
        <v>-0.32851540714616517</v>
      </c>
      <c r="F236" s="15">
        <f t="shared" si="100"/>
        <v>0.18923470743760623</v>
      </c>
      <c r="G236" s="15">
        <f t="shared" si="100"/>
        <v>2.9295766946487056</v>
      </c>
      <c r="H236" s="15">
        <f t="shared" si="100"/>
        <v>1.8125819913006875</v>
      </c>
      <c r="I236" s="15">
        <f t="shared" si="100"/>
        <v>-1.2823475005842326</v>
      </c>
      <c r="J236" s="15">
        <f t="shared" si="100"/>
        <v>2.8805405349734019</v>
      </c>
      <c r="K236" s="15">
        <f t="shared" si="100"/>
        <v>2.3737027517385143</v>
      </c>
      <c r="L236" s="15">
        <f t="shared" si="100"/>
        <v>8.6542627642890141E-2</v>
      </c>
      <c r="N236" s="15">
        <f>B236*'Table Q8'!B35</f>
        <v>-0.2215927138496864</v>
      </c>
      <c r="O236" s="15">
        <f>C236*'Table Q8'!C35</f>
        <v>0.32169783097940707</v>
      </c>
      <c r="P236" s="15">
        <f>D236*'Table Q8'!D35</f>
        <v>-0.32319164092369795</v>
      </c>
      <c r="Q236" s="15">
        <f>E236*'Table Q8'!E35</f>
        <v>-0.2257229362501301</v>
      </c>
      <c r="R236" s="15">
        <f>F236*'Table Q8'!F35</f>
        <v>0.16533436388823658</v>
      </c>
      <c r="S236" s="15">
        <f>G236*'Table Q8'!G35</f>
        <v>1.8614530317797875</v>
      </c>
      <c r="T236" s="15">
        <f>H236*'Table Q8'!H35</f>
        <v>1.3498298089216221</v>
      </c>
      <c r="U236" s="15">
        <f>I236*'Table Q8'!I35</f>
        <v>-0.82685766837671326</v>
      </c>
      <c r="V236" s="15">
        <f>J236*'Table Q8'!J35</f>
        <v>2.206782103843123</v>
      </c>
      <c r="W236" s="15">
        <f>K236*'Table Q8'!K35</f>
        <v>1.6924500619895606</v>
      </c>
      <c r="X236" s="15">
        <f>L236*'Table Q8'!L35</f>
        <v>5.7637390010164838E-2</v>
      </c>
    </row>
    <row r="237" spans="1:24" x14ac:dyDescent="0.2">
      <c r="A237" s="13" t="str">
        <f t="shared" si="98"/>
        <v>2002 Q3</v>
      </c>
      <c r="B237" s="15">
        <f t="shared" si="100"/>
        <v>-0.63648252389171178</v>
      </c>
      <c r="C237" s="15">
        <f t="shared" si="100"/>
        <v>1.128116964520665</v>
      </c>
      <c r="D237" s="15">
        <f t="shared" si="100"/>
        <v>-0.67382206951826562</v>
      </c>
      <c r="E237" s="15">
        <f t="shared" si="100"/>
        <v>6.5963063077781936E-2</v>
      </c>
      <c r="F237" s="15">
        <f t="shared" si="100"/>
        <v>0.44178045976089841</v>
      </c>
      <c r="G237" s="15">
        <f t="shared" si="100"/>
        <v>1.7838341552997123</v>
      </c>
      <c r="H237" s="15">
        <f t="shared" si="100"/>
        <v>0.37029985491673739</v>
      </c>
      <c r="I237" s="15">
        <f t="shared" si="100"/>
        <v>0.57731220742582223</v>
      </c>
      <c r="J237" s="15">
        <f t="shared" si="100"/>
        <v>3.1737333236057106</v>
      </c>
      <c r="K237" s="15">
        <f t="shared" si="100"/>
        <v>1.1171051610450802</v>
      </c>
      <c r="L237" s="15">
        <f t="shared" si="100"/>
        <v>0.51948168771041514</v>
      </c>
      <c r="N237" s="15">
        <f>B237*'Table Q8'!B36</f>
        <v>-0.18725315852894162</v>
      </c>
      <c r="O237" s="15">
        <f>C237*'Table Q8'!C36</f>
        <v>0.78697439444961592</v>
      </c>
      <c r="P237" s="15">
        <f>D237*'Table Q8'!D36</f>
        <v>-0.42497957924517016</v>
      </c>
      <c r="Q237" s="15">
        <f>E237*'Table Q8'!E36</f>
        <v>4.5257257577666188E-2</v>
      </c>
      <c r="R237" s="15">
        <f>F237*'Table Q8'!F36</f>
        <v>0.38540927309540773</v>
      </c>
      <c r="S237" s="15">
        <f>G237*'Table Q8'!G36</f>
        <v>1.1273831861494181</v>
      </c>
      <c r="T237" s="15">
        <f>H237*'Table Q8'!H36</f>
        <v>0.26702322538045931</v>
      </c>
      <c r="U237" s="15">
        <f>I237*'Table Q8'!I36</f>
        <v>0.36878703810361524</v>
      </c>
      <c r="V237" s="15">
        <f>J237*'Table Q8'!J36</f>
        <v>2.4139415659345036</v>
      </c>
      <c r="W237" s="15">
        <f>K237*'Table Q8'!K36</f>
        <v>0.79292124330979785</v>
      </c>
      <c r="X237" s="15">
        <f>L237*'Table Q8'!L36</f>
        <v>0.34306570656395813</v>
      </c>
    </row>
    <row r="238" spans="1:24" x14ac:dyDescent="0.2">
      <c r="A238" s="13" t="str">
        <f t="shared" si="98"/>
        <v>2002 Q4</v>
      </c>
      <c r="B238" s="15">
        <f t="shared" si="100"/>
        <v>3.5977856600163021</v>
      </c>
      <c r="C238" s="15">
        <f t="shared" si="100"/>
        <v>1.1374222175236597</v>
      </c>
      <c r="D238" s="15">
        <f t="shared" si="100"/>
        <v>-0.496843998980874</v>
      </c>
      <c r="E238" s="15">
        <f t="shared" si="100"/>
        <v>0.27434859457508337</v>
      </c>
      <c r="F238" s="15">
        <f t="shared" si="100"/>
        <v>0.40033766068509102</v>
      </c>
      <c r="G238" s="15">
        <f t="shared" si="100"/>
        <v>1.6118549102082036</v>
      </c>
      <c r="H238" s="15">
        <f t="shared" si="100"/>
        <v>1.545467888949934</v>
      </c>
      <c r="I238" s="15">
        <f t="shared" si="100"/>
        <v>1.247642980746009</v>
      </c>
      <c r="J238" s="15">
        <f t="shared" si="100"/>
        <v>1.7898354618318038</v>
      </c>
      <c r="K238" s="15">
        <f t="shared" si="100"/>
        <v>-2.8408744000146839</v>
      </c>
      <c r="L238" s="15">
        <f t="shared" si="100"/>
        <v>0.59437144776269213</v>
      </c>
      <c r="N238" s="15">
        <f>B238*'Table Q8'!B37</f>
        <v>1.0559500912147846</v>
      </c>
      <c r="O238" s="15">
        <f>C238*'Table Q8'!C37</f>
        <v>0.78345642343029676</v>
      </c>
      <c r="P238" s="15">
        <f>D238*'Table Q8'!D37</f>
        <v>-0.30824201696773423</v>
      </c>
      <c r="Q238" s="15">
        <f>E238*'Table Q8'!E37</f>
        <v>0.18781904784610207</v>
      </c>
      <c r="R238" s="15">
        <f>F238*'Table Q8'!F37</f>
        <v>0.3486540686906458</v>
      </c>
      <c r="S238" s="15">
        <f>G238*'Table Q8'!G37</f>
        <v>1.0099882867364605</v>
      </c>
      <c r="T238" s="15">
        <f>H238*'Table Q8'!H37</f>
        <v>1.0758001974980491</v>
      </c>
      <c r="U238" s="15">
        <f>I238*'Table Q8'!I37</f>
        <v>0.7860150778699857</v>
      </c>
      <c r="V238" s="15">
        <f>J238*'Table Q8'!J37</f>
        <v>1.3504308559520959</v>
      </c>
      <c r="W238" s="15">
        <f>K238*'Table Q8'!K37</f>
        <v>-1.9940097413703066</v>
      </c>
      <c r="X238" s="15">
        <f>L238*'Table Q8'!L37</f>
        <v>0.38824342967859049</v>
      </c>
    </row>
    <row r="239" spans="1:24" x14ac:dyDescent="0.2">
      <c r="A239" s="13" t="str">
        <f t="shared" si="98"/>
        <v>2003 Q1</v>
      </c>
      <c r="B239" s="15">
        <f t="shared" si="100"/>
        <v>0.15260521819244233</v>
      </c>
      <c r="C239" s="15">
        <f t="shared" si="100"/>
        <v>1.1569572745620811</v>
      </c>
      <c r="D239" s="15">
        <f t="shared" si="100"/>
        <v>0.16544311497801806</v>
      </c>
      <c r="E239" s="15">
        <f t="shared" si="100"/>
        <v>-0.17497817237875951</v>
      </c>
      <c r="F239" s="15">
        <f t="shared" si="100"/>
        <v>0.55851349146155838</v>
      </c>
      <c r="G239" s="15">
        <f t="shared" si="100"/>
        <v>0.28879282539461992</v>
      </c>
      <c r="H239" s="15">
        <f t="shared" si="100"/>
        <v>1.7618226682435179</v>
      </c>
      <c r="I239" s="15">
        <f t="shared" si="100"/>
        <v>1.771870037376494</v>
      </c>
      <c r="J239" s="15">
        <f t="shared" si="100"/>
        <v>0.52548728383585963</v>
      </c>
      <c r="K239" s="15">
        <f t="shared" si="100"/>
        <v>-2.0874280222408546</v>
      </c>
      <c r="L239" s="15">
        <f t="shared" si="100"/>
        <v>0.51729827609607693</v>
      </c>
      <c r="N239" s="15">
        <f>B239*'Table Q8'!B38</f>
        <v>4.4560723712193155E-2</v>
      </c>
      <c r="O239" s="15">
        <f>C239*'Table Q8'!C38</f>
        <v>0.79471395189669347</v>
      </c>
      <c r="P239" s="15">
        <f>D239*'Table Q8'!D38</f>
        <v>0.10336885823826569</v>
      </c>
      <c r="Q239" s="15">
        <f>E239*'Table Q8'!E38</f>
        <v>-0.1201925066069699</v>
      </c>
      <c r="R239" s="15">
        <f>F239*'Table Q8'!F38</f>
        <v>0.48540407542924036</v>
      </c>
      <c r="S239" s="15">
        <f>G239*'Table Q8'!G38</f>
        <v>0.18061103300179529</v>
      </c>
      <c r="T239" s="15">
        <f>H239*'Table Q8'!H38</f>
        <v>1.1906397591989692</v>
      </c>
      <c r="U239" s="15">
        <f>I239*'Table Q8'!I38</f>
        <v>1.1159237495397158</v>
      </c>
      <c r="V239" s="15">
        <f>J239*'Table Q8'!J38</f>
        <v>0.39464095016073059</v>
      </c>
      <c r="W239" s="15">
        <f>K239*'Table Q8'!K38</f>
        <v>-1.4568160167218924</v>
      </c>
      <c r="X239" s="15">
        <f>L239*'Table Q8'!L38</f>
        <v>0.33696809704898451</v>
      </c>
    </row>
    <row r="240" spans="1:24" x14ac:dyDescent="0.2">
      <c r="A240" s="13" t="str">
        <f t="shared" si="98"/>
        <v>2003 Q2</v>
      </c>
      <c r="B240" s="15">
        <f t="shared" ref="B240:L255" si="101">LN(B39/B35)*100</f>
        <v>3.8951086584443559</v>
      </c>
      <c r="C240" s="15">
        <f t="shared" si="101"/>
        <v>1.8155948045620467</v>
      </c>
      <c r="D240" s="15">
        <f t="shared" si="101"/>
        <v>0.17590154051796245</v>
      </c>
      <c r="E240" s="15">
        <f t="shared" si="101"/>
        <v>0.36130766846641393</v>
      </c>
      <c r="F240" s="15">
        <f t="shared" si="101"/>
        <v>-0.57934538194981022</v>
      </c>
      <c r="G240" s="15">
        <f t="shared" si="101"/>
        <v>0.18932017459361616</v>
      </c>
      <c r="H240" s="15">
        <f t="shared" si="101"/>
        <v>3.4675351949852122</v>
      </c>
      <c r="I240" s="15">
        <f t="shared" si="101"/>
        <v>2.5910982125622972</v>
      </c>
      <c r="J240" s="15">
        <f t="shared" si="101"/>
        <v>1.0230268250814822</v>
      </c>
      <c r="K240" s="15">
        <f t="shared" si="101"/>
        <v>-0.42471296989029161</v>
      </c>
      <c r="L240" s="15">
        <f t="shared" si="101"/>
        <v>1.1289835522392138</v>
      </c>
      <c r="N240" s="15">
        <f>B240*'Table Q8'!B39</f>
        <v>1.1291920000830187</v>
      </c>
      <c r="O240" s="15">
        <f>C240*'Table Q8'!C39</f>
        <v>1.2435008816445456</v>
      </c>
      <c r="P240" s="15">
        <f>D240*'Table Q8'!D39</f>
        <v>0.11064206898579838</v>
      </c>
      <c r="Q240" s="15">
        <f>E240*'Table Q8'!E39</f>
        <v>0.2485074143711995</v>
      </c>
      <c r="R240" s="15">
        <f>F240*'Table Q8'!F39</f>
        <v>-0.50055441000463607</v>
      </c>
      <c r="S240" s="15">
        <f>G240*'Table Q8'!G39</f>
        <v>0.11732171219566394</v>
      </c>
      <c r="T240" s="15">
        <f>H240*'Table Q8'!H39</f>
        <v>2.2629134682473495</v>
      </c>
      <c r="U240" s="15">
        <f>I240*'Table Q8'!I39</f>
        <v>1.6220274810639981</v>
      </c>
      <c r="V240" s="15">
        <f>J240*'Table Q8'!J39</f>
        <v>0.76931617246127459</v>
      </c>
      <c r="W240" s="15">
        <f>K240*'Table Q8'!K39</f>
        <v>-0.2938164325701037</v>
      </c>
      <c r="X240" s="15">
        <f>L240*'Table Q8'!L39</f>
        <v>0.73158134185101054</v>
      </c>
    </row>
    <row r="241" spans="1:24" x14ac:dyDescent="0.2">
      <c r="A241" s="13" t="str">
        <f t="shared" si="98"/>
        <v>2003 Q3</v>
      </c>
      <c r="B241" s="15">
        <f t="shared" si="101"/>
        <v>3.4136765413248047</v>
      </c>
      <c r="C241" s="15">
        <f t="shared" si="101"/>
        <v>0.85920408284644334</v>
      </c>
      <c r="D241" s="15">
        <f t="shared" si="101"/>
        <v>0.44626715130118705</v>
      </c>
      <c r="E241" s="15">
        <f t="shared" si="101"/>
        <v>0.88626872578453242</v>
      </c>
      <c r="F241" s="15">
        <f t="shared" si="101"/>
        <v>-0.34694877887498049</v>
      </c>
      <c r="G241" s="15">
        <f t="shared" si="101"/>
        <v>1.0195595573067657</v>
      </c>
      <c r="H241" s="15">
        <f t="shared" si="101"/>
        <v>3.4079970629345335</v>
      </c>
      <c r="I241" s="15">
        <f t="shared" si="101"/>
        <v>1.8402456361685731</v>
      </c>
      <c r="J241" s="15">
        <f t="shared" si="101"/>
        <v>1.341519098068487</v>
      </c>
      <c r="K241" s="15">
        <f t="shared" si="101"/>
        <v>2.021071369059237</v>
      </c>
      <c r="L241" s="15">
        <f t="shared" si="101"/>
        <v>0.96681384730550746</v>
      </c>
      <c r="N241" s="15">
        <f>B241*'Table Q8'!B40</f>
        <v>0.97972516736021886</v>
      </c>
      <c r="O241" s="15">
        <f>C241*'Table Q8'!C40</f>
        <v>0.58915623960780616</v>
      </c>
      <c r="P241" s="15">
        <f>D241*'Table Q8'!D40</f>
        <v>0.28346889450651402</v>
      </c>
      <c r="Q241" s="15">
        <f>E241*'Table Q8'!E40</f>
        <v>0.61241168951711189</v>
      </c>
      <c r="R241" s="15">
        <f>F241*'Table Q8'!F40</f>
        <v>-0.29841064471037071</v>
      </c>
      <c r="S241" s="15">
        <f>G241*'Table Q8'!G40</f>
        <v>0.63008780641558126</v>
      </c>
      <c r="T241" s="15">
        <f>H241*'Table Q8'!H40</f>
        <v>2.1579437402501465</v>
      </c>
      <c r="U241" s="15">
        <f>I241*'Table Q8'!I40</f>
        <v>1.1527298664959942</v>
      </c>
      <c r="V241" s="15">
        <f>J241*'Table Q8'!J40</f>
        <v>1.0147250457790036</v>
      </c>
      <c r="W241" s="15">
        <f>K241*'Table Q8'!K40</f>
        <v>1.3900928876389431</v>
      </c>
      <c r="X241" s="15">
        <f>L241*'Table Q8'!L40</f>
        <v>0.6262053288997772</v>
      </c>
    </row>
    <row r="242" spans="1:24" x14ac:dyDescent="0.2">
      <c r="A242" s="13" t="str">
        <f t="shared" si="98"/>
        <v>2003 Q4</v>
      </c>
      <c r="B242" s="15">
        <f t="shared" si="101"/>
        <v>-1.504275971216855</v>
      </c>
      <c r="C242" s="15">
        <f t="shared" si="101"/>
        <v>1.1672242600187743</v>
      </c>
      <c r="D242" s="15">
        <f t="shared" si="101"/>
        <v>0.3832017531640981</v>
      </c>
      <c r="E242" s="15">
        <f t="shared" si="101"/>
        <v>0.30637949340871751</v>
      </c>
      <c r="F242" s="15">
        <f t="shared" si="101"/>
        <v>0.64976124639678345</v>
      </c>
      <c r="G242" s="15">
        <f t="shared" si="101"/>
        <v>0.82932968283113118</v>
      </c>
      <c r="H242" s="15">
        <f t="shared" si="101"/>
        <v>3.2421792394988378</v>
      </c>
      <c r="I242" s="15">
        <f t="shared" si="101"/>
        <v>0.84814508101957753</v>
      </c>
      <c r="J242" s="15">
        <f t="shared" si="101"/>
        <v>0.73928949396453902</v>
      </c>
      <c r="K242" s="15">
        <f t="shared" si="101"/>
        <v>0.63275458442726706</v>
      </c>
      <c r="L242" s="15">
        <f t="shared" si="101"/>
        <v>0.48368987728734242</v>
      </c>
      <c r="N242" s="15">
        <f>B242*'Table Q8'!B41</f>
        <v>-0.43142634854499401</v>
      </c>
      <c r="O242" s="15">
        <f>C242*'Table Q8'!C41</f>
        <v>0.80281684604091297</v>
      </c>
      <c r="P242" s="15">
        <f>D242*'Table Q8'!D41</f>
        <v>0.24712681061552688</v>
      </c>
      <c r="Q242" s="15">
        <f>E242*'Table Q8'!E41</f>
        <v>0.21339331715917176</v>
      </c>
      <c r="R242" s="15">
        <f>F242*'Table Q8'!F41</f>
        <v>0.55730022103452115</v>
      </c>
      <c r="S242" s="15">
        <f>G242*'Table Q8'!G41</f>
        <v>0.51352093960903644</v>
      </c>
      <c r="T242" s="15">
        <f>H242*'Table Q8'!H41</f>
        <v>2.0056120775539812</v>
      </c>
      <c r="U242" s="15">
        <f>I242*'Table Q8'!I41</f>
        <v>0.53467065907474165</v>
      </c>
      <c r="V242" s="15">
        <f>J242*'Table Q8'!J41</f>
        <v>0.56237751805882485</v>
      </c>
      <c r="W242" s="15">
        <f>K242*'Table Q8'!K41</f>
        <v>0.43565153137817336</v>
      </c>
      <c r="X242" s="15">
        <f>L242*'Table Q8'!L41</f>
        <v>0.31439842023677256</v>
      </c>
    </row>
    <row r="243" spans="1:24" x14ac:dyDescent="0.2">
      <c r="A243" s="13" t="str">
        <f t="shared" ref="A243:A271" si="102">A42</f>
        <v>2004 Q1</v>
      </c>
      <c r="B243" s="15">
        <f t="shared" si="101"/>
        <v>-1.9134078359957229</v>
      </c>
      <c r="C243" s="15">
        <f t="shared" si="101"/>
        <v>0.82437167248963583</v>
      </c>
      <c r="D243" s="15">
        <f t="shared" si="101"/>
        <v>-0.16544311497802175</v>
      </c>
      <c r="E243" s="15">
        <f t="shared" si="101"/>
        <v>-0.16432057156331162</v>
      </c>
      <c r="F243" s="15">
        <f t="shared" si="101"/>
        <v>0.36712686118893589</v>
      </c>
      <c r="G243" s="15">
        <f t="shared" si="101"/>
        <v>0.76239251106593664</v>
      </c>
      <c r="H243" s="15">
        <f t="shared" si="101"/>
        <v>3.5553775809844201</v>
      </c>
      <c r="I243" s="15">
        <f t="shared" si="101"/>
        <v>-0.92523521795525121</v>
      </c>
      <c r="J243" s="15">
        <f t="shared" si="101"/>
        <v>1.2730180016539403</v>
      </c>
      <c r="K243" s="15">
        <f t="shared" si="101"/>
        <v>-0.5413004395821035</v>
      </c>
      <c r="L243" s="15">
        <f t="shared" si="101"/>
        <v>-0.1936733981752517</v>
      </c>
      <c r="N243" s="15">
        <f>B243*'Table Q8'!B42</f>
        <v>-0.5430251438555862</v>
      </c>
      <c r="O243" s="15">
        <f>C243*'Table Q8'!C42</f>
        <v>0.56403509831740883</v>
      </c>
      <c r="P243" s="15">
        <f>D243*'Table Q8'!D42</f>
        <v>-0.10677698640681524</v>
      </c>
      <c r="Q243" s="15">
        <f>E243*'Table Q8'!E42</f>
        <v>-0.11443284603669021</v>
      </c>
      <c r="R243" s="15">
        <f>F243*'Table Q8'!F42</f>
        <v>0.31470114541115585</v>
      </c>
      <c r="S243" s="15">
        <f>G243*'Table Q8'!G42</f>
        <v>0.46666045602345979</v>
      </c>
      <c r="T243" s="15">
        <f>H243*'Table Q8'!H42</f>
        <v>2.1598918804480354</v>
      </c>
      <c r="U243" s="15">
        <f>I243*'Table Q8'!I42</f>
        <v>-0.57975238757076042</v>
      </c>
      <c r="V243" s="15">
        <f>J243*'Table Q8'!J42</f>
        <v>0.96431113625285969</v>
      </c>
      <c r="W243" s="15">
        <f>K243*'Table Q8'!K42</f>
        <v>-0.3681384289597886</v>
      </c>
      <c r="X243" s="15">
        <f>L243*'Table Q8'!L42</f>
        <v>-0.12515174990084765</v>
      </c>
    </row>
    <row r="244" spans="1:24" x14ac:dyDescent="0.2">
      <c r="A244" s="13" t="str">
        <f t="shared" si="102"/>
        <v>2004 Q2</v>
      </c>
      <c r="B244" s="15">
        <f t="shared" si="101"/>
        <v>-3.2850463149182967</v>
      </c>
      <c r="C244" s="15">
        <f t="shared" si="101"/>
        <v>0.3188778212240781</v>
      </c>
      <c r="D244" s="15">
        <f t="shared" si="101"/>
        <v>0.73132117671311359</v>
      </c>
      <c r="E244" s="15">
        <f t="shared" si="101"/>
        <v>-0.15312263737755105</v>
      </c>
      <c r="F244" s="15">
        <f t="shared" si="101"/>
        <v>0.75773883919763929</v>
      </c>
      <c r="G244" s="15">
        <f t="shared" si="101"/>
        <v>1.1284553866304865</v>
      </c>
      <c r="H244" s="15">
        <f t="shared" si="101"/>
        <v>1.5494653329423571</v>
      </c>
      <c r="I244" s="15">
        <f t="shared" si="101"/>
        <v>-1.0283968514041297</v>
      </c>
      <c r="J244" s="15">
        <f t="shared" si="101"/>
        <v>0.74898085913150059</v>
      </c>
      <c r="K244" s="15">
        <f t="shared" si="101"/>
        <v>-1.6667884254472294</v>
      </c>
      <c r="L244" s="15">
        <f t="shared" si="101"/>
        <v>-0.74046590402233436</v>
      </c>
      <c r="N244" s="15">
        <f>B244*'Table Q8'!B43</f>
        <v>-0.91784194038817202</v>
      </c>
      <c r="O244" s="15">
        <f>C244*'Table Q8'!C43</f>
        <v>0.21753844963906607</v>
      </c>
      <c r="P244" s="15">
        <f>D244*'Table Q8'!D43</f>
        <v>0.47279914074502788</v>
      </c>
      <c r="Q244" s="15">
        <f>E244*'Table Q8'!E43</f>
        <v>-0.10718584616428573</v>
      </c>
      <c r="R244" s="15">
        <f>F244*'Table Q8'!F43</f>
        <v>0.65309510550444527</v>
      </c>
      <c r="S244" s="15">
        <f>G244*'Table Q8'!G43</f>
        <v>0.68824494030593375</v>
      </c>
      <c r="T244" s="15">
        <f>H244*'Table Q8'!H43</f>
        <v>0.93773641949671449</v>
      </c>
      <c r="U244" s="15">
        <f>I244*'Table Q8'!I43</f>
        <v>-0.64860989418058468</v>
      </c>
      <c r="V244" s="15">
        <f>J244*'Table Q8'!J43</f>
        <v>0.56817687973715636</v>
      </c>
      <c r="W244" s="15">
        <f>K244*'Table Q8'!K43</f>
        <v>-1.1334161293041161</v>
      </c>
      <c r="X244" s="15">
        <f>L244*'Table Q8'!L43</f>
        <v>-0.47885930013124367</v>
      </c>
    </row>
    <row r="245" spans="1:24" x14ac:dyDescent="0.2">
      <c r="A245" s="13" t="str">
        <f t="shared" si="102"/>
        <v>2004 Q3</v>
      </c>
      <c r="B245" s="15">
        <f t="shared" si="101"/>
        <v>-3.7727836492674589</v>
      </c>
      <c r="C245" s="15">
        <f t="shared" si="101"/>
        <v>0.71394623680531</v>
      </c>
      <c r="D245" s="15">
        <f t="shared" si="101"/>
        <v>0.62967949989306671</v>
      </c>
      <c r="E245" s="15">
        <f t="shared" si="101"/>
        <v>-0.3054769994957075</v>
      </c>
      <c r="F245" s="15">
        <f t="shared" si="101"/>
        <v>-0.20030579677101443</v>
      </c>
      <c r="G245" s="15">
        <f t="shared" si="101"/>
        <v>0.2894035857835196</v>
      </c>
      <c r="H245" s="15">
        <f t="shared" si="101"/>
        <v>0.65074819858643085</v>
      </c>
      <c r="I245" s="15">
        <f t="shared" si="101"/>
        <v>-1.0074032255203971</v>
      </c>
      <c r="J245" s="15">
        <f t="shared" si="101"/>
        <v>-0.16235652412491183</v>
      </c>
      <c r="K245" s="15">
        <f t="shared" si="101"/>
        <v>-4.554905112951797</v>
      </c>
      <c r="L245" s="15">
        <f t="shared" si="101"/>
        <v>-0.89128106788492723</v>
      </c>
      <c r="N245" s="15">
        <f>B245*'Table Q8'!B44</f>
        <v>-1.0465701843067929</v>
      </c>
      <c r="O245" s="15">
        <f>C245*'Table Q8'!C44</f>
        <v>0.48562623027497187</v>
      </c>
      <c r="P245" s="15">
        <f>D245*'Table Q8'!D44</f>
        <v>0.40771747618076065</v>
      </c>
      <c r="Q245" s="15">
        <f>E245*'Table Q8'!E44</f>
        <v>-0.21511690304487724</v>
      </c>
      <c r="R245" s="15">
        <f>F245*'Table Q8'!F44</f>
        <v>-0.17368515638014662</v>
      </c>
      <c r="S245" s="15">
        <f>G245*'Table Q8'!G44</f>
        <v>0.17563903621201804</v>
      </c>
      <c r="T245" s="15">
        <f>H245*'Table Q8'!H44</f>
        <v>0.39181549036889002</v>
      </c>
      <c r="U245" s="15">
        <f>I245*'Table Q8'!I44</f>
        <v>-0.63929808691524403</v>
      </c>
      <c r="V245" s="15">
        <f>J245*'Table Q8'!J44</f>
        <v>-0.12332601572528304</v>
      </c>
      <c r="W245" s="15">
        <f>K245*'Table Q8'!K44</f>
        <v>-3.0968799862959266</v>
      </c>
      <c r="X245" s="15">
        <f>L245*'Table Q8'!L44</f>
        <v>-0.57692623524191333</v>
      </c>
    </row>
    <row r="246" spans="1:24" x14ac:dyDescent="0.2">
      <c r="A246" s="13" t="str">
        <f t="shared" si="102"/>
        <v>2004 Q4</v>
      </c>
      <c r="B246" s="15">
        <f t="shared" si="101"/>
        <v>-3.4838224749361193</v>
      </c>
      <c r="C246" s="15">
        <f t="shared" si="101"/>
        <v>0.21269815527047972</v>
      </c>
      <c r="D246" s="15">
        <f t="shared" si="101"/>
        <v>0.76202613621683446</v>
      </c>
      <c r="E246" s="15">
        <f t="shared" si="101"/>
        <v>0.34900242644465118</v>
      </c>
      <c r="F246" s="15">
        <f t="shared" si="101"/>
        <v>-0.90241955534763885</v>
      </c>
      <c r="G246" s="15">
        <f t="shared" si="101"/>
        <v>0.40661630835584028</v>
      </c>
      <c r="H246" s="15">
        <f t="shared" si="101"/>
        <v>-0.12277472383222926</v>
      </c>
      <c r="I246" s="15">
        <f t="shared" si="101"/>
        <v>-0.96681384730551556</v>
      </c>
      <c r="J246" s="15">
        <f t="shared" si="101"/>
        <v>2.072967168138089</v>
      </c>
      <c r="K246" s="15">
        <f t="shared" si="101"/>
        <v>-2.9567813095117552</v>
      </c>
      <c r="L246" s="15">
        <f t="shared" si="101"/>
        <v>-0.47291575671452085</v>
      </c>
      <c r="N246" s="15">
        <f>B246*'Table Q8'!B45</f>
        <v>-0.96641235454727947</v>
      </c>
      <c r="O246" s="15">
        <f>C246*'Table Q8'!C45</f>
        <v>0.14431569835102048</v>
      </c>
      <c r="P246" s="15">
        <f>D246*'Table Q8'!D45</f>
        <v>0.49470736763196893</v>
      </c>
      <c r="Q246" s="15">
        <f>E246*'Table Q8'!E45</f>
        <v>0.24691921670959072</v>
      </c>
      <c r="R246" s="15">
        <f>F246*'Table Q8'!F45</f>
        <v>-0.78690985226314103</v>
      </c>
      <c r="S246" s="15">
        <f>G246*'Table Q8'!G45</f>
        <v>0.24567757350859867</v>
      </c>
      <c r="T246" s="15">
        <f>H246*'Table Q8'!H45</f>
        <v>-7.3345620017373769E-2</v>
      </c>
      <c r="U246" s="15">
        <f>I246*'Table Q8'!I45</f>
        <v>-0.61537701380996057</v>
      </c>
      <c r="V246" s="15">
        <f>J246*'Table Q8'!J45</f>
        <v>1.5791863886875963</v>
      </c>
      <c r="W246" s="15">
        <f>K246*'Table Q8'!K45</f>
        <v>-2.0017409465394582</v>
      </c>
      <c r="X246" s="15">
        <f>L246*'Table Q8'!L45</f>
        <v>-0.30611836932130931</v>
      </c>
    </row>
    <row r="247" spans="1:24" x14ac:dyDescent="0.2">
      <c r="A247" s="13" t="str">
        <f t="shared" si="102"/>
        <v>2005 Q1</v>
      </c>
      <c r="B247" s="15">
        <f t="shared" si="101"/>
        <v>-2.2795889137390417</v>
      </c>
      <c r="C247" s="15">
        <f t="shared" si="101"/>
        <v>0.93389196199525804</v>
      </c>
      <c r="D247" s="15">
        <f t="shared" si="101"/>
        <v>0.26870623856957282</v>
      </c>
      <c r="E247" s="15">
        <f t="shared" si="101"/>
        <v>0.53578390703522905</v>
      </c>
      <c r="F247" s="15">
        <f t="shared" si="101"/>
        <v>-0.48278851122081146</v>
      </c>
      <c r="G247" s="15">
        <f t="shared" si="101"/>
        <v>0.50505157860685712</v>
      </c>
      <c r="H247" s="15">
        <f t="shared" si="101"/>
        <v>0.57236958305604457</v>
      </c>
      <c r="I247" s="15">
        <f t="shared" si="101"/>
        <v>1.0108699909041645</v>
      </c>
      <c r="J247" s="15">
        <f t="shared" si="101"/>
        <v>0.79033685542895959</v>
      </c>
      <c r="K247" s="15">
        <f t="shared" si="101"/>
        <v>-2.7100272977828541</v>
      </c>
      <c r="L247" s="15">
        <f t="shared" si="101"/>
        <v>7.5362010349359243E-2</v>
      </c>
      <c r="N247" s="15">
        <f>B247*'Table Q8'!B46</f>
        <v>-0.62460736236449743</v>
      </c>
      <c r="O247" s="15">
        <f>C247*'Table Q8'!C46</f>
        <v>0.63317875023278503</v>
      </c>
      <c r="P247" s="15">
        <f>D247*'Table Q8'!D46</f>
        <v>0.17495463193264887</v>
      </c>
      <c r="Q247" s="15">
        <f>E247*'Table Q8'!E46</f>
        <v>0.38126382824626898</v>
      </c>
      <c r="R247" s="15">
        <f>F247*'Table Q8'!F46</f>
        <v>-0.4219571588069892</v>
      </c>
      <c r="S247" s="15">
        <f>G247*'Table Q8'!G46</f>
        <v>0.30505115347854167</v>
      </c>
      <c r="T247" s="15">
        <f>H247*'Table Q8'!H46</f>
        <v>0.34233424762582026</v>
      </c>
      <c r="U247" s="15">
        <f>I247*'Table Q8'!I46</f>
        <v>0.64715896817684615</v>
      </c>
      <c r="V247" s="15">
        <f>J247*'Table Q8'!J46</f>
        <v>0.60911261447909915</v>
      </c>
      <c r="W247" s="15">
        <f>K247*'Table Q8'!K46</f>
        <v>-1.8390245242754448</v>
      </c>
      <c r="X247" s="15">
        <f>L247*'Table Q8'!L46</f>
        <v>4.8887336113629346E-2</v>
      </c>
    </row>
    <row r="248" spans="1:24" x14ac:dyDescent="0.2">
      <c r="A248" s="13" t="str">
        <f t="shared" si="102"/>
        <v>2005 Q2</v>
      </c>
      <c r="B248" s="15">
        <f t="shared" si="101"/>
        <v>-1.1567251652627606</v>
      </c>
      <c r="C248" s="15">
        <f t="shared" si="101"/>
        <v>0.62417552553073508</v>
      </c>
      <c r="D248" s="15">
        <f t="shared" si="101"/>
        <v>-1.000472477912463</v>
      </c>
      <c r="E248" s="15">
        <f t="shared" si="101"/>
        <v>0.70895208865698045</v>
      </c>
      <c r="F248" s="15">
        <f t="shared" si="101"/>
        <v>-0.23092274353213818</v>
      </c>
      <c r="G248" s="15">
        <f t="shared" si="101"/>
        <v>1.2028575865607123</v>
      </c>
      <c r="H248" s="15">
        <f t="shared" si="101"/>
        <v>1.6459284796979106</v>
      </c>
      <c r="I248" s="15">
        <f t="shared" si="101"/>
        <v>1.3051105230757261</v>
      </c>
      <c r="J248" s="15">
        <f t="shared" si="101"/>
        <v>1.6056827352048133</v>
      </c>
      <c r="K248" s="15">
        <f t="shared" si="101"/>
        <v>-2.2287596333820945</v>
      </c>
      <c r="L248" s="15">
        <f t="shared" si="101"/>
        <v>0.75115708915038737</v>
      </c>
      <c r="N248" s="15">
        <f>B248*'Table Q8'!B47</f>
        <v>-0.31613298766631248</v>
      </c>
      <c r="O248" s="15">
        <f>C248*'Table Q8'!C47</f>
        <v>0.42163056749601152</v>
      </c>
      <c r="P248" s="15">
        <f>D248*'Table Q8'!D47</f>
        <v>-0.65030711064310098</v>
      </c>
      <c r="Q248" s="15">
        <f>E248*'Table Q8'!E47</f>
        <v>0.50576642004788985</v>
      </c>
      <c r="R248" s="15">
        <f>F248*'Table Q8'!F47</f>
        <v>-0.2013646323600245</v>
      </c>
      <c r="S248" s="15">
        <f>G248*'Table Q8'!G47</f>
        <v>0.72375940983358056</v>
      </c>
      <c r="T248" s="15">
        <f>H248*'Table Q8'!H47</f>
        <v>0.95842415372809342</v>
      </c>
      <c r="U248" s="15">
        <f>I248*'Table Q8'!I47</f>
        <v>0.83031131478077691</v>
      </c>
      <c r="V248" s="15">
        <f>J248*'Table Q8'!J47</f>
        <v>1.2501845776304676</v>
      </c>
      <c r="W248" s="15">
        <f>K248*'Table Q8'!K47</f>
        <v>-1.4983951015227821</v>
      </c>
      <c r="X248" s="15">
        <f>L248*'Table Q8'!L47</f>
        <v>0.48464655391982991</v>
      </c>
    </row>
    <row r="249" spans="1:24" x14ac:dyDescent="0.2">
      <c r="A249" s="13" t="str">
        <f t="shared" si="102"/>
        <v>2005 Q3</v>
      </c>
      <c r="B249" s="15">
        <f t="shared" si="101"/>
        <v>3.3279285783136587</v>
      </c>
      <c r="C249" s="15">
        <f t="shared" si="101"/>
        <v>0.86690467851323061</v>
      </c>
      <c r="D249" s="15">
        <f t="shared" si="101"/>
        <v>-0.97198573113335662</v>
      </c>
      <c r="E249" s="15">
        <f t="shared" si="101"/>
        <v>0.89198894473550894</v>
      </c>
      <c r="F249" s="15">
        <f t="shared" si="101"/>
        <v>-0.58210462300084798</v>
      </c>
      <c r="G249" s="15">
        <f t="shared" si="101"/>
        <v>1.3907508928355687</v>
      </c>
      <c r="H249" s="15">
        <f t="shared" si="101"/>
        <v>1.5302703279577861</v>
      </c>
      <c r="I249" s="15">
        <f t="shared" si="101"/>
        <v>0.5585406572064181</v>
      </c>
      <c r="J249" s="15">
        <f t="shared" si="101"/>
        <v>1.9083232285438265</v>
      </c>
      <c r="K249" s="15">
        <f t="shared" si="101"/>
        <v>0.34839670448886023</v>
      </c>
      <c r="L249" s="15">
        <f t="shared" si="101"/>
        <v>0.86989755449220407</v>
      </c>
      <c r="N249" s="15">
        <f>B249*'Table Q8'!B48</f>
        <v>0.91451477332059339</v>
      </c>
      <c r="O249" s="15">
        <f>C249*'Table Q8'!C48</f>
        <v>0.58715453875701107</v>
      </c>
      <c r="P249" s="15">
        <f>D249*'Table Q8'!D48</f>
        <v>-0.63635905817300853</v>
      </c>
      <c r="Q249" s="15">
        <f>E249*'Table Q8'!E48</f>
        <v>0.63973447116430693</v>
      </c>
      <c r="R249" s="15">
        <f>F249*'Table Q8'!F48</f>
        <v>-0.50689670570913847</v>
      </c>
      <c r="S249" s="15">
        <f>G249*'Table Q8'!G48</f>
        <v>0.84001353927268352</v>
      </c>
      <c r="T249" s="15">
        <f>H249*'Table Q8'!H48</f>
        <v>0.87470251946067046</v>
      </c>
      <c r="U249" s="15">
        <f>I249*'Table Q8'!I48</f>
        <v>0.35579039864048834</v>
      </c>
      <c r="V249" s="15">
        <f>J249*'Table Q8'!J48</f>
        <v>1.5081478475181862</v>
      </c>
      <c r="W249" s="15">
        <f>K249*'Table Q8'!K48</f>
        <v>0.23297287629170083</v>
      </c>
      <c r="X249" s="15">
        <f>L249*'Table Q8'!L48</f>
        <v>0.56169285093561616</v>
      </c>
    </row>
    <row r="250" spans="1:24" x14ac:dyDescent="0.2">
      <c r="A250" s="13" t="str">
        <f t="shared" si="102"/>
        <v>2005 Q4</v>
      </c>
      <c r="B250" s="15">
        <f t="shared" si="101"/>
        <v>2.2550631859704815</v>
      </c>
      <c r="C250" s="15">
        <f t="shared" si="101"/>
        <v>1.1828208447681465</v>
      </c>
      <c r="D250" s="15">
        <f t="shared" si="101"/>
        <v>-1.6341246867612922</v>
      </c>
      <c r="E250" s="15">
        <f t="shared" si="101"/>
        <v>1.2227604601304023</v>
      </c>
      <c r="F250" s="15">
        <f t="shared" si="101"/>
        <v>-0.22160089266836758</v>
      </c>
      <c r="G250" s="15">
        <f t="shared" si="101"/>
        <v>1.047358472247546</v>
      </c>
      <c r="H250" s="15">
        <f t="shared" si="101"/>
        <v>1.89832909127772</v>
      </c>
      <c r="I250" s="15">
        <f t="shared" si="101"/>
        <v>1.3083296541586458</v>
      </c>
      <c r="J250" s="15">
        <f t="shared" si="101"/>
        <v>-0.53122475872484454</v>
      </c>
      <c r="K250" s="15">
        <f t="shared" si="101"/>
        <v>1.1891477901947307</v>
      </c>
      <c r="L250" s="15">
        <f t="shared" si="101"/>
        <v>0.82614063561355522</v>
      </c>
      <c r="N250" s="15">
        <f>B250*'Table Q8'!B49</f>
        <v>0.61698528768152372</v>
      </c>
      <c r="O250" s="15">
        <f>C250*'Table Q8'!C49</f>
        <v>0.79840407021849891</v>
      </c>
      <c r="P250" s="15">
        <f>D250*'Table Q8'!D49</f>
        <v>-1.0693711950165896</v>
      </c>
      <c r="Q250" s="15">
        <f>E250*'Table Q8'!E49</f>
        <v>0.8770860780515376</v>
      </c>
      <c r="R250" s="15">
        <f>F250*'Table Q8'!F49</f>
        <v>-0.19232741474687623</v>
      </c>
      <c r="S250" s="15">
        <f>G250*'Table Q8'!G49</f>
        <v>0.62967191351522456</v>
      </c>
      <c r="T250" s="15">
        <f>H250*'Table Q8'!H49</f>
        <v>1.0547116431139012</v>
      </c>
      <c r="U250" s="15">
        <f>I250*'Table Q8'!I49</f>
        <v>0.83026599852907668</v>
      </c>
      <c r="V250" s="15">
        <f>J250*'Table Q8'!J49</f>
        <v>-0.42487356202813065</v>
      </c>
      <c r="W250" s="15">
        <f>K250*'Table Q8'!K49</f>
        <v>0.78840498489910649</v>
      </c>
      <c r="X250" s="15">
        <f>L250*'Table Q8'!L49</f>
        <v>0.53054751619102514</v>
      </c>
    </row>
    <row r="251" spans="1:24" x14ac:dyDescent="0.2">
      <c r="A251" s="13" t="str">
        <f t="shared" si="102"/>
        <v>2006 Q1</v>
      </c>
      <c r="B251" s="15">
        <f t="shared" si="101"/>
        <v>5.3947651243947421</v>
      </c>
      <c r="C251" s="15">
        <f t="shared" si="101"/>
        <v>0.4531809410544696</v>
      </c>
      <c r="D251" s="15">
        <f t="shared" si="101"/>
        <v>-0.87074251823470938</v>
      </c>
      <c r="E251" s="15">
        <f t="shared" si="101"/>
        <v>1.7619220315236126</v>
      </c>
      <c r="F251" s="15">
        <f t="shared" si="101"/>
        <v>-9.4731863302562974E-2</v>
      </c>
      <c r="G251" s="15">
        <f t="shared" si="101"/>
        <v>0.53519869981959611</v>
      </c>
      <c r="H251" s="15">
        <f t="shared" si="101"/>
        <v>0.43620570801658276</v>
      </c>
      <c r="I251" s="15">
        <f t="shared" si="101"/>
        <v>0.52291885871942034</v>
      </c>
      <c r="J251" s="15">
        <f t="shared" si="101"/>
        <v>2.3119157697506996</v>
      </c>
      <c r="K251" s="15">
        <f t="shared" si="101"/>
        <v>1.2724645780789146</v>
      </c>
      <c r="L251" s="15">
        <f t="shared" si="101"/>
        <v>0.8999417926494091</v>
      </c>
      <c r="N251" s="15">
        <f>B251*'Table Q8'!B50</f>
        <v>1.4679155903478094</v>
      </c>
      <c r="O251" s="15">
        <f>C251*'Table Q8'!C50</f>
        <v>0.30539863617660706</v>
      </c>
      <c r="P251" s="15">
        <f>D251*'Table Q8'!D50</f>
        <v>-0.5687690129109122</v>
      </c>
      <c r="Q251" s="15">
        <f>E251*'Table Q8'!E50</f>
        <v>1.2669981328686297</v>
      </c>
      <c r="R251" s="15">
        <f>F251*'Table Q8'!F50</f>
        <v>-8.1980954502037989E-2</v>
      </c>
      <c r="S251" s="15">
        <f>G251*'Table Q8'!G50</f>
        <v>0.32090514041182983</v>
      </c>
      <c r="T251" s="15">
        <f>H251*'Table Q8'!H50</f>
        <v>0.24458054048489794</v>
      </c>
      <c r="U251" s="15">
        <f>I251*'Table Q8'!I50</f>
        <v>0.33126909699875279</v>
      </c>
      <c r="V251" s="15">
        <f>J251*'Table Q8'!J50</f>
        <v>1.8516133399933352</v>
      </c>
      <c r="W251" s="15">
        <f>K251*'Table Q8'!K50</f>
        <v>0.84097183965235467</v>
      </c>
      <c r="X251" s="15">
        <f>L251*'Table Q8'!L50</f>
        <v>0.57758264252239078</v>
      </c>
    </row>
    <row r="252" spans="1:24" x14ac:dyDescent="0.2">
      <c r="A252" s="13" t="str">
        <f t="shared" si="102"/>
        <v>2006 Q2</v>
      </c>
      <c r="B252" s="15">
        <f t="shared" si="101"/>
        <v>4.7516173394798749</v>
      </c>
      <c r="C252" s="15">
        <f t="shared" si="101"/>
        <v>0.57837061168489823</v>
      </c>
      <c r="D252" s="15">
        <f t="shared" si="101"/>
        <v>0.17606550040426119</v>
      </c>
      <c r="E252" s="15">
        <f t="shared" si="101"/>
        <v>1.8627725700290088</v>
      </c>
      <c r="F252" s="15">
        <f t="shared" si="101"/>
        <v>-1.1626808917854923</v>
      </c>
      <c r="G252" s="15">
        <f t="shared" si="101"/>
        <v>1.1885607233981064</v>
      </c>
      <c r="H252" s="15">
        <f t="shared" si="101"/>
        <v>-1.6703365833094508</v>
      </c>
      <c r="I252" s="15">
        <f t="shared" si="101"/>
        <v>-0.55419517308527944</v>
      </c>
      <c r="J252" s="15">
        <f t="shared" si="101"/>
        <v>1.6692260086145112</v>
      </c>
      <c r="K252" s="15">
        <f t="shared" si="101"/>
        <v>-6.1766524508498559E-2</v>
      </c>
      <c r="L252" s="15">
        <f t="shared" si="101"/>
        <v>0.28823078401194679</v>
      </c>
      <c r="N252" s="15">
        <f>B252*'Table Q8'!B51</f>
        <v>1.2929150780724741</v>
      </c>
      <c r="O252" s="15">
        <f>C252*'Table Q8'!C51</f>
        <v>0.39040016288730633</v>
      </c>
      <c r="P252" s="15">
        <f>D252*'Table Q8'!D51</f>
        <v>0.11516444381442725</v>
      </c>
      <c r="Q252" s="15">
        <f>E252*'Table Q8'!E51</f>
        <v>1.341941359448898</v>
      </c>
      <c r="R252" s="15">
        <f>F252*'Table Q8'!F51</f>
        <v>-1.0050213628593794</v>
      </c>
      <c r="S252" s="15">
        <f>G252*'Table Q8'!G51</f>
        <v>0.71004617615802879</v>
      </c>
      <c r="T252" s="15">
        <f>H252*'Table Q8'!H51</f>
        <v>-0.97146775685277653</v>
      </c>
      <c r="U252" s="15">
        <f>I252*'Table Q8'!I51</f>
        <v>-0.35246813008223771</v>
      </c>
      <c r="V252" s="15">
        <f>J252*'Table Q8'!J51</f>
        <v>1.328370057655428</v>
      </c>
      <c r="W252" s="15">
        <f>K252*'Table Q8'!K51</f>
        <v>-4.0920322486880295E-2</v>
      </c>
      <c r="X252" s="15">
        <f>L252*'Table Q8'!L51</f>
        <v>0.18567827106049611</v>
      </c>
    </row>
    <row r="253" spans="1:24" x14ac:dyDescent="0.2">
      <c r="A253" s="13" t="str">
        <f t="shared" si="102"/>
        <v>2006 Q3</v>
      </c>
      <c r="B253" s="15">
        <f t="shared" si="101"/>
        <v>0.50979013817054908</v>
      </c>
      <c r="C253" s="15">
        <f t="shared" si="101"/>
        <v>0.61913204751303497</v>
      </c>
      <c r="D253" s="15">
        <f t="shared" si="101"/>
        <v>0.7453450654580972</v>
      </c>
      <c r="E253" s="15">
        <f t="shared" si="101"/>
        <v>1.3552966404703448</v>
      </c>
      <c r="F253" s="15">
        <f t="shared" si="101"/>
        <v>-0.138084891025954</v>
      </c>
      <c r="G253" s="15">
        <f t="shared" si="101"/>
        <v>1.2634957325270706</v>
      </c>
      <c r="H253" s="15">
        <f t="shared" si="101"/>
        <v>0.57685534316502585</v>
      </c>
      <c r="I253" s="15">
        <f t="shared" si="101"/>
        <v>0.77887830403736757</v>
      </c>
      <c r="J253" s="15">
        <f t="shared" si="101"/>
        <v>2.8844376676748307</v>
      </c>
      <c r="K253" s="15">
        <f t="shared" si="101"/>
        <v>-0.57447839568918568</v>
      </c>
      <c r="L253" s="15">
        <f t="shared" si="101"/>
        <v>0.75632850548519104</v>
      </c>
      <c r="N253" s="15">
        <f>B253*'Table Q8'!B52</f>
        <v>0.13687865209879244</v>
      </c>
      <c r="O253" s="15">
        <f>C253*'Table Q8'!C52</f>
        <v>0.41518995106224121</v>
      </c>
      <c r="P253" s="15">
        <f>D253*'Table Q8'!D52</f>
        <v>0.48477243057394642</v>
      </c>
      <c r="Q253" s="15">
        <f>E253*'Table Q8'!E52</f>
        <v>0.97405169550603687</v>
      </c>
      <c r="R253" s="15">
        <f>F253*'Table Q8'!F52</f>
        <v>-0.11898775059706457</v>
      </c>
      <c r="S253" s="15">
        <f>G253*'Table Q8'!G52</f>
        <v>0.7435672385921811</v>
      </c>
      <c r="T253" s="15">
        <f>H253*'Table Q8'!H52</f>
        <v>0.34403652666362144</v>
      </c>
      <c r="U253" s="15">
        <f>I253*'Table Q8'!I52</f>
        <v>0.49427617174211352</v>
      </c>
      <c r="V253" s="15">
        <f>J253*'Table Q8'!J52</f>
        <v>2.2738022134280689</v>
      </c>
      <c r="W253" s="15">
        <f>K253*'Table Q8'!K52</f>
        <v>-0.37961532387141395</v>
      </c>
      <c r="X253" s="15">
        <f>L253*'Table Q8'!L52</f>
        <v>0.48563853337204116</v>
      </c>
    </row>
    <row r="254" spans="1:24" x14ac:dyDescent="0.2">
      <c r="A254" s="13" t="str">
        <f t="shared" si="102"/>
        <v>2006 Q4</v>
      </c>
      <c r="B254" s="15">
        <f t="shared" si="101"/>
        <v>2.1189084579742343</v>
      </c>
      <c r="C254" s="15">
        <f t="shared" si="101"/>
        <v>0.3981564354640888</v>
      </c>
      <c r="D254" s="15">
        <f t="shared" si="101"/>
        <v>0.72727593290796566</v>
      </c>
      <c r="E254" s="15">
        <f t="shared" si="101"/>
        <v>0.43998568591876919</v>
      </c>
      <c r="F254" s="15">
        <f t="shared" si="101"/>
        <v>-0.12684991130114803</v>
      </c>
      <c r="G254" s="15">
        <f t="shared" si="101"/>
        <v>1.7535815923762921</v>
      </c>
      <c r="H254" s="15">
        <f t="shared" si="101"/>
        <v>2.8636187100943347</v>
      </c>
      <c r="I254" s="15">
        <f t="shared" si="101"/>
        <v>1.0914015619395538</v>
      </c>
      <c r="J254" s="15">
        <f t="shared" si="101"/>
        <v>2.1747298047691159</v>
      </c>
      <c r="K254" s="15">
        <f t="shared" si="101"/>
        <v>-0.93166786010928027</v>
      </c>
      <c r="L254" s="15">
        <f t="shared" si="101"/>
        <v>0.88293749489754725</v>
      </c>
      <c r="N254" s="15">
        <f>B254*'Table Q8'!B53</f>
        <v>0.57485986464840977</v>
      </c>
      <c r="O254" s="15">
        <f>C254*'Table Q8'!C53</f>
        <v>0.26843706878988866</v>
      </c>
      <c r="P254" s="15">
        <f>D254*'Table Q8'!D53</f>
        <v>0.47600209808826349</v>
      </c>
      <c r="Q254" s="15">
        <f>E254*'Table Q8'!E53</f>
        <v>0.31872563087955641</v>
      </c>
      <c r="R254" s="15">
        <f>F254*'Table Q8'!F53</f>
        <v>-0.10945878846176063</v>
      </c>
      <c r="S254" s="15">
        <f>G254*'Table Q8'!G53</f>
        <v>1.0354899302982006</v>
      </c>
      <c r="T254" s="15">
        <f>H254*'Table Q8'!H53</f>
        <v>1.7826026470337235</v>
      </c>
      <c r="U254" s="15">
        <f>I254*'Table Q8'!I53</f>
        <v>0.70057066260899969</v>
      </c>
      <c r="V254" s="15">
        <f>J254*'Table Q8'!J53</f>
        <v>1.7099900454899559</v>
      </c>
      <c r="W254" s="15">
        <f>K254*'Table Q8'!K53</f>
        <v>-0.61974546054469326</v>
      </c>
      <c r="X254" s="15">
        <f>L254*'Table Q8'!L53</f>
        <v>0.57267325919054912</v>
      </c>
    </row>
    <row r="255" spans="1:24" x14ac:dyDescent="0.2">
      <c r="A255" s="13" t="str">
        <f t="shared" si="102"/>
        <v>2007 Q1</v>
      </c>
      <c r="B255" s="15">
        <f t="shared" si="101"/>
        <v>0.22574586313580006</v>
      </c>
      <c r="C255" s="15">
        <f t="shared" si="101"/>
        <v>0.73337154254701931</v>
      </c>
      <c r="D255" s="15">
        <f t="shared" si="101"/>
        <v>0.22878545753095103</v>
      </c>
      <c r="E255" s="15">
        <f t="shared" si="101"/>
        <v>0.63017565021310895</v>
      </c>
      <c r="F255" s="15">
        <f t="shared" si="101"/>
        <v>-0.86727143284163477</v>
      </c>
      <c r="G255" s="15">
        <f t="shared" si="101"/>
        <v>1.2772118635993928</v>
      </c>
      <c r="H255" s="15">
        <f t="shared" si="101"/>
        <v>4.3415653828739957</v>
      </c>
      <c r="I255" s="15">
        <f t="shared" si="101"/>
        <v>0.6366069244992103</v>
      </c>
      <c r="J255" s="15">
        <f t="shared" si="101"/>
        <v>0.77734983333804464</v>
      </c>
      <c r="K255" s="15">
        <f t="shared" si="101"/>
        <v>-1.0249141680094063</v>
      </c>
      <c r="L255" s="15">
        <f t="shared" si="101"/>
        <v>0.95531986493994303</v>
      </c>
      <c r="N255" s="15">
        <f>B255*'Table Q8'!B54</f>
        <v>6.140287477293762E-2</v>
      </c>
      <c r="O255" s="15">
        <f>C255*'Table Q8'!C54</f>
        <v>0.4936323852883987</v>
      </c>
      <c r="P255" s="15">
        <f>D255*'Table Q8'!D54</f>
        <v>0.14875630448662436</v>
      </c>
      <c r="Q255" s="15">
        <f>E255*'Table Q8'!E54</f>
        <v>0.45536492484399255</v>
      </c>
      <c r="R255" s="15">
        <f>F255*'Table Q8'!F54</f>
        <v>-0.74611361367365836</v>
      </c>
      <c r="S255" s="15">
        <f>G255*'Table Q8'!G54</f>
        <v>0.74755210376472458</v>
      </c>
      <c r="T255" s="15">
        <f>H255*'Table Q8'!H54</f>
        <v>2.7421326958232157</v>
      </c>
      <c r="U255" s="15">
        <f>I255*'Table Q8'!I54</f>
        <v>0.40730111029459476</v>
      </c>
      <c r="V255" s="15">
        <f>J255*'Table Q8'!J54</f>
        <v>0.6078098346870171</v>
      </c>
      <c r="W255" s="15">
        <f>K255*'Table Q8'!K54</f>
        <v>-0.67818570497182407</v>
      </c>
      <c r="X255" s="15">
        <f>L255*'Table Q8'!L54</f>
        <v>0.61809195261614314</v>
      </c>
    </row>
    <row r="256" spans="1:24" x14ac:dyDescent="0.2">
      <c r="A256" s="13" t="str">
        <f t="shared" si="102"/>
        <v>2007 Q2</v>
      </c>
      <c r="B256" s="15">
        <f t="shared" ref="B256:L271" si="103">LN(B55/B51)*100</f>
        <v>-0.64212549403288255</v>
      </c>
      <c r="C256" s="15">
        <f t="shared" si="103"/>
        <v>-1.0486027378143371E-2</v>
      </c>
      <c r="D256" s="15">
        <f t="shared" si="103"/>
        <v>-1.1552399904587822</v>
      </c>
      <c r="E256" s="15">
        <f t="shared" si="103"/>
        <v>0.19183635852262154</v>
      </c>
      <c r="F256" s="15">
        <f t="shared" si="103"/>
        <v>1.0049272701756307</v>
      </c>
      <c r="G256" s="15">
        <f t="shared" si="103"/>
        <v>0.42872520116199914</v>
      </c>
      <c r="H256" s="15">
        <f t="shared" si="103"/>
        <v>5.5088111073958848</v>
      </c>
      <c r="I256" s="15">
        <f t="shared" si="103"/>
        <v>0.99958297191432111</v>
      </c>
      <c r="J256" s="15">
        <f t="shared" si="103"/>
        <v>0.48764365723102204</v>
      </c>
      <c r="K256" s="15">
        <f t="shared" si="103"/>
        <v>0.21601613090591307</v>
      </c>
      <c r="L256" s="15">
        <f t="shared" si="103"/>
        <v>0.9548131100150351</v>
      </c>
      <c r="N256" s="15">
        <f>B256*'Table Q8'!B55</f>
        <v>-0.18326261599698468</v>
      </c>
      <c r="O256" s="15">
        <f>C256*'Table Q8'!C55</f>
        <v>-7.1200125897593492E-3</v>
      </c>
      <c r="P256" s="15">
        <f>D256*'Table Q8'!D55</f>
        <v>-0.7549493337648141</v>
      </c>
      <c r="Q256" s="15">
        <f>E256*'Table Q8'!E55</f>
        <v>0.13994462354225243</v>
      </c>
      <c r="R256" s="15">
        <f>F256*'Table Q8'!F55</f>
        <v>0.86664927779946399</v>
      </c>
      <c r="S256" s="15">
        <f>G256*'Table Q8'!G55</f>
        <v>0.25384819160801969</v>
      </c>
      <c r="T256" s="15">
        <f>H256*'Table Q8'!H55</f>
        <v>3.4457613476761257</v>
      </c>
      <c r="U256" s="15">
        <f>I256*'Table Q8'!I55</f>
        <v>0.64752984920609724</v>
      </c>
      <c r="V256" s="15">
        <f>J256*'Table Q8'!J55</f>
        <v>0.38148363305182853</v>
      </c>
      <c r="W256" s="15">
        <f>K256*'Table Q8'!K55</f>
        <v>0.14291627220735209</v>
      </c>
      <c r="X256" s="15">
        <f>L256*'Table Q8'!L55</f>
        <v>0.62253814772980287</v>
      </c>
    </row>
    <row r="257" spans="1:24" x14ac:dyDescent="0.2">
      <c r="A257" s="13" t="str">
        <f t="shared" si="102"/>
        <v>2007 Q3</v>
      </c>
      <c r="B257" s="15">
        <f t="shared" si="103"/>
        <v>0.77594957709111234</v>
      </c>
      <c r="C257" s="15">
        <f t="shared" si="103"/>
        <v>0.46965592773812165</v>
      </c>
      <c r="D257" s="15">
        <f t="shared" si="103"/>
        <v>-1.4334929170992119</v>
      </c>
      <c r="E257" s="15">
        <f t="shared" si="103"/>
        <v>0.8934328733765774</v>
      </c>
      <c r="F257" s="15">
        <f t="shared" si="103"/>
        <v>2.1347884684876175</v>
      </c>
      <c r="G257" s="15">
        <f t="shared" si="103"/>
        <v>0.62581127851127616</v>
      </c>
      <c r="H257" s="15">
        <f t="shared" si="103"/>
        <v>2.6488482573183347</v>
      </c>
      <c r="I257" s="15">
        <f t="shared" si="103"/>
        <v>0.52999912064048338</v>
      </c>
      <c r="J257" s="15">
        <f t="shared" si="103"/>
        <v>-1.3701133292651513</v>
      </c>
      <c r="K257" s="15">
        <f t="shared" si="103"/>
        <v>1.257492417472664</v>
      </c>
      <c r="L257" s="15">
        <f t="shared" si="103"/>
        <v>0.79277409023109457</v>
      </c>
      <c r="N257" s="15">
        <f>B257*'Table Q8'!B56</f>
        <v>0.22921550507271457</v>
      </c>
      <c r="O257" s="15">
        <f>C257*'Table Q8'!C56</f>
        <v>0.32119768898010137</v>
      </c>
      <c r="P257" s="15">
        <f>D257*'Table Q8'!D56</f>
        <v>-0.94209154511760207</v>
      </c>
      <c r="Q257" s="15">
        <f>E257*'Table Q8'!E56</f>
        <v>0.65560104248373252</v>
      </c>
      <c r="R257" s="15">
        <f>F257*'Table Q8'!F56</f>
        <v>1.8436033213859064</v>
      </c>
      <c r="S257" s="15">
        <f>G257*'Table Q8'!G56</f>
        <v>0.37573709161817026</v>
      </c>
      <c r="T257" s="15">
        <f>H257*'Table Q8'!H56</f>
        <v>1.6359286837198037</v>
      </c>
      <c r="U257" s="15">
        <f>I257*'Table Q8'!I56</f>
        <v>0.34614242569029968</v>
      </c>
      <c r="V257" s="15">
        <f>J257*'Table Q8'!J56</f>
        <v>-1.0737578161450989</v>
      </c>
      <c r="W257" s="15">
        <f>K257*'Table Q8'!K56</f>
        <v>0.83220848188340912</v>
      </c>
      <c r="X257" s="15">
        <f>L257*'Table Q8'!L56</f>
        <v>0.51966341614648248</v>
      </c>
    </row>
    <row r="258" spans="1:24" x14ac:dyDescent="0.2">
      <c r="A258" s="13" t="str">
        <f t="shared" si="102"/>
        <v>2007 Q4</v>
      </c>
      <c r="B258" s="15">
        <f t="shared" si="103"/>
        <v>2.0749407520104102</v>
      </c>
      <c r="C258" s="15">
        <f t="shared" si="103"/>
        <v>0.50067904737416324</v>
      </c>
      <c r="D258" s="15">
        <f t="shared" si="103"/>
        <v>8.2781461681018798E-2</v>
      </c>
      <c r="E258" s="15">
        <f t="shared" si="103"/>
        <v>1.7618795812811661</v>
      </c>
      <c r="F258" s="15">
        <f t="shared" si="103"/>
        <v>1.4178675800499492</v>
      </c>
      <c r="G258" s="15">
        <f t="shared" si="103"/>
        <v>-1.1476502859724211</v>
      </c>
      <c r="H258" s="15">
        <f t="shared" si="103"/>
        <v>3.3178944791191038</v>
      </c>
      <c r="I258" s="15">
        <f t="shared" si="103"/>
        <v>-0.97427435906935822</v>
      </c>
      <c r="J258" s="15">
        <f t="shared" si="103"/>
        <v>-9.9850232958954926E-2</v>
      </c>
      <c r="K258" s="15">
        <f t="shared" si="103"/>
        <v>1.1962721260364766</v>
      </c>
      <c r="L258" s="15">
        <f t="shared" si="103"/>
        <v>0.67553560677227886</v>
      </c>
      <c r="N258" s="15">
        <f>B258*'Table Q8'!B57</f>
        <v>0.61916232039990637</v>
      </c>
      <c r="O258" s="15">
        <f>C258*'Table Q8'!C57</f>
        <v>0.34176351773760383</v>
      </c>
      <c r="P258" s="15">
        <f>D258*'Table Q8'!D57</f>
        <v>5.4006625600696662E-2</v>
      </c>
      <c r="Q258" s="15">
        <f>E258*'Table Q8'!E57</f>
        <v>1.2884625377909167</v>
      </c>
      <c r="R258" s="15">
        <f>F258*'Table Q8'!F57</f>
        <v>1.2199332658749764</v>
      </c>
      <c r="S258" s="15">
        <f>G258*'Table Q8'!G57</f>
        <v>-0.68813111146906369</v>
      </c>
      <c r="T258" s="15">
        <f>H258*'Table Q8'!H57</f>
        <v>1.9744790045237786</v>
      </c>
      <c r="U258" s="15">
        <f>I258*'Table Q8'!I57</f>
        <v>-0.63396032544643133</v>
      </c>
      <c r="V258" s="15">
        <f>J258*'Table Q8'!J57</f>
        <v>-7.7703451288658729E-2</v>
      </c>
      <c r="W258" s="15">
        <f>K258*'Table Q8'!K57</f>
        <v>0.78367786976649578</v>
      </c>
      <c r="X258" s="15">
        <f>L258*'Table Q8'!L57</f>
        <v>0.43957101932672182</v>
      </c>
    </row>
    <row r="259" spans="1:24" x14ac:dyDescent="0.2">
      <c r="A259" s="13" t="str">
        <f t="shared" si="102"/>
        <v>2008 Q1</v>
      </c>
      <c r="B259" s="15">
        <f t="shared" si="103"/>
        <v>1.0255404485108017</v>
      </c>
      <c r="C259" s="15">
        <f t="shared" si="103"/>
        <v>0.55171117927173507</v>
      </c>
      <c r="D259" s="15">
        <f t="shared" si="103"/>
        <v>-1.2122627295581081</v>
      </c>
      <c r="E259" s="15">
        <f t="shared" si="103"/>
        <v>0.57331083881846434</v>
      </c>
      <c r="F259" s="15">
        <f t="shared" si="103"/>
        <v>2.3308141773674405</v>
      </c>
      <c r="G259" s="15">
        <f t="shared" si="103"/>
        <v>-0.2476714774894257</v>
      </c>
      <c r="H259" s="15">
        <f t="shared" si="103"/>
        <v>2.0170291881286042</v>
      </c>
      <c r="I259" s="15">
        <f t="shared" si="103"/>
        <v>-0.71114241216437202</v>
      </c>
      <c r="J259" s="15">
        <f t="shared" si="103"/>
        <v>-0.16606701851405559</v>
      </c>
      <c r="K259" s="15">
        <f t="shared" si="103"/>
        <v>1.3710057186759286</v>
      </c>
      <c r="L259" s="15">
        <f t="shared" si="103"/>
        <v>0.26375496642988538</v>
      </c>
      <c r="N259" s="15">
        <f>B259*'Table Q8'!B58</f>
        <v>0.31709710667953989</v>
      </c>
      <c r="O259" s="15">
        <f>C259*'Table Q8'!C58</f>
        <v>0.37974280469273525</v>
      </c>
      <c r="P259" s="15">
        <f>D259*'Table Q8'!D58</f>
        <v>-0.79439576667942824</v>
      </c>
      <c r="Q259" s="15">
        <f>E259*'Table Q8'!E58</f>
        <v>0.42281674362861749</v>
      </c>
      <c r="R259" s="15">
        <f>F259*'Table Q8'!F58</f>
        <v>2.0166204262583096</v>
      </c>
      <c r="S259" s="15">
        <f>G259*'Table Q8'!G58</f>
        <v>-0.14986601102885147</v>
      </c>
      <c r="T259" s="15">
        <f>H259*'Table Q8'!H58</f>
        <v>1.2192941442237413</v>
      </c>
      <c r="U259" s="15">
        <f>I259*'Table Q8'!I58</f>
        <v>-0.46615385117374586</v>
      </c>
      <c r="V259" s="15">
        <f>J259*'Table Q8'!J58</f>
        <v>-0.12944924093170632</v>
      </c>
      <c r="W259" s="15">
        <f>K259*'Table Q8'!K58</f>
        <v>0.9011620588856879</v>
      </c>
      <c r="X259" s="15">
        <f>L259*'Table Q8'!L58</f>
        <v>0.17299688248136183</v>
      </c>
    </row>
    <row r="260" spans="1:24" x14ac:dyDescent="0.2">
      <c r="A260" s="13" t="str">
        <f t="shared" si="102"/>
        <v>2008 Q2</v>
      </c>
      <c r="B260" s="15">
        <f t="shared" si="103"/>
        <v>-0.29030717663141081</v>
      </c>
      <c r="C260" s="15">
        <f t="shared" si="103"/>
        <v>1.0639507895147022</v>
      </c>
      <c r="D260" s="15">
        <f t="shared" si="103"/>
        <v>0.50120184276155622</v>
      </c>
      <c r="E260" s="15">
        <f t="shared" si="103"/>
        <v>0.59448158093206072</v>
      </c>
      <c r="F260" s="15">
        <f t="shared" si="103"/>
        <v>1.6389531226737559</v>
      </c>
      <c r="G260" s="15">
        <f t="shared" si="103"/>
        <v>-0.81615573313265888</v>
      </c>
      <c r="H260" s="15">
        <f t="shared" si="103"/>
        <v>0.98851379651173499</v>
      </c>
      <c r="I260" s="15">
        <f t="shared" si="103"/>
        <v>-1.2564049429309487</v>
      </c>
      <c r="J260" s="15">
        <f t="shared" si="103"/>
        <v>-0.24352458348948489</v>
      </c>
      <c r="K260" s="15">
        <f t="shared" si="103"/>
        <v>2.816516840585304</v>
      </c>
      <c r="L260" s="15">
        <f t="shared" si="103"/>
        <v>5.2778805257495356E-2</v>
      </c>
      <c r="N260" s="15">
        <f>B260*'Table Q8'!B59</f>
        <v>-8.8979149637527413E-2</v>
      </c>
      <c r="O260" s="15">
        <f>C260*'Table Q8'!C59</f>
        <v>0.73380685952829006</v>
      </c>
      <c r="P260" s="15">
        <f>D260*'Table Q8'!D59</f>
        <v>0.32623227945349698</v>
      </c>
      <c r="Q260" s="15">
        <f>E260*'Table Q8'!E59</f>
        <v>0.43724120277553069</v>
      </c>
      <c r="R260" s="15">
        <f>F260*'Table Q8'!F59</f>
        <v>1.4232668917298896</v>
      </c>
      <c r="S260" s="15">
        <f>G260*'Table Q8'!G59</f>
        <v>-0.49369260297194534</v>
      </c>
      <c r="T260" s="15">
        <f>H260*'Table Q8'!H59</f>
        <v>0.58915422272099405</v>
      </c>
      <c r="U260" s="15">
        <f>I260*'Table Q8'!I59</f>
        <v>-0.81578372944506494</v>
      </c>
      <c r="V260" s="15">
        <f>J260*'Table Q8'!J59</f>
        <v>-0.18804968337058023</v>
      </c>
      <c r="W260" s="15">
        <f>K260*'Table Q8'!K59</f>
        <v>1.8541130361573057</v>
      </c>
      <c r="X260" s="15">
        <f>L260*'Table Q8'!L59</f>
        <v>3.4438170430515717E-2</v>
      </c>
    </row>
    <row r="261" spans="1:24" x14ac:dyDescent="0.2">
      <c r="A261" s="13" t="str">
        <f t="shared" si="102"/>
        <v>2008 Q3</v>
      </c>
      <c r="B261" s="15">
        <f t="shared" si="103"/>
        <v>1.9349955207263583</v>
      </c>
      <c r="C261" s="15">
        <f t="shared" si="103"/>
        <v>0.29112102074583129</v>
      </c>
      <c r="D261" s="15">
        <f t="shared" si="103"/>
        <v>0.6569709223161041</v>
      </c>
      <c r="E261" s="15">
        <f t="shared" si="103"/>
        <v>0.19041579856900157</v>
      </c>
      <c r="F261" s="15">
        <f t="shared" si="103"/>
        <v>0.69469925299795077</v>
      </c>
      <c r="G261" s="15">
        <f t="shared" si="103"/>
        <v>0.7714599495330382</v>
      </c>
      <c r="H261" s="15">
        <f t="shared" si="103"/>
        <v>2.0902660682541274</v>
      </c>
      <c r="I261" s="15">
        <f t="shared" si="103"/>
        <v>-1.2232243145162318</v>
      </c>
      <c r="J261" s="15">
        <f t="shared" si="103"/>
        <v>0.65955188507202289</v>
      </c>
      <c r="K261" s="15">
        <f t="shared" si="103"/>
        <v>1.8520911894713936</v>
      </c>
      <c r="L261" s="15">
        <f t="shared" si="103"/>
        <v>2.1054847956508197E-2</v>
      </c>
      <c r="N261" s="15">
        <f>B261*'Table Q8'!B60</f>
        <v>0.59036713337361191</v>
      </c>
      <c r="O261" s="15">
        <f>C261*'Table Q8'!C60</f>
        <v>0.20113551323329482</v>
      </c>
      <c r="P261" s="15">
        <f>D261*'Table Q8'!D60</f>
        <v>0.42289218269487622</v>
      </c>
      <c r="Q261" s="15">
        <f>E261*'Table Q8'!E60</f>
        <v>0.13968902983021955</v>
      </c>
      <c r="R261" s="15">
        <f>F261*'Table Q8'!F60</f>
        <v>0.60515251928651492</v>
      </c>
      <c r="S261" s="15">
        <f>G261*'Table Q8'!G60</f>
        <v>0.46434174362393571</v>
      </c>
      <c r="T261" s="15">
        <f>H261*'Table Q8'!H60</f>
        <v>1.2274042352788237</v>
      </c>
      <c r="U261" s="15">
        <f>I261*'Table Q8'!I60</f>
        <v>-0.78653323423393706</v>
      </c>
      <c r="V261" s="15">
        <f>J261*'Table Q8'!J60</f>
        <v>0.50073179114667976</v>
      </c>
      <c r="W261" s="15">
        <f>K261*'Table Q8'!K60</f>
        <v>1.2229358124079612</v>
      </c>
      <c r="X261" s="15">
        <f>L261*'Table Q8'!L60</f>
        <v>1.3649857930204264E-2</v>
      </c>
    </row>
    <row r="262" spans="1:24" x14ac:dyDescent="0.2">
      <c r="A262" s="13" t="str">
        <f t="shared" si="102"/>
        <v>2008 Q4</v>
      </c>
      <c r="B262" s="15">
        <f t="shared" si="103"/>
        <v>-2.3671645651368456</v>
      </c>
      <c r="C262" s="15">
        <f t="shared" si="103"/>
        <v>4.1610319959590032E-2</v>
      </c>
      <c r="D262" s="15">
        <f t="shared" si="103"/>
        <v>0.30982158419239209</v>
      </c>
      <c r="E262" s="15">
        <f t="shared" si="103"/>
        <v>-0.45341987314360505</v>
      </c>
      <c r="F262" s="15">
        <f t="shared" si="103"/>
        <v>7.297368059040174E-2</v>
      </c>
      <c r="G262" s="15">
        <f t="shared" si="103"/>
        <v>0.75228726629874143</v>
      </c>
      <c r="H262" s="15">
        <f t="shared" si="103"/>
        <v>-0.23824391551451304</v>
      </c>
      <c r="I262" s="15">
        <f t="shared" si="103"/>
        <v>-0.54420451226935895</v>
      </c>
      <c r="J262" s="15">
        <f t="shared" si="103"/>
        <v>-1.2734756551504465</v>
      </c>
      <c r="K262" s="15">
        <f t="shared" si="103"/>
        <v>2.60823291607913</v>
      </c>
      <c r="L262" s="15">
        <f t="shared" si="103"/>
        <v>-0.4533720665722098</v>
      </c>
      <c r="N262" s="15">
        <f>B262*'Table Q8'!B61</f>
        <v>-0.72719295441003895</v>
      </c>
      <c r="O262" s="15">
        <f>C262*'Table Q8'!C61</f>
        <v>2.8840112763991854E-2</v>
      </c>
      <c r="P262" s="15">
        <f>D262*'Table Q8'!D61</f>
        <v>0.19791402798210009</v>
      </c>
      <c r="Q262" s="15">
        <f>E262*'Table Q8'!E61</f>
        <v>-0.33308223881129229</v>
      </c>
      <c r="R262" s="15">
        <f>F262*'Table Q8'!F61</f>
        <v>6.3859267884660564E-2</v>
      </c>
      <c r="S262" s="15">
        <f>G262*'Table Q8'!G61</f>
        <v>0.45227510449880332</v>
      </c>
      <c r="T262" s="15">
        <f>H262*'Table Q8'!H61</f>
        <v>-0.14034949062959962</v>
      </c>
      <c r="U262" s="15">
        <f>I262*'Table Q8'!I61</f>
        <v>-0.3475834219864396</v>
      </c>
      <c r="V262" s="15">
        <f>J262*'Table Q8'!J61</f>
        <v>-0.9605826866799817</v>
      </c>
      <c r="W262" s="15">
        <f>K262*'Table Q8'!K61</f>
        <v>1.7396913550247799</v>
      </c>
      <c r="X262" s="15">
        <f>L262*'Table Q8'!L61</f>
        <v>-0.29351307589884862</v>
      </c>
    </row>
    <row r="263" spans="1:24" x14ac:dyDescent="0.2">
      <c r="A263" s="13" t="str">
        <f t="shared" si="102"/>
        <v>2009 Q1</v>
      </c>
      <c r="B263" s="15">
        <f t="shared" si="103"/>
        <v>-1.6394688133253139</v>
      </c>
      <c r="C263" s="15">
        <f t="shared" si="103"/>
        <v>-0.65614983106235925</v>
      </c>
      <c r="D263" s="15">
        <f t="shared" si="103"/>
        <v>2.1942335123015382</v>
      </c>
      <c r="E263" s="15">
        <f t="shared" si="103"/>
        <v>1.1682498810117161</v>
      </c>
      <c r="F263" s="15">
        <f t="shared" si="103"/>
        <v>-0.55153893909998486</v>
      </c>
      <c r="G263" s="15">
        <f t="shared" si="103"/>
        <v>2.2810624498122749</v>
      </c>
      <c r="H263" s="15">
        <f t="shared" si="103"/>
        <v>0.77979713677686646</v>
      </c>
      <c r="I263" s="15">
        <f t="shared" si="103"/>
        <v>-1.0652463392219192E-2</v>
      </c>
      <c r="J263" s="15">
        <f t="shared" si="103"/>
        <v>0.17712835362848087</v>
      </c>
      <c r="K263" s="15">
        <f t="shared" si="103"/>
        <v>4.1500557050228366</v>
      </c>
      <c r="L263" s="15">
        <f t="shared" si="103"/>
        <v>0.54639202867616488</v>
      </c>
      <c r="N263" s="15">
        <f>B263*'Table Q8'!B62</f>
        <v>-0.50839927901217985</v>
      </c>
      <c r="O263" s="15">
        <f>C263*'Table Q8'!C62</f>
        <v>-0.45733643225046439</v>
      </c>
      <c r="P263" s="15">
        <f>D263*'Table Q8'!D62</f>
        <v>1.4203273525127855</v>
      </c>
      <c r="Q263" s="15">
        <f>E263*'Table Q8'!E62</f>
        <v>0.85901413750791478</v>
      </c>
      <c r="R263" s="15">
        <f>F263*'Table Q8'!F62</f>
        <v>-0.4848027274688867</v>
      </c>
      <c r="S263" s="15">
        <f>G263*'Table Q8'!G62</f>
        <v>1.3773055071966516</v>
      </c>
      <c r="T263" s="15">
        <f>H263*'Table Q8'!H62</f>
        <v>0.44042942285157416</v>
      </c>
      <c r="U263" s="15">
        <f>I263*'Table Q8'!I62</f>
        <v>-6.7813581954867383E-3</v>
      </c>
      <c r="V263" s="15">
        <f>J263*'Table Q8'!J62</f>
        <v>0.13196062345321824</v>
      </c>
      <c r="W263" s="15">
        <f>K263*'Table Q8'!K62</f>
        <v>2.7875924170638391</v>
      </c>
      <c r="X263" s="15">
        <f>L263*'Table Q8'!L62</f>
        <v>0.3528053329161997</v>
      </c>
    </row>
    <row r="264" spans="1:24" x14ac:dyDescent="0.2">
      <c r="A264" s="13" t="str">
        <f t="shared" si="102"/>
        <v>2009 Q2</v>
      </c>
      <c r="B264" s="15">
        <f t="shared" si="103"/>
        <v>-0.28035386057393807</v>
      </c>
      <c r="C264" s="15">
        <f t="shared" si="103"/>
        <v>-0.21812524877962572</v>
      </c>
      <c r="D264" s="15">
        <f t="shared" si="103"/>
        <v>1.8881138669384467</v>
      </c>
      <c r="E264" s="15">
        <f t="shared" si="103"/>
        <v>1.6064180820425635</v>
      </c>
      <c r="F264" s="15">
        <f t="shared" si="103"/>
        <v>-0.94669107553198673</v>
      </c>
      <c r="G264" s="15">
        <f t="shared" si="103"/>
        <v>2.9326368523369917</v>
      </c>
      <c r="H264" s="15">
        <f t="shared" si="103"/>
        <v>2.3958655313921118</v>
      </c>
      <c r="I264" s="15">
        <f t="shared" si="103"/>
        <v>1.6787474564745379</v>
      </c>
      <c r="J264" s="15">
        <f t="shared" si="103"/>
        <v>1.4414069219086809</v>
      </c>
      <c r="K264" s="15">
        <f t="shared" si="103"/>
        <v>2.8073747152623536</v>
      </c>
      <c r="L264" s="15">
        <f t="shared" si="103"/>
        <v>1.3937872998591725</v>
      </c>
      <c r="N264" s="15">
        <f>B264*'Table Q8'!B63</f>
        <v>-8.7666652201470435E-2</v>
      </c>
      <c r="O264" s="15">
        <f>C264*'Table Q8'!C63</f>
        <v>-0.15201148587452115</v>
      </c>
      <c r="P264" s="15">
        <f>D264*'Table Q8'!D63</f>
        <v>1.2474768318862317</v>
      </c>
      <c r="Q264" s="15">
        <f>E264*'Table Q8'!E63</f>
        <v>1.1811992157258968</v>
      </c>
      <c r="R264" s="15">
        <f>F264*'Table Q8'!F63</f>
        <v>-0.83422417575878671</v>
      </c>
      <c r="S264" s="15">
        <f>G264*'Table Q8'!G63</f>
        <v>1.7543033650679882</v>
      </c>
      <c r="T264" s="15">
        <f>H264*'Table Q8'!H63</f>
        <v>1.3407263513670258</v>
      </c>
      <c r="U264" s="15">
        <f>I264*'Table Q8'!I63</f>
        <v>1.0597932692723757</v>
      </c>
      <c r="V264" s="15">
        <f>J264*'Table Q8'!J63</f>
        <v>1.0640465897529883</v>
      </c>
      <c r="W264" s="15">
        <f>K264*'Table Q8'!K63</f>
        <v>1.9129451309797678</v>
      </c>
      <c r="X264" s="15">
        <f>L264*'Table Q8'!L63</f>
        <v>0.89787777856927886</v>
      </c>
    </row>
    <row r="265" spans="1:24" x14ac:dyDescent="0.2">
      <c r="A265" s="13" t="str">
        <f t="shared" si="102"/>
        <v>2009 Q3</v>
      </c>
      <c r="B265" s="15">
        <f t="shared" si="103"/>
        <v>-2.5595937175741295</v>
      </c>
      <c r="C265" s="15">
        <f t="shared" si="103"/>
        <v>-0.62487185203382489</v>
      </c>
      <c r="D265" s="15">
        <f t="shared" si="103"/>
        <v>2.4436534213776913</v>
      </c>
      <c r="E265" s="15">
        <f t="shared" si="103"/>
        <v>1.0931368049148629</v>
      </c>
      <c r="F265" s="15">
        <f t="shared" si="103"/>
        <v>-0.52836175752972991</v>
      </c>
      <c r="G265" s="15">
        <f t="shared" si="103"/>
        <v>3.2242225778729727</v>
      </c>
      <c r="H265" s="15">
        <f t="shared" si="103"/>
        <v>3.5808304095907526</v>
      </c>
      <c r="I265" s="15">
        <f t="shared" si="103"/>
        <v>1.8765459217682996</v>
      </c>
      <c r="J265" s="15">
        <f t="shared" si="103"/>
        <v>2.9315378073732159</v>
      </c>
      <c r="K265" s="15">
        <f t="shared" si="103"/>
        <v>3.5177290880338949</v>
      </c>
      <c r="L265" s="15">
        <f t="shared" si="103"/>
        <v>1.5147847751197274</v>
      </c>
      <c r="N265" s="15">
        <f>B265*'Table Q8'!B64</f>
        <v>-0.81087928972748424</v>
      </c>
      <c r="O265" s="15">
        <f>C265*'Table Q8'!C64</f>
        <v>-0.43578562960838951</v>
      </c>
      <c r="P265" s="15">
        <f>D265*'Table Q8'!D64</f>
        <v>1.6428681951922219</v>
      </c>
      <c r="Q265" s="15">
        <f>E265*'Table Q8'!E64</f>
        <v>0.80531388418077954</v>
      </c>
      <c r="R265" s="15">
        <f>F265*'Table Q8'!F64</f>
        <v>-0.46728313835929314</v>
      </c>
      <c r="S265" s="15">
        <f>G265*'Table Q8'!G64</f>
        <v>1.9151882112565457</v>
      </c>
      <c r="T265" s="15">
        <f>H265*'Table Q8'!H64</f>
        <v>1.9902255416505401</v>
      </c>
      <c r="U265" s="15">
        <f>I265*'Table Q8'!I64</f>
        <v>1.1747177470269556</v>
      </c>
      <c r="V265" s="15">
        <f>J265*'Table Q8'!J64</f>
        <v>2.150282981708254</v>
      </c>
      <c r="W265" s="15">
        <f>K265*'Table Q8'!K64</f>
        <v>2.42336356874655</v>
      </c>
      <c r="X265" s="15">
        <f>L265*'Table Q8'!L64</f>
        <v>0.97446104583452064</v>
      </c>
    </row>
    <row r="266" spans="1:24" x14ac:dyDescent="0.2">
      <c r="A266" s="13" t="str">
        <f t="shared" si="102"/>
        <v>2009 Q4</v>
      </c>
      <c r="B266" s="15">
        <f t="shared" si="103"/>
        <v>1.131660511625602</v>
      </c>
      <c r="C266" s="15">
        <f t="shared" si="103"/>
        <v>0.63242137070377591</v>
      </c>
      <c r="D266" s="15">
        <f t="shared" si="103"/>
        <v>1.4840863963913771</v>
      </c>
      <c r="E266" s="15">
        <f t="shared" si="103"/>
        <v>2.2158097191834933</v>
      </c>
      <c r="F266" s="15">
        <f t="shared" si="103"/>
        <v>1.3456367004146093</v>
      </c>
      <c r="G266" s="15">
        <f t="shared" si="103"/>
        <v>5.7824382849435318</v>
      </c>
      <c r="H266" s="15">
        <f t="shared" si="103"/>
        <v>2.9545568981067247</v>
      </c>
      <c r="I266" s="15">
        <f t="shared" si="103"/>
        <v>2.2430055877732116</v>
      </c>
      <c r="J266" s="15">
        <f t="shared" si="103"/>
        <v>3.9458502149094734</v>
      </c>
      <c r="K266" s="15">
        <f t="shared" si="103"/>
        <v>3.3016584176801707</v>
      </c>
      <c r="L266" s="15">
        <f t="shared" si="103"/>
        <v>2.3704968376579347</v>
      </c>
      <c r="N266" s="15">
        <f>B266*'Table Q8'!B65</f>
        <v>0.36518684710158172</v>
      </c>
      <c r="O266" s="15">
        <f>C266*'Table Q8'!C65</f>
        <v>0.44490843429010635</v>
      </c>
      <c r="P266" s="15">
        <f>D266*'Table Q8'!D65</f>
        <v>1.022832344392937</v>
      </c>
      <c r="Q266" s="15">
        <f>E266*'Table Q8'!E65</f>
        <v>1.6412502589992135</v>
      </c>
      <c r="R266" s="15">
        <f>F266*'Table Q8'!F65</f>
        <v>1.1973475360289194</v>
      </c>
      <c r="S266" s="15">
        <f>G266*'Table Q8'!G65</f>
        <v>3.4359248289134463</v>
      </c>
      <c r="T266" s="15">
        <f>H266*'Table Q8'!H65</f>
        <v>1.6309154077549122</v>
      </c>
      <c r="U266" s="15">
        <f>I266*'Table Q8'!I65</f>
        <v>1.4023270934758119</v>
      </c>
      <c r="V266" s="15">
        <f>J266*'Table Q8'!J65</f>
        <v>2.8836273370558434</v>
      </c>
      <c r="W266" s="15">
        <f>K266*'Table Q8'!K65</f>
        <v>2.3138022191102636</v>
      </c>
      <c r="X266" s="15">
        <f>L266*'Table Q8'!L65</f>
        <v>1.532289155862089</v>
      </c>
    </row>
    <row r="267" spans="1:24" x14ac:dyDescent="0.2">
      <c r="A267" s="13" t="str">
        <f t="shared" si="102"/>
        <v>2010 Q1</v>
      </c>
      <c r="B267" s="15">
        <f t="shared" si="103"/>
        <v>1.277458196509893</v>
      </c>
      <c r="C267" s="15">
        <f t="shared" si="103"/>
        <v>1.8736638388119151</v>
      </c>
      <c r="D267" s="15">
        <f t="shared" si="103"/>
        <v>1.3486105498507663</v>
      </c>
      <c r="E267" s="15">
        <f t="shared" si="103"/>
        <v>0.15682997620843364</v>
      </c>
      <c r="F267" s="15">
        <f t="shared" si="103"/>
        <v>1.2135190147712109</v>
      </c>
      <c r="G267" s="15">
        <f t="shared" si="103"/>
        <v>3.7845707613061914</v>
      </c>
      <c r="H267" s="15">
        <f t="shared" si="103"/>
        <v>3.51728360126604</v>
      </c>
      <c r="I267" s="15">
        <f t="shared" si="103"/>
        <v>2.5661309223872495</v>
      </c>
      <c r="J267" s="15">
        <f t="shared" si="103"/>
        <v>1.7759730101490605</v>
      </c>
      <c r="K267" s="15">
        <f t="shared" si="103"/>
        <v>1.9691755981342582</v>
      </c>
      <c r="L267" s="15">
        <f t="shared" si="103"/>
        <v>1.786318139428662</v>
      </c>
      <c r="N267" s="15">
        <f>B267*'Table Q8'!B66</f>
        <v>0.42117796738931174</v>
      </c>
      <c r="O267" s="15">
        <f>C267*'Table Q8'!C66</f>
        <v>1.3074426267229544</v>
      </c>
      <c r="P267" s="15">
        <f>D267*'Table Q8'!D66</f>
        <v>0.93269905627678995</v>
      </c>
      <c r="Q267" s="15">
        <f>E267*'Table Q8'!E66</f>
        <v>0.11599145040375752</v>
      </c>
      <c r="R267" s="15">
        <f>F267*'Table Q8'!F66</f>
        <v>1.0748137913828615</v>
      </c>
      <c r="S267" s="15">
        <f>G267*'Table Q8'!G66</f>
        <v>2.2241922364196487</v>
      </c>
      <c r="T267" s="15">
        <f>H267*'Table Q8'!H66</f>
        <v>1.9225472164520174</v>
      </c>
      <c r="U267" s="15">
        <f>I267*'Table Q8'!I66</f>
        <v>1.5910011718800947</v>
      </c>
      <c r="V267" s="15">
        <f>J267*'Table Q8'!J66</f>
        <v>1.2897115999702478</v>
      </c>
      <c r="W267" s="15">
        <f>K267*'Table Q8'!K66</f>
        <v>1.3961454990771891</v>
      </c>
      <c r="X267" s="15">
        <f>L267*'Table Q8'!L66</f>
        <v>1.1502102499781155</v>
      </c>
    </row>
    <row r="268" spans="1:24" x14ac:dyDescent="0.2">
      <c r="A268" s="13" t="str">
        <f t="shared" si="102"/>
        <v>2010 Q2</v>
      </c>
      <c r="B268" s="15">
        <f t="shared" si="103"/>
        <v>2.3583230291794695</v>
      </c>
      <c r="C268" s="15">
        <f t="shared" si="103"/>
        <v>0.86966072488018298</v>
      </c>
      <c r="D268" s="15">
        <f t="shared" si="103"/>
        <v>0.14298848315117862</v>
      </c>
      <c r="E268" s="15">
        <f t="shared" si="103"/>
        <v>0.37425971536636909</v>
      </c>
      <c r="F268" s="15">
        <f t="shared" si="103"/>
        <v>1.8947608313725555</v>
      </c>
      <c r="G268" s="15">
        <f t="shared" si="103"/>
        <v>2.838900326268611</v>
      </c>
      <c r="H268" s="15">
        <f t="shared" si="103"/>
        <v>4.1130154739209823</v>
      </c>
      <c r="I268" s="15">
        <f t="shared" si="103"/>
        <v>1.4643081430372238</v>
      </c>
      <c r="J268" s="15">
        <f t="shared" si="103"/>
        <v>1.5930979028879573</v>
      </c>
      <c r="K268" s="15">
        <f t="shared" si="103"/>
        <v>2.2664947918707266</v>
      </c>
      <c r="L268" s="15">
        <f t="shared" si="103"/>
        <v>1.3951551672410454</v>
      </c>
      <c r="N268" s="15">
        <f>B268*'Table Q8'!B67</f>
        <v>0.80607481137354264</v>
      </c>
      <c r="O268" s="15">
        <f>C268*'Table Q8'!C67</f>
        <v>0.60119645910967057</v>
      </c>
      <c r="P268" s="15">
        <f>D268*'Table Q8'!D67</f>
        <v>9.8747846464203953E-2</v>
      </c>
      <c r="Q268" s="15">
        <f>E268*'Table Q8'!E67</f>
        <v>0.27721417117186958</v>
      </c>
      <c r="R268" s="15">
        <f>F268*'Table Q8'!F67</f>
        <v>1.6613262969474567</v>
      </c>
      <c r="S268" s="15">
        <f>G268*'Table Q8'!G67</f>
        <v>1.665582821421794</v>
      </c>
      <c r="T268" s="15">
        <f>H268*'Table Q8'!H67</f>
        <v>2.3300232659762363</v>
      </c>
      <c r="U268" s="15">
        <f>I268*'Table Q8'!I67</f>
        <v>0.90655317135434521</v>
      </c>
      <c r="V268" s="15">
        <f>J268*'Table Q8'!J67</f>
        <v>1.1616869907858984</v>
      </c>
      <c r="W268" s="15">
        <f>K268*'Table Q8'!K67</f>
        <v>1.6141975907703316</v>
      </c>
      <c r="X268" s="15">
        <f>L268*'Table Q8'!L67</f>
        <v>0.90238636217150825</v>
      </c>
    </row>
    <row r="269" spans="1:24" x14ac:dyDescent="0.2">
      <c r="A269" s="13" t="str">
        <f t="shared" si="102"/>
        <v>2010 Q3</v>
      </c>
      <c r="B269" s="15">
        <f t="shared" si="103"/>
        <v>1.7455066503197538</v>
      </c>
      <c r="C269" s="15">
        <f t="shared" si="103"/>
        <v>2.0678983349367037</v>
      </c>
      <c r="D269" s="15">
        <f t="shared" si="103"/>
        <v>-1.6877606169720121</v>
      </c>
      <c r="E269" s="15">
        <f t="shared" si="103"/>
        <v>1.2879280644569855</v>
      </c>
      <c r="F269" s="15">
        <f t="shared" si="103"/>
        <v>1.9340176932594906</v>
      </c>
      <c r="G269" s="15">
        <f t="shared" si="103"/>
        <v>1.6095483050238328</v>
      </c>
      <c r="H269" s="15">
        <f t="shared" si="103"/>
        <v>1.1620389475203368</v>
      </c>
      <c r="I269" s="15">
        <f t="shared" si="103"/>
        <v>0.88880179390784886</v>
      </c>
      <c r="J269" s="15">
        <f t="shared" si="103"/>
        <v>-0.78210261797011427</v>
      </c>
      <c r="K269" s="15">
        <f t="shared" si="103"/>
        <v>1.3674609452495139</v>
      </c>
      <c r="L269" s="15">
        <f t="shared" si="103"/>
        <v>1.0930197495289662</v>
      </c>
      <c r="N269" s="15">
        <f>B269*'Table Q8'!B68</f>
        <v>0.6133710369223615</v>
      </c>
      <c r="O269" s="15">
        <f>C269*'Table Q8'!C68</f>
        <v>1.4150628305971864</v>
      </c>
      <c r="P269" s="15">
        <f>D269*'Table Q8'!D68</f>
        <v>-1.1620231847852303</v>
      </c>
      <c r="Q269" s="15">
        <f>E269*'Table Q8'!E68</f>
        <v>0.9551274526013005</v>
      </c>
      <c r="R269" s="15">
        <f>F269*'Table Q8'!F68</f>
        <v>1.6775669471332821</v>
      </c>
      <c r="S269" s="15">
        <f>G269*'Table Q8'!G68</f>
        <v>0.94432199055748267</v>
      </c>
      <c r="T269" s="15">
        <f>H269*'Table Q8'!H68</f>
        <v>0.67421499735129942</v>
      </c>
      <c r="U269" s="15">
        <f>I269*'Table Q8'!I68</f>
        <v>0.54785742576479801</v>
      </c>
      <c r="V269" s="15">
        <f>J269*'Table Q8'!J68</f>
        <v>-0.57187343425974757</v>
      </c>
      <c r="W269" s="15">
        <f>K269*'Table Q8'!K68</f>
        <v>0.97869179851507715</v>
      </c>
      <c r="X269" s="15">
        <f>L269*'Table Q8'!L68</f>
        <v>0.70871400559458164</v>
      </c>
    </row>
    <row r="270" spans="1:24" x14ac:dyDescent="0.2">
      <c r="A270" s="13" t="str">
        <f t="shared" si="102"/>
        <v>2010 Q4</v>
      </c>
      <c r="B270" s="15">
        <f t="shared" si="103"/>
        <v>1.8791359246062456</v>
      </c>
      <c r="C270" s="15">
        <f t="shared" si="103"/>
        <v>0.77212511052011279</v>
      </c>
      <c r="D270" s="15">
        <f t="shared" si="103"/>
        <v>-1.5872536396283214</v>
      </c>
      <c r="E270" s="15">
        <f t="shared" si="103"/>
        <v>0.36114159872164936</v>
      </c>
      <c r="F270" s="15">
        <f t="shared" si="103"/>
        <v>6.1671293968207613E-2</v>
      </c>
      <c r="G270" s="15">
        <f t="shared" si="103"/>
        <v>-0.1618123330410263</v>
      </c>
      <c r="H270" s="15">
        <f t="shared" si="103"/>
        <v>2.4509695929919677</v>
      </c>
      <c r="I270" s="15">
        <f t="shared" si="103"/>
        <v>1.299327047342768</v>
      </c>
      <c r="J270" s="15">
        <f t="shared" si="103"/>
        <v>0.71075035366252548</v>
      </c>
      <c r="K270" s="15">
        <f t="shared" si="103"/>
        <v>-2.0715095586042556</v>
      </c>
      <c r="L270" s="15">
        <f t="shared" si="103"/>
        <v>0.8529055454023875</v>
      </c>
      <c r="N270" s="15">
        <f>B270*'Table Q8'!B69</f>
        <v>0.68081094548484278</v>
      </c>
      <c r="O270" s="15">
        <f>C270*'Table Q8'!C69</f>
        <v>0.52126166211212821</v>
      </c>
      <c r="P270" s="15">
        <f>D270*'Table Q8'!D69</f>
        <v>-1.0823482568625522</v>
      </c>
      <c r="Q270" s="15">
        <f>E270*'Table Q8'!E69</f>
        <v>0.26738923969350914</v>
      </c>
      <c r="R270" s="15">
        <f>F270*'Table Q8'!F69</f>
        <v>5.2876967448341208E-2</v>
      </c>
      <c r="S270" s="15">
        <f>G270*'Table Q8'!G69</f>
        <v>-9.4514583729263454E-2</v>
      </c>
      <c r="T270" s="15">
        <f>H270*'Table Q8'!H69</f>
        <v>1.453670065603536</v>
      </c>
      <c r="U270" s="15">
        <f>I270*'Table Q8'!I69</f>
        <v>0.79687727813531961</v>
      </c>
      <c r="V270" s="15">
        <f>J270*'Table Q8'!J69</f>
        <v>0.51756840753705102</v>
      </c>
      <c r="W270" s="15">
        <f>K270*'Table Q8'!K69</f>
        <v>-1.4769863152848342</v>
      </c>
      <c r="X270" s="15">
        <f>L270*'Table Q8'!L69</f>
        <v>0.5525122123116667</v>
      </c>
    </row>
    <row r="271" spans="1:24" x14ac:dyDescent="0.2">
      <c r="A271" s="13" t="str">
        <f t="shared" si="102"/>
        <v>2011 Q1</v>
      </c>
      <c r="B271" s="15">
        <f t="shared" si="103"/>
        <v>2.7770796945356548</v>
      </c>
      <c r="C271" s="15">
        <f t="shared" si="103"/>
        <v>0.14347204756603724</v>
      </c>
      <c r="D271" s="15">
        <f t="shared" si="103"/>
        <v>-1.1636346467327652</v>
      </c>
      <c r="E271" s="15">
        <f t="shared" si="103"/>
        <v>1.7090891950492342</v>
      </c>
      <c r="F271" s="15">
        <f t="shared" si="103"/>
        <v>0.47310589119771967</v>
      </c>
      <c r="G271" s="15">
        <f t="shared" si="103"/>
        <v>-6.0901341711823875E-2</v>
      </c>
      <c r="H271" s="15">
        <f t="shared" si="103"/>
        <v>0.5095138129797544</v>
      </c>
      <c r="I271" s="15">
        <f t="shared" si="103"/>
        <v>0.41446541560988981</v>
      </c>
      <c r="J271" s="15">
        <f t="shared" si="103"/>
        <v>2.1711944896273905</v>
      </c>
      <c r="K271" s="15">
        <f t="shared" si="103"/>
        <v>-3.7791797624960703</v>
      </c>
      <c r="L271" s="15">
        <f t="shared" si="103"/>
        <v>0.76903737130156491</v>
      </c>
      <c r="N271" s="15">
        <f>B271*'Table Q8'!B70</f>
        <v>1.0311296905810887</v>
      </c>
      <c r="O271" s="15">
        <f>C271*'Table Q8'!C70</f>
        <v>9.6312785531080802E-2</v>
      </c>
      <c r="P271" s="15">
        <f>D271*'Table Q8'!D70</f>
        <v>-0.79255155788968645</v>
      </c>
      <c r="Q271" s="15">
        <f>E271*'Table Q8'!E70</f>
        <v>1.2703659986800957</v>
      </c>
      <c r="R271" s="15">
        <f>F271*'Table Q8'!F70</f>
        <v>0.40289697694397808</v>
      </c>
      <c r="S271" s="15">
        <f>G271*'Table Q8'!G70</f>
        <v>-3.5718636913984705E-2</v>
      </c>
      <c r="T271" s="15">
        <f>H271*'Table Q8'!H70</f>
        <v>0.31003915519818059</v>
      </c>
      <c r="U271" s="15">
        <f>I271*'Table Q8'!I70</f>
        <v>0.25356994127013061</v>
      </c>
      <c r="V271" s="15">
        <f>J271*'Table Q8'!J70</f>
        <v>1.5897486053051753</v>
      </c>
      <c r="W271" s="15">
        <f>K271*'Table Q8'!K70</f>
        <v>-2.7043810380421882</v>
      </c>
      <c r="X271" s="15">
        <f>L271*'Table Q8'!L70</f>
        <v>0.50002809882027754</v>
      </c>
    </row>
    <row r="272" spans="1:24" x14ac:dyDescent="0.2">
      <c r="A272" s="13" t="str">
        <f t="shared" ref="A272:A307" si="104">A71</f>
        <v>2011 Q2</v>
      </c>
      <c r="B272" s="15">
        <f t="shared" ref="B272:L287" si="105">LN(B71/B67)*100</f>
        <v>-0.26400564465514315</v>
      </c>
      <c r="C272" s="15">
        <f t="shared" si="105"/>
        <v>0.88260014645359675</v>
      </c>
      <c r="D272" s="15">
        <f t="shared" si="105"/>
        <v>-0.74783937118731458</v>
      </c>
      <c r="E272" s="15">
        <f t="shared" si="105"/>
        <v>1.3604249801655059</v>
      </c>
      <c r="F272" s="15">
        <f t="shared" si="105"/>
        <v>0.14348675209578399</v>
      </c>
      <c r="G272" s="15">
        <f t="shared" si="105"/>
        <v>8.1391804269420595E-2</v>
      </c>
      <c r="H272" s="15">
        <f t="shared" si="105"/>
        <v>0.6196601024525461</v>
      </c>
      <c r="I272" s="15">
        <f t="shared" si="105"/>
        <v>0.48682057923994965</v>
      </c>
      <c r="J272" s="15">
        <f t="shared" si="105"/>
        <v>1.1119541492663609</v>
      </c>
      <c r="K272" s="15">
        <f t="shared" si="105"/>
        <v>-1.8690341358214173</v>
      </c>
      <c r="L272" s="15">
        <f t="shared" si="105"/>
        <v>0.6036750312047936</v>
      </c>
      <c r="N272" s="15">
        <f>B272*'Table Q8'!B71</f>
        <v>-9.873811110102354E-2</v>
      </c>
      <c r="O272" s="15">
        <f>C272*'Table Q8'!C71</f>
        <v>0.59178339819713666</v>
      </c>
      <c r="P272" s="15">
        <f>D272*'Table Q8'!D71</f>
        <v>-0.50561419885974346</v>
      </c>
      <c r="Q272" s="15">
        <f>E272*'Table Q8'!E71</f>
        <v>1.0155572476935502</v>
      </c>
      <c r="R272" s="15">
        <f>F272*'Table Q8'!F71</f>
        <v>0.12151893034991945</v>
      </c>
      <c r="S272" s="15">
        <f>G272*'Table Q8'!G71</f>
        <v>4.8143252225362282E-2</v>
      </c>
      <c r="T272" s="15">
        <f>H272*'Table Q8'!H71</f>
        <v>0.36968921712318903</v>
      </c>
      <c r="U272" s="15">
        <f>I272*'Table Q8'!I71</f>
        <v>0.29540272748280144</v>
      </c>
      <c r="V272" s="15">
        <f>J272*'Table Q8'!J71</f>
        <v>0.80872425276142423</v>
      </c>
      <c r="W272" s="15">
        <f>K272*'Table Q8'!K71</f>
        <v>-1.3266404296060419</v>
      </c>
      <c r="X272" s="15">
        <f>L272*'Table Q8'!L71</f>
        <v>0.39112105271758579</v>
      </c>
    </row>
    <row r="273" spans="1:24" x14ac:dyDescent="0.2">
      <c r="A273" s="13" t="str">
        <f t="shared" si="104"/>
        <v>2011 Q3</v>
      </c>
      <c r="B273" s="15">
        <f t="shared" si="105"/>
        <v>-2.3196916415152242</v>
      </c>
      <c r="C273" s="15">
        <f t="shared" si="105"/>
        <v>0.59177807635810264</v>
      </c>
      <c r="D273" s="15">
        <f t="shared" si="105"/>
        <v>8.2491239984050793E-2</v>
      </c>
      <c r="E273" s="15">
        <f t="shared" si="105"/>
        <v>0.88359765265645562</v>
      </c>
      <c r="F273" s="15">
        <f t="shared" si="105"/>
        <v>-0.21418744482988558</v>
      </c>
      <c r="G273" s="15">
        <f t="shared" si="105"/>
        <v>0.64876051165348436</v>
      </c>
      <c r="H273" s="15">
        <f t="shared" si="105"/>
        <v>2.7201591133250784</v>
      </c>
      <c r="I273" s="15">
        <f t="shared" si="105"/>
        <v>1.8564889624299092</v>
      </c>
      <c r="J273" s="15">
        <f t="shared" si="105"/>
        <v>1.8261893859207396</v>
      </c>
      <c r="K273" s="15">
        <f t="shared" si="105"/>
        <v>-3.1059595453261091</v>
      </c>
      <c r="L273" s="15">
        <f t="shared" si="105"/>
        <v>0.85776079880404121</v>
      </c>
      <c r="N273" s="15">
        <f>B273*'Table Q8'!B72</f>
        <v>-0.88333857708899743</v>
      </c>
      <c r="O273" s="15">
        <f>C273*'Table Q8'!C72</f>
        <v>0.39678720019810781</v>
      </c>
      <c r="P273" s="15">
        <f>D273*'Table Q8'!D72</f>
        <v>5.568158698923429E-2</v>
      </c>
      <c r="Q273" s="15">
        <f>E273*'Table Q8'!E72</f>
        <v>0.66322839808393563</v>
      </c>
      <c r="R273" s="15">
        <f>F273*'Table Q8'!F72</f>
        <v>-0.18053859724711055</v>
      </c>
      <c r="S273" s="15">
        <f>G273*'Table Q8'!G72</f>
        <v>0.38724514940596483</v>
      </c>
      <c r="T273" s="15">
        <f>H273*'Table Q8'!H72</f>
        <v>1.5959173517878236</v>
      </c>
      <c r="U273" s="15">
        <f>I273*'Table Q8'!I72</f>
        <v>1.1220619288926372</v>
      </c>
      <c r="V273" s="15">
        <f>J273*'Table Q8'!J72</f>
        <v>1.325996113117049</v>
      </c>
      <c r="W273" s="15">
        <f>K273*'Table Q8'!K72</f>
        <v>-2.1918756511366353</v>
      </c>
      <c r="X273" s="15">
        <f>L273*'Table Q8'!L72</f>
        <v>0.55548589330549702</v>
      </c>
    </row>
    <row r="274" spans="1:24" x14ac:dyDescent="0.2">
      <c r="A274" s="13" t="str">
        <f t="shared" si="104"/>
        <v>2011 Q4</v>
      </c>
      <c r="B274" s="15">
        <f t="shared" si="105"/>
        <v>1.4720733540299256</v>
      </c>
      <c r="C274" s="15">
        <f t="shared" si="105"/>
        <v>1.5669836297532178</v>
      </c>
      <c r="D274" s="15">
        <f t="shared" si="105"/>
        <v>0.57637047167501343</v>
      </c>
      <c r="E274" s="15">
        <f t="shared" si="105"/>
        <v>0.8410305983926345</v>
      </c>
      <c r="F274" s="15">
        <f t="shared" si="105"/>
        <v>0.92053426957766582</v>
      </c>
      <c r="G274" s="15">
        <f t="shared" si="105"/>
        <v>1.1172175991105031</v>
      </c>
      <c r="H274" s="15">
        <f t="shared" si="105"/>
        <v>2.3397855649117552</v>
      </c>
      <c r="I274" s="15">
        <f t="shared" si="105"/>
        <v>1.0274414845897619</v>
      </c>
      <c r="J274" s="15">
        <f t="shared" si="105"/>
        <v>-1.2743153003294201</v>
      </c>
      <c r="K274" s="15">
        <f t="shared" si="105"/>
        <v>1.360036506468469</v>
      </c>
      <c r="L274" s="15">
        <f t="shared" si="105"/>
        <v>1.0889030403077633</v>
      </c>
      <c r="N274" s="15">
        <f>B274*'Table Q8'!B73</f>
        <v>0.56748427797853629</v>
      </c>
      <c r="O274" s="15">
        <f>C274*'Table Q8'!C73</f>
        <v>1.04940893684573</v>
      </c>
      <c r="P274" s="15">
        <f>D274*'Table Q8'!D73</f>
        <v>0.38905006838063411</v>
      </c>
      <c r="Q274" s="15">
        <f>E274*'Table Q8'!E73</f>
        <v>0.6348939987265998</v>
      </c>
      <c r="R274" s="15">
        <f>F274*'Table Q8'!F73</f>
        <v>0.77205209189478829</v>
      </c>
      <c r="S274" s="15">
        <f>G274*'Table Q8'!G73</f>
        <v>0.67245327290461177</v>
      </c>
      <c r="T274" s="15">
        <f>H274*'Table Q8'!H73</f>
        <v>1.3439728284853123</v>
      </c>
      <c r="U274" s="15">
        <f>I274*'Table Q8'!I73</f>
        <v>0.61831428542611877</v>
      </c>
      <c r="V274" s="15">
        <f>J274*'Table Q8'!J73</f>
        <v>-0.91980078377777541</v>
      </c>
      <c r="W274" s="15">
        <f>K274*'Table Q8'!K73</f>
        <v>0.95624166769798047</v>
      </c>
      <c r="X274" s="15">
        <f>L274*'Table Q8'!L73</f>
        <v>0.70430248647106131</v>
      </c>
    </row>
    <row r="275" spans="1:24" x14ac:dyDescent="0.2">
      <c r="A275" s="13" t="str">
        <f t="shared" si="104"/>
        <v>2012 Q1</v>
      </c>
      <c r="B275" s="15">
        <f t="shared" si="105"/>
        <v>-1.0953012019197093</v>
      </c>
      <c r="C275" s="15">
        <f t="shared" si="105"/>
        <v>1.8164789879767724</v>
      </c>
      <c r="D275" s="15">
        <f t="shared" si="105"/>
        <v>0.21537365383842549</v>
      </c>
      <c r="E275" s="15">
        <f t="shared" si="105"/>
        <v>0.66533844907364537</v>
      </c>
      <c r="F275" s="15">
        <f t="shared" si="105"/>
        <v>1.5071568384202467</v>
      </c>
      <c r="G275" s="15">
        <f t="shared" si="105"/>
        <v>1.6913722442061838</v>
      </c>
      <c r="H275" s="15">
        <f t="shared" si="105"/>
        <v>2.0548668227387759</v>
      </c>
      <c r="I275" s="15">
        <f t="shared" si="105"/>
        <v>0.93655807301296212</v>
      </c>
      <c r="J275" s="15">
        <f t="shared" si="105"/>
        <v>-0.13831996672530258</v>
      </c>
      <c r="K275" s="15">
        <f t="shared" si="105"/>
        <v>3.4824294370375415</v>
      </c>
      <c r="L275" s="15">
        <f t="shared" si="105"/>
        <v>1.0162689092201838</v>
      </c>
      <c r="N275" s="15">
        <f>B275*'Table Q8'!B74</f>
        <v>-0.42366250490254354</v>
      </c>
      <c r="O275" s="15">
        <f>C275*'Table Q8'!C74</f>
        <v>1.2155877387540561</v>
      </c>
      <c r="P275" s="15">
        <f>D275*'Table Q8'!D74</f>
        <v>0.14438649753328045</v>
      </c>
      <c r="Q275" s="15">
        <f>E275*'Table Q8'!E74</f>
        <v>0.50392734132837902</v>
      </c>
      <c r="R275" s="15">
        <f>F275*'Table Q8'!F74</f>
        <v>1.2604352639708525</v>
      </c>
      <c r="S275" s="15">
        <f>G275*'Table Q8'!G74</f>
        <v>1.0249715799889474</v>
      </c>
      <c r="T275" s="15">
        <f>H275*'Table Q8'!H74</f>
        <v>1.168397275409268</v>
      </c>
      <c r="U275" s="15">
        <f>I275*'Table Q8'!I74</f>
        <v>0.56043635089095656</v>
      </c>
      <c r="V275" s="15">
        <f>J275*'Table Q8'!J74</f>
        <v>-9.9659536025580517E-2</v>
      </c>
      <c r="W275" s="15">
        <f>K275*'Table Q8'!K74</f>
        <v>2.4439689789129466</v>
      </c>
      <c r="X275" s="15">
        <f>L275*'Table Q8'!L74</f>
        <v>0.65600158090162852</v>
      </c>
    </row>
    <row r="276" spans="1:24" x14ac:dyDescent="0.2">
      <c r="A276" s="13" t="str">
        <f t="shared" si="104"/>
        <v>2012 Q2</v>
      </c>
      <c r="B276" s="15">
        <f t="shared" si="105"/>
        <v>0.48523301958032661</v>
      </c>
      <c r="C276" s="15">
        <f t="shared" si="105"/>
        <v>2.113003852902346</v>
      </c>
      <c r="D276" s="15">
        <f t="shared" si="105"/>
        <v>0.29775677833509362</v>
      </c>
      <c r="E276" s="15">
        <f t="shared" si="105"/>
        <v>0.12276216375503371</v>
      </c>
      <c r="F276" s="15">
        <f t="shared" si="105"/>
        <v>1.6656895371592386</v>
      </c>
      <c r="G276" s="15">
        <f t="shared" si="105"/>
        <v>2.9164766884858446</v>
      </c>
      <c r="H276" s="15">
        <f t="shared" si="105"/>
        <v>0.28715786815652294</v>
      </c>
      <c r="I276" s="15">
        <f t="shared" si="105"/>
        <v>1.2323014845256246</v>
      </c>
      <c r="J276" s="15">
        <f t="shared" si="105"/>
        <v>0.8997149868842822</v>
      </c>
      <c r="K276" s="15">
        <f t="shared" si="105"/>
        <v>3.8692204003715237E-2</v>
      </c>
      <c r="L276" s="15">
        <f t="shared" si="105"/>
        <v>0.99473008607885061</v>
      </c>
      <c r="N276" s="15">
        <f>B276*'Table Q8'!B75</f>
        <v>0.18846450480499888</v>
      </c>
      <c r="O276" s="15">
        <f>C276*'Table Q8'!C75</f>
        <v>1.4119091745093477</v>
      </c>
      <c r="P276" s="15">
        <f>D276*'Table Q8'!D75</f>
        <v>0.19863354682734097</v>
      </c>
      <c r="Q276" s="15">
        <f>E276*'Table Q8'!E75</f>
        <v>9.3225587155572595E-2</v>
      </c>
      <c r="R276" s="15">
        <f>F276*'Table Q8'!F75</f>
        <v>1.3928495909725553</v>
      </c>
      <c r="S276" s="15">
        <f>G276*'Table Q8'!G75</f>
        <v>1.7635934535273903</v>
      </c>
      <c r="T276" s="15">
        <f>H276*'Table Q8'!H75</f>
        <v>0.16324924804698329</v>
      </c>
      <c r="U276" s="15">
        <f>I276*'Table Q8'!I75</f>
        <v>0.73531429581644026</v>
      </c>
      <c r="V276" s="15">
        <f>J276*'Table Q8'!J75</f>
        <v>0.64770481905799471</v>
      </c>
      <c r="W276" s="15">
        <f>K276*'Table Q8'!K75</f>
        <v>2.7243180839015897E-2</v>
      </c>
      <c r="X276" s="15">
        <f>L276*'Table Q8'!L75</f>
        <v>0.64170037852946649</v>
      </c>
    </row>
    <row r="277" spans="1:24" x14ac:dyDescent="0.2">
      <c r="A277" s="13" t="str">
        <f t="shared" si="104"/>
        <v>2012 Q3</v>
      </c>
      <c r="B277" s="15">
        <f t="shared" si="105"/>
        <v>3.028426823762036</v>
      </c>
      <c r="C277" s="15">
        <f t="shared" si="105"/>
        <v>1.253554627728735</v>
      </c>
      <c r="D277" s="15">
        <f t="shared" si="105"/>
        <v>2.1212298518871759</v>
      </c>
      <c r="E277" s="15">
        <f t="shared" si="105"/>
        <v>0.6931730099569926</v>
      </c>
      <c r="F277" s="15">
        <f t="shared" si="105"/>
        <v>1.660629493986528</v>
      </c>
      <c r="G277" s="15">
        <f t="shared" si="105"/>
        <v>1.0353412079491717</v>
      </c>
      <c r="H277" s="15">
        <f t="shared" si="105"/>
        <v>0.89752991504351876</v>
      </c>
      <c r="I277" s="15">
        <f t="shared" si="105"/>
        <v>5.1080350500246216E-2</v>
      </c>
      <c r="J277" s="15">
        <f t="shared" si="105"/>
        <v>0.69359505502422381</v>
      </c>
      <c r="K277" s="15">
        <f t="shared" si="105"/>
        <v>0.43015023799031382</v>
      </c>
      <c r="L277" s="15">
        <f t="shared" si="105"/>
        <v>0.89078430910820849</v>
      </c>
      <c r="N277" s="15">
        <f>B277*'Table Q8'!B76</f>
        <v>1.1710926527487793</v>
      </c>
      <c r="O277" s="15">
        <f>C277*'Table Q8'!C76</f>
        <v>0.83461667114179172</v>
      </c>
      <c r="P277" s="15">
        <f>D277*'Table Q8'!D76</f>
        <v>1.4019208091122346</v>
      </c>
      <c r="Q277" s="15">
        <f>E277*'Table Q8'!E76</f>
        <v>0.5270194394703015</v>
      </c>
      <c r="R277" s="15">
        <f>F277*'Table Q8'!F76</f>
        <v>1.385629249782359</v>
      </c>
      <c r="S277" s="15">
        <f>G277*'Table Q8'!G76</f>
        <v>0.62389661191017087</v>
      </c>
      <c r="T277" s="15">
        <f>H277*'Table Q8'!H76</f>
        <v>0.50988674473622309</v>
      </c>
      <c r="U277" s="15">
        <f>I277*'Table Q8'!I76</f>
        <v>3.0321296056946154E-2</v>
      </c>
      <c r="V277" s="15">
        <f>J277*'Table Q8'!J76</f>
        <v>0.49987395615595809</v>
      </c>
      <c r="W277" s="15">
        <f>K277*'Table Q8'!K76</f>
        <v>0.30415923328295086</v>
      </c>
      <c r="X277" s="15">
        <f>L277*'Table Q8'!L76</f>
        <v>0.57304154604931046</v>
      </c>
    </row>
    <row r="278" spans="1:24" x14ac:dyDescent="0.2">
      <c r="A278" s="13" t="str">
        <f t="shared" si="104"/>
        <v>2012 Q4</v>
      </c>
      <c r="B278" s="15">
        <f t="shared" si="105"/>
        <v>-0.59248653130336071</v>
      </c>
      <c r="C278" s="15">
        <f t="shared" si="105"/>
        <v>0.22186374570705522</v>
      </c>
      <c r="D278" s="15">
        <f t="shared" si="105"/>
        <v>1.8203583964563341</v>
      </c>
      <c r="E278" s="15">
        <f t="shared" si="105"/>
        <v>0.82388707910976222</v>
      </c>
      <c r="F278" s="15">
        <f t="shared" si="105"/>
        <v>0.43683718575258146</v>
      </c>
      <c r="G278" s="15">
        <f t="shared" si="105"/>
        <v>-0.88469462117158215</v>
      </c>
      <c r="H278" s="15">
        <f t="shared" si="105"/>
        <v>-1.120519123450566</v>
      </c>
      <c r="I278" s="15">
        <f t="shared" si="105"/>
        <v>-0.23537850502906468</v>
      </c>
      <c r="J278" s="15">
        <f t="shared" si="105"/>
        <v>3.0715668455145306</v>
      </c>
      <c r="K278" s="15">
        <f t="shared" si="105"/>
        <v>-0.59031477369325314</v>
      </c>
      <c r="L278" s="15">
        <f t="shared" si="105"/>
        <v>-9.1134632402559312E-2</v>
      </c>
      <c r="N278" s="15">
        <f>B278*'Table Q8'!B77</f>
        <v>-0.22668534687666581</v>
      </c>
      <c r="O278" s="15">
        <f>C278*'Table Q8'!C77</f>
        <v>0.14700691790549478</v>
      </c>
      <c r="P278" s="15">
        <f>D278*'Table Q8'!D77</f>
        <v>1.1890581045652775</v>
      </c>
      <c r="Q278" s="15">
        <f>E278*'Table Q8'!E77</f>
        <v>0.6258246252917754</v>
      </c>
      <c r="R278" s="15">
        <f>F278*'Table Q8'!F77</f>
        <v>0.36336117110899724</v>
      </c>
      <c r="S278" s="15">
        <f>G278*'Table Q8'!G77</f>
        <v>-0.53143605893776946</v>
      </c>
      <c r="T278" s="15">
        <f>H278*'Table Q8'!H77</f>
        <v>-0.63454997961005555</v>
      </c>
      <c r="U278" s="15">
        <f>I278*'Table Q8'!I77</f>
        <v>-0.13849671235910166</v>
      </c>
      <c r="V278" s="15">
        <f>J278*'Table Q8'!J77</f>
        <v>2.2204356726224543</v>
      </c>
      <c r="W278" s="15">
        <f>K278*'Table Q8'!K77</f>
        <v>-0.41882833193536312</v>
      </c>
      <c r="X278" s="15">
        <f>L278*'Table Q8'!L77</f>
        <v>-5.8353505127358728E-2</v>
      </c>
    </row>
    <row r="279" spans="1:24" x14ac:dyDescent="0.2">
      <c r="A279" s="13" t="str">
        <f t="shared" si="104"/>
        <v>2013 Q1</v>
      </c>
      <c r="B279" s="15">
        <f t="shared" si="105"/>
        <v>3.0167576963822618</v>
      </c>
      <c r="C279" s="15">
        <f t="shared" si="105"/>
        <v>-0.46366376787156216</v>
      </c>
      <c r="D279" s="15">
        <f t="shared" si="105"/>
        <v>2.4989918971782017</v>
      </c>
      <c r="E279" s="15">
        <f t="shared" si="105"/>
        <v>1.2571130677893498</v>
      </c>
      <c r="F279" s="15">
        <f t="shared" si="105"/>
        <v>-0.38481060143528745</v>
      </c>
      <c r="G279" s="15">
        <f t="shared" si="105"/>
        <v>-0.22987367076138959</v>
      </c>
      <c r="H279" s="15">
        <f t="shared" si="105"/>
        <v>7.4125062958800239E-2</v>
      </c>
      <c r="I279" s="15">
        <f t="shared" si="105"/>
        <v>0.36809857514272931</v>
      </c>
      <c r="J279" s="15">
        <f t="shared" si="105"/>
        <v>2.0236778287352917</v>
      </c>
      <c r="K279" s="15">
        <f t="shared" si="105"/>
        <v>-1.5847273377006355</v>
      </c>
      <c r="L279" s="15">
        <f t="shared" si="105"/>
        <v>0.34319201949336575</v>
      </c>
      <c r="N279" s="15">
        <f>B279*'Table Q8'!B78</f>
        <v>1.161753388876809</v>
      </c>
      <c r="O279" s="15">
        <f>C279*'Table Q8'!C78</f>
        <v>-0.30671358244703834</v>
      </c>
      <c r="P279" s="15">
        <f>D279*'Table Q8'!D78</f>
        <v>1.6275934226321627</v>
      </c>
      <c r="Q279" s="15">
        <f>E279*'Table Q8'!E78</f>
        <v>0.95653733328091628</v>
      </c>
      <c r="R279" s="15">
        <f>F279*'Table Q8'!F78</f>
        <v>-0.32016242039415915</v>
      </c>
      <c r="S279" s="15">
        <f>G279*'Table Q8'!G78</f>
        <v>-0.13813108876051899</v>
      </c>
      <c r="T279" s="15">
        <f>H279*'Table Q8'!H78</f>
        <v>4.1747235458396294E-2</v>
      </c>
      <c r="U279" s="15">
        <f>I279*'Table Q8'!I78</f>
        <v>0.21644196218392484</v>
      </c>
      <c r="V279" s="15">
        <f>J279*'Table Q8'!J78</f>
        <v>1.4629167023927423</v>
      </c>
      <c r="W279" s="15">
        <f>K279*'Table Q8'!K78</f>
        <v>-1.119451391351729</v>
      </c>
      <c r="X279" s="15">
        <f>L279*'Table Q8'!L78</f>
        <v>0.21964289247575408</v>
      </c>
    </row>
    <row r="280" spans="1:24" x14ac:dyDescent="0.2">
      <c r="A280" s="13" t="str">
        <f t="shared" si="104"/>
        <v>2013 Q2</v>
      </c>
      <c r="B280" s="15">
        <f t="shared" si="105"/>
        <v>2.9856058142755959</v>
      </c>
      <c r="C280" s="15">
        <f t="shared" si="105"/>
        <v>-1.4206072368022356</v>
      </c>
      <c r="D280" s="15">
        <f t="shared" si="105"/>
        <v>2.8202202655614683</v>
      </c>
      <c r="E280" s="15">
        <f t="shared" si="105"/>
        <v>1.3203523116215441</v>
      </c>
      <c r="F280" s="15">
        <f t="shared" si="105"/>
        <v>-0.32284128121194344</v>
      </c>
      <c r="G280" s="15">
        <f t="shared" si="105"/>
        <v>-1.1723929616864215</v>
      </c>
      <c r="H280" s="15">
        <f t="shared" si="105"/>
        <v>0.40275624130692239</v>
      </c>
      <c r="I280" s="15">
        <f t="shared" si="105"/>
        <v>1.3684264016835881</v>
      </c>
      <c r="J280" s="15">
        <f t="shared" si="105"/>
        <v>2.8463539908877098</v>
      </c>
      <c r="K280" s="15">
        <f t="shared" si="105"/>
        <v>-0.65007748461564629</v>
      </c>
      <c r="L280" s="15">
        <f t="shared" si="105"/>
        <v>0.40318570896303652</v>
      </c>
      <c r="N280" s="15">
        <f>B280*'Table Q8'!B79</f>
        <v>1.1575193741946486</v>
      </c>
      <c r="O280" s="15">
        <f>C280*'Table Q8'!C79</f>
        <v>-0.93845314063155671</v>
      </c>
      <c r="P280" s="15">
        <f>D280*'Table Q8'!D79</f>
        <v>1.8373735030132965</v>
      </c>
      <c r="Q280" s="15">
        <f>E280*'Table Q8'!E79</f>
        <v>1.003995897757022</v>
      </c>
      <c r="R280" s="15">
        <f>F280*'Table Q8'!F79</f>
        <v>-0.26899135550579129</v>
      </c>
      <c r="S280" s="15">
        <f>G280*'Table Q8'!G79</f>
        <v>-0.70800810956242988</v>
      </c>
      <c r="T280" s="15">
        <f>H280*'Table Q8'!H79</f>
        <v>0.22908775005537743</v>
      </c>
      <c r="U280" s="15">
        <f>I280*'Table Q8'!I79</f>
        <v>0.80956105923601074</v>
      </c>
      <c r="V280" s="15">
        <f>J280*'Table Q8'!J79</f>
        <v>2.0584832062099916</v>
      </c>
      <c r="W280" s="15">
        <f>K280*'Table Q8'!K79</f>
        <v>-0.4558343322124912</v>
      </c>
      <c r="X280" s="15">
        <f>L280*'Table Q8'!L79</f>
        <v>0.25864363229978793</v>
      </c>
    </row>
    <row r="281" spans="1:24" x14ac:dyDescent="0.2">
      <c r="A281" s="13" t="str">
        <f t="shared" si="104"/>
        <v>2013 Q3</v>
      </c>
      <c r="B281" s="15">
        <f t="shared" si="105"/>
        <v>3.3785596813616743</v>
      </c>
      <c r="C281" s="15">
        <f t="shared" si="105"/>
        <v>-1.365519624920938</v>
      </c>
      <c r="D281" s="15">
        <f t="shared" si="105"/>
        <v>1.6711250956368779</v>
      </c>
      <c r="E281" s="15">
        <f t="shared" si="105"/>
        <v>0.91010841563493938</v>
      </c>
      <c r="F281" s="15">
        <f t="shared" si="105"/>
        <v>-0.54375322777505941</v>
      </c>
      <c r="G281" s="15">
        <f t="shared" si="105"/>
        <v>-1.5012120120503509</v>
      </c>
      <c r="H281" s="15">
        <f t="shared" si="105"/>
        <v>-0.25260512326984502</v>
      </c>
      <c r="I281" s="15">
        <f t="shared" si="105"/>
        <v>0.96560185128331832</v>
      </c>
      <c r="J281" s="15">
        <f t="shared" si="105"/>
        <v>3.0062489074589931</v>
      </c>
      <c r="K281" s="15">
        <f t="shared" si="105"/>
        <v>1.1252422539710423</v>
      </c>
      <c r="L281" s="15">
        <f t="shared" si="105"/>
        <v>0.14098693171218249</v>
      </c>
      <c r="N281" s="15">
        <f>B281*'Table Q8'!B80</f>
        <v>1.3250711070300487</v>
      </c>
      <c r="O281" s="15">
        <f>C281*'Table Q8'!C80</f>
        <v>-0.90561261524756609</v>
      </c>
      <c r="P281" s="15">
        <f>D281*'Table Q8'!D80</f>
        <v>1.0935842625847729</v>
      </c>
      <c r="Q281" s="15">
        <f>E281*'Table Q8'!E80</f>
        <v>0.69359362355538734</v>
      </c>
      <c r="R281" s="15">
        <f>F281*'Table Q8'!F80</f>
        <v>-0.45474082438828223</v>
      </c>
      <c r="S281" s="15">
        <f>G281*'Table Q8'!G80</f>
        <v>-0.91423811533866373</v>
      </c>
      <c r="T281" s="15">
        <f>H281*'Table Q8'!H80</f>
        <v>-0.14459117255965931</v>
      </c>
      <c r="U281" s="15">
        <f>I281*'Table Q8'!I80</f>
        <v>0.57665742558639765</v>
      </c>
      <c r="V281" s="15">
        <f>J281*'Table Q8'!J80</f>
        <v>2.176223584109565</v>
      </c>
      <c r="W281" s="15">
        <f>K281*'Table Q8'!K80</f>
        <v>0.78575666594797888</v>
      </c>
      <c r="X281" s="15">
        <f>L281*'Table Q8'!L80</f>
        <v>9.0936570954357712E-2</v>
      </c>
    </row>
    <row r="282" spans="1:24" x14ac:dyDescent="0.2">
      <c r="A282" s="13" t="str">
        <f t="shared" si="104"/>
        <v>2013 Q4</v>
      </c>
      <c r="B282" s="15">
        <f t="shared" si="105"/>
        <v>2.887434090409946</v>
      </c>
      <c r="C282" s="15">
        <f t="shared" si="105"/>
        <v>-0.49482554891516572</v>
      </c>
      <c r="D282" s="15">
        <f t="shared" si="105"/>
        <v>1.1921002680409176</v>
      </c>
      <c r="E282" s="15">
        <f t="shared" si="105"/>
        <v>0.26302493666623761</v>
      </c>
      <c r="F282" s="15">
        <f t="shared" si="105"/>
        <v>0.36426226657990357</v>
      </c>
      <c r="G282" s="15">
        <f t="shared" si="105"/>
        <v>-0.96393623453101362</v>
      </c>
      <c r="H282" s="15">
        <f t="shared" si="105"/>
        <v>0.68859851518354975</v>
      </c>
      <c r="I282" s="15">
        <f t="shared" si="105"/>
        <v>1.5352850999570373</v>
      </c>
      <c r="J282" s="15">
        <f t="shared" si="105"/>
        <v>2.2819432474719497</v>
      </c>
      <c r="K282" s="15">
        <f t="shared" si="105"/>
        <v>3.2185368950567352</v>
      </c>
      <c r="L282" s="15">
        <f t="shared" si="105"/>
        <v>0.5858602615706352</v>
      </c>
      <c r="N282" s="15">
        <f>B282*'Table Q8'!B81</f>
        <v>1.1494875113921996</v>
      </c>
      <c r="O282" s="15">
        <f>C282*'Table Q8'!C81</f>
        <v>-0.32900950747369373</v>
      </c>
      <c r="P282" s="15">
        <f>D282*'Table Q8'!D81</f>
        <v>0.78261382596886242</v>
      </c>
      <c r="Q282" s="15">
        <f>E282*'Table Q8'!E81</f>
        <v>0.2008195391446724</v>
      </c>
      <c r="R282" s="15">
        <f>F282*'Table Q8'!F81</f>
        <v>0.30550676298056512</v>
      </c>
      <c r="S282" s="15">
        <f>G282*'Table Q8'!G81</f>
        <v>-0.58963979466262106</v>
      </c>
      <c r="T282" s="15">
        <f>H282*'Table Q8'!H81</f>
        <v>0.39663274474572463</v>
      </c>
      <c r="U282" s="15">
        <f>I282*'Table Q8'!I81</f>
        <v>0.92439515868413213</v>
      </c>
      <c r="V282" s="15">
        <f>J282*'Table Q8'!J81</f>
        <v>1.6569189919893825</v>
      </c>
      <c r="W282" s="15">
        <f>K282*'Table Q8'!K81</f>
        <v>2.2394579715804763</v>
      </c>
      <c r="X282" s="15">
        <f>L282*'Table Q8'!L81</f>
        <v>0.37969603552392867</v>
      </c>
    </row>
    <row r="283" spans="1:24" x14ac:dyDescent="0.2">
      <c r="A283" s="13" t="str">
        <f t="shared" si="104"/>
        <v>2014 Q1</v>
      </c>
      <c r="B283" s="15">
        <f t="shared" si="105"/>
        <v>-2.7235023542544927</v>
      </c>
      <c r="C283" s="15">
        <f t="shared" si="105"/>
        <v>-0.23264057425088089</v>
      </c>
      <c r="D283" s="15">
        <f t="shared" si="105"/>
        <v>-8.9968517089768496E-2</v>
      </c>
      <c r="E283" s="15">
        <f t="shared" si="105"/>
        <v>-0.22188612230087545</v>
      </c>
      <c r="F283" s="15">
        <f t="shared" si="105"/>
        <v>0.27357026028828585</v>
      </c>
      <c r="G283" s="15">
        <f t="shared" si="105"/>
        <v>-1.046076728739243</v>
      </c>
      <c r="H283" s="15">
        <f t="shared" si="105"/>
        <v>1.6065867686793287</v>
      </c>
      <c r="I283" s="15">
        <f t="shared" si="105"/>
        <v>1.0659458322782664</v>
      </c>
      <c r="J283" s="15">
        <f t="shared" si="105"/>
        <v>0.3957101904168468</v>
      </c>
      <c r="K283" s="15">
        <f t="shared" si="105"/>
        <v>2.7570066666648536</v>
      </c>
      <c r="L283" s="15">
        <f t="shared" si="105"/>
        <v>5.0370222190256997E-2</v>
      </c>
      <c r="N283" s="15">
        <f>B283*'Table Q8'!B82</f>
        <v>-1.0932138449977533</v>
      </c>
      <c r="O283" s="15">
        <f>C283*'Table Q8'!C82</f>
        <v>-0.15433375695803439</v>
      </c>
      <c r="P283" s="15">
        <f>D283*'Table Q8'!D82</f>
        <v>-5.8812419621581659E-2</v>
      </c>
      <c r="Q283" s="15">
        <f>E283*'Table Q8'!E82</f>
        <v>-0.16876658462204588</v>
      </c>
      <c r="R283" s="15">
        <f>F283*'Table Q8'!F82</f>
        <v>0.22851323841880519</v>
      </c>
      <c r="S283" s="15">
        <f>G283*'Table Q8'!G82</f>
        <v>-0.63967591962404713</v>
      </c>
      <c r="T283" s="15">
        <f>H283*'Table Q8'!H82</f>
        <v>0.9313383498034068</v>
      </c>
      <c r="U283" s="15">
        <f>I283*'Table Q8'!I82</f>
        <v>0.64180598561474422</v>
      </c>
      <c r="V283" s="15">
        <f>J283*'Table Q8'!J82</f>
        <v>0.28811658964250614</v>
      </c>
      <c r="W283" s="15">
        <f>K283*'Table Q8'!K82</f>
        <v>1.8970962873320858</v>
      </c>
      <c r="X283" s="15">
        <f>L283*'Table Q8'!L82</f>
        <v>3.2614718868191402E-2</v>
      </c>
    </row>
    <row r="284" spans="1:24" x14ac:dyDescent="0.2">
      <c r="A284" s="13" t="str">
        <f t="shared" si="104"/>
        <v>2014 Q2</v>
      </c>
      <c r="B284" s="15">
        <f t="shared" si="105"/>
        <v>-2.4922441879295345</v>
      </c>
      <c r="C284" s="15">
        <f t="shared" si="105"/>
        <v>-0.26417410201911407</v>
      </c>
      <c r="D284" s="15">
        <f t="shared" si="105"/>
        <v>0.66557639037380179</v>
      </c>
      <c r="E284" s="15">
        <f t="shared" si="105"/>
        <v>0.18145166268858084</v>
      </c>
      <c r="F284" s="15">
        <f t="shared" si="105"/>
        <v>0.78510720337441364</v>
      </c>
      <c r="G284" s="15">
        <f t="shared" si="105"/>
        <v>-0.61150007600777223</v>
      </c>
      <c r="H284" s="15">
        <f t="shared" si="105"/>
        <v>2.1969708821414433</v>
      </c>
      <c r="I284" s="15">
        <f t="shared" si="105"/>
        <v>-0.58562364460332794</v>
      </c>
      <c r="J284" s="15">
        <f t="shared" si="105"/>
        <v>-0.97772610293031459</v>
      </c>
      <c r="K284" s="15">
        <f t="shared" si="105"/>
        <v>4.8358982795350354</v>
      </c>
      <c r="L284" s="15">
        <f t="shared" si="105"/>
        <v>-4.0245498078171488E-2</v>
      </c>
      <c r="N284" s="15">
        <f>B284*'Table Q8'!B83</f>
        <v>-1.0106050182054263</v>
      </c>
      <c r="O284" s="15">
        <f>C284*'Table Q8'!C83</f>
        <v>-0.17432848992241337</v>
      </c>
      <c r="P284" s="15">
        <f>D284*'Table Q8'!D83</f>
        <v>0.42883086831784045</v>
      </c>
      <c r="Q284" s="15">
        <f>E284*'Table Q8'!E83</f>
        <v>0.13681455366718995</v>
      </c>
      <c r="R284" s="15">
        <f>F284*'Table Q8'!F83</f>
        <v>0.64810599638557842</v>
      </c>
      <c r="S284" s="15">
        <f>G284*'Table Q8'!G83</f>
        <v>-0.37148629617472168</v>
      </c>
      <c r="T284" s="15">
        <f>H284*'Table Q8'!H83</f>
        <v>1.2597431038199036</v>
      </c>
      <c r="U284" s="15">
        <f>I284*'Table Q8'!I83</f>
        <v>-0.35037862656617114</v>
      </c>
      <c r="V284" s="15">
        <f>J284*'Table Q8'!J83</f>
        <v>-0.71931309392583243</v>
      </c>
      <c r="W284" s="15">
        <f>K284*'Table Q8'!K83</f>
        <v>3.2806733928365679</v>
      </c>
      <c r="X284" s="15">
        <f>L284*'Table Q8'!L83</f>
        <v>-2.589797801330335E-2</v>
      </c>
    </row>
    <row r="285" spans="1:24" x14ac:dyDescent="0.2">
      <c r="A285" s="13" t="str">
        <f t="shared" si="104"/>
        <v>2014 Q3</v>
      </c>
      <c r="B285" s="15">
        <f t="shared" si="105"/>
        <v>-2.8738798171974174</v>
      </c>
      <c r="C285" s="15">
        <f t="shared" si="105"/>
        <v>0.45724816748900488</v>
      </c>
      <c r="D285" s="15">
        <f t="shared" si="105"/>
        <v>0.41592454493576136</v>
      </c>
      <c r="E285" s="15">
        <f t="shared" si="105"/>
        <v>0.76213766419704121</v>
      </c>
      <c r="F285" s="15">
        <f t="shared" si="105"/>
        <v>0.34270772378885161</v>
      </c>
      <c r="G285" s="15">
        <f t="shared" si="105"/>
        <v>0.7685344734042554</v>
      </c>
      <c r="H285" s="15">
        <f t="shared" si="105"/>
        <v>1.4749992818412583</v>
      </c>
      <c r="I285" s="15">
        <f t="shared" si="105"/>
        <v>0.25256365398039465</v>
      </c>
      <c r="J285" s="15">
        <f t="shared" si="105"/>
        <v>-0.56915349997879849</v>
      </c>
      <c r="K285" s="15">
        <f t="shared" si="105"/>
        <v>1.5695604057485073</v>
      </c>
      <c r="L285" s="15">
        <f t="shared" si="105"/>
        <v>0.15083717475971439</v>
      </c>
      <c r="N285" s="15">
        <f>B285*'Table Q8'!B84</f>
        <v>-1.1785781130326609</v>
      </c>
      <c r="O285" s="15">
        <f>C285*'Table Q8'!C84</f>
        <v>0.30000052268953609</v>
      </c>
      <c r="P285" s="15">
        <f>D285*'Table Q8'!D84</f>
        <v>0.26540145212350935</v>
      </c>
      <c r="Q285" s="15">
        <f>E285*'Table Q8'!E84</f>
        <v>0.57015518658580655</v>
      </c>
      <c r="R285" s="15">
        <f>F285*'Table Q8'!F84</f>
        <v>0.27975231492883956</v>
      </c>
      <c r="S285" s="15">
        <f>G285*'Table Q8'!G84</f>
        <v>0.46311887367340432</v>
      </c>
      <c r="T285" s="15">
        <f>H285*'Table Q8'!H84</f>
        <v>0.84679708770506645</v>
      </c>
      <c r="U285" s="15">
        <f>I285*'Table Q8'!I84</f>
        <v>0.15040165594532504</v>
      </c>
      <c r="V285" s="15">
        <f>J285*'Table Q8'!J84</f>
        <v>-0.42447468028418794</v>
      </c>
      <c r="W285" s="15">
        <f>K285*'Table Q8'!K84</f>
        <v>1.0479954829182783</v>
      </c>
      <c r="X285" s="15">
        <f>L285*'Table Q8'!L84</f>
        <v>9.6671545303500958E-2</v>
      </c>
    </row>
    <row r="286" spans="1:24" x14ac:dyDescent="0.2">
      <c r="A286" s="13" t="str">
        <f t="shared" si="104"/>
        <v>2014 Q4</v>
      </c>
      <c r="B286" s="15">
        <f t="shared" si="105"/>
        <v>-2.0568645316821028</v>
      </c>
      <c r="C286" s="15">
        <f t="shared" si="105"/>
        <v>2.0244964134324767E-2</v>
      </c>
      <c r="D286" s="15">
        <f t="shared" si="105"/>
        <v>-0.61932072891411583</v>
      </c>
      <c r="E286" s="15">
        <f t="shared" si="105"/>
        <v>0.32277615273868587</v>
      </c>
      <c r="F286" s="15">
        <f t="shared" si="105"/>
        <v>0.34281138634024305</v>
      </c>
      <c r="G286" s="15">
        <f t="shared" si="105"/>
        <v>1.7184290244990015</v>
      </c>
      <c r="H286" s="15">
        <f t="shared" si="105"/>
        <v>2.6668247082161272</v>
      </c>
      <c r="I286" s="15">
        <f t="shared" si="105"/>
        <v>0.41282845722522105</v>
      </c>
      <c r="J286" s="15">
        <f t="shared" si="105"/>
        <v>-0.98349568558666944</v>
      </c>
      <c r="K286" s="15">
        <f t="shared" si="105"/>
        <v>-3.6270183033426253</v>
      </c>
      <c r="L286" s="15">
        <f t="shared" si="105"/>
        <v>0</v>
      </c>
      <c r="N286" s="15">
        <f>B286*'Table Q8'!B85</f>
        <v>-0.85257034838223156</v>
      </c>
      <c r="O286" s="15">
        <f>C286*'Table Q8'!C85</f>
        <v>1.3215912586887209E-2</v>
      </c>
      <c r="P286" s="15">
        <f>D286*'Table Q8'!D85</f>
        <v>-0.39203002140263532</v>
      </c>
      <c r="Q286" s="15">
        <f>E286*'Table Q8'!E85</f>
        <v>0.23991951433066519</v>
      </c>
      <c r="R286" s="15">
        <f>F286*'Table Q8'!F85</f>
        <v>0.27706016244018444</v>
      </c>
      <c r="S286" s="15">
        <f>G286*'Table Q8'!G85</f>
        <v>1.0314011005043007</v>
      </c>
      <c r="T286" s="15">
        <f>H286*'Table Q8'!H85</f>
        <v>1.5400912689948134</v>
      </c>
      <c r="U286" s="15">
        <f>I286*'Table Q8'!I85</f>
        <v>0.24555036635756147</v>
      </c>
      <c r="V286" s="15">
        <f>J286*'Table Q8'!J85</f>
        <v>-0.74244089304937677</v>
      </c>
      <c r="W286" s="15">
        <f>K286*'Table Q8'!K85</f>
        <v>-2.3873034472601162</v>
      </c>
      <c r="X286" s="15">
        <f>L286*'Table Q8'!L85</f>
        <v>0</v>
      </c>
    </row>
    <row r="287" spans="1:24" x14ac:dyDescent="0.2">
      <c r="A287" s="13" t="str">
        <f t="shared" si="104"/>
        <v>2015 Q1</v>
      </c>
      <c r="B287" s="15">
        <f t="shared" si="105"/>
        <v>2.8252214150034498</v>
      </c>
      <c r="C287" s="15">
        <f t="shared" si="105"/>
        <v>0.30333693633286579</v>
      </c>
      <c r="D287" s="15">
        <f t="shared" si="105"/>
        <v>-0.12008407327146367</v>
      </c>
      <c r="E287" s="15">
        <f t="shared" si="105"/>
        <v>0.48348200545833109</v>
      </c>
      <c r="F287" s="15">
        <f t="shared" si="105"/>
        <v>0.1718647746497379</v>
      </c>
      <c r="G287" s="15">
        <f t="shared" si="105"/>
        <v>1.584946409122211</v>
      </c>
      <c r="H287" s="15">
        <f t="shared" si="105"/>
        <v>0.16652793190612489</v>
      </c>
      <c r="I287" s="15">
        <f t="shared" si="105"/>
        <v>0.73444668385697254</v>
      </c>
      <c r="J287" s="15">
        <f t="shared" si="105"/>
        <v>2.1183311381670755</v>
      </c>
      <c r="K287" s="15">
        <f t="shared" si="105"/>
        <v>-4.6348576493112414</v>
      </c>
      <c r="L287" s="15">
        <f t="shared" si="105"/>
        <v>0.11072526170256723</v>
      </c>
      <c r="N287" s="15">
        <f>B287*'Table Q8'!B86</f>
        <v>1.190830826423954</v>
      </c>
      <c r="O287" s="15">
        <f>C287*'Table Q8'!C86</f>
        <v>0.19738134447179576</v>
      </c>
      <c r="P287" s="15">
        <f>D287*'Table Q8'!D86</f>
        <v>-7.5628949346367824E-2</v>
      </c>
      <c r="Q287" s="15">
        <f>E287*'Table Q8'!E86</f>
        <v>0.35816346964353168</v>
      </c>
      <c r="R287" s="15">
        <f>F287*'Table Q8'!F86</f>
        <v>0.13824802472824918</v>
      </c>
      <c r="S287" s="15">
        <f>G287*'Table Q8'!G86</f>
        <v>0.95065085619150214</v>
      </c>
      <c r="T287" s="15">
        <f>H287*'Table Q8'!H86</f>
        <v>9.6669464471505498E-2</v>
      </c>
      <c r="U287" s="15">
        <f>I287*'Table Q8'!I86</f>
        <v>0.43508621551687054</v>
      </c>
      <c r="V287" s="15">
        <f>J287*'Table Q8'!J86</f>
        <v>1.6003991748852255</v>
      </c>
      <c r="W287" s="15">
        <f>K287*'Table Q8'!K86</f>
        <v>-3.031196902649552</v>
      </c>
      <c r="X287" s="15">
        <f>L287*'Table Q8'!L86</f>
        <v>7.0742369701770211E-2</v>
      </c>
    </row>
    <row r="288" spans="1:24" x14ac:dyDescent="0.2">
      <c r="A288" s="13" t="str">
        <f t="shared" si="104"/>
        <v>2015 Q2</v>
      </c>
      <c r="B288" s="15">
        <f t="shared" ref="B288:L296" si="106">LN(B87/B83)*100</f>
        <v>4.8441063101128305</v>
      </c>
      <c r="C288" s="15">
        <f t="shared" si="106"/>
        <v>1.0323978336729085</v>
      </c>
      <c r="D288" s="15">
        <f t="shared" si="106"/>
        <v>-1.8284967643225754</v>
      </c>
      <c r="E288" s="15">
        <f t="shared" si="106"/>
        <v>0.39201939936402985</v>
      </c>
      <c r="F288" s="15">
        <f t="shared" si="106"/>
        <v>-0.94691953641543725</v>
      </c>
      <c r="G288" s="15">
        <f t="shared" si="106"/>
        <v>0.77127642315973577</v>
      </c>
      <c r="H288" s="15">
        <f t="shared" si="106"/>
        <v>-0.1138893325981036</v>
      </c>
      <c r="I288" s="15">
        <f t="shared" si="106"/>
        <v>0.39415888111964792</v>
      </c>
      <c r="J288" s="15">
        <f t="shared" si="106"/>
        <v>2.1081419285775018</v>
      </c>
      <c r="K288" s="15">
        <f t="shared" si="106"/>
        <v>-8.4131932702635517</v>
      </c>
      <c r="L288" s="15">
        <f t="shared" si="106"/>
        <v>-0.23172646508441927</v>
      </c>
      <c r="N288" s="15">
        <f>B288*'Table Q8'!B87</f>
        <v>2.0805436601934608</v>
      </c>
      <c r="O288" s="15">
        <f>C288*'Table Q8'!C87</f>
        <v>0.66847759730320822</v>
      </c>
      <c r="P288" s="15">
        <f>D288*'Table Q8'!D87</f>
        <v>-1.1605468963155388</v>
      </c>
      <c r="Q288" s="15">
        <f>E288*'Table Q8'!E87</f>
        <v>0.29064318268849171</v>
      </c>
      <c r="R288" s="15">
        <f>F288*'Table Q8'!F87</f>
        <v>-0.76084984750980378</v>
      </c>
      <c r="S288" s="15">
        <f>G288*'Table Q8'!G87</f>
        <v>0.4636913856036331</v>
      </c>
      <c r="T288" s="15">
        <f>H288*'Table Q8'!H87</f>
        <v>-6.7718597162832406E-2</v>
      </c>
      <c r="U288" s="15">
        <f>I288*'Table Q8'!I87</f>
        <v>0.23282965107737602</v>
      </c>
      <c r="V288" s="15">
        <f>J288*'Table Q8'!J87</f>
        <v>1.5808956322402687</v>
      </c>
      <c r="W288" s="15">
        <f>K288*'Table Q8'!K87</f>
        <v>-5.4988631214442574</v>
      </c>
      <c r="X288" s="15">
        <f>L288*'Table Q8'!L87</f>
        <v>-0.14844397353307898</v>
      </c>
    </row>
    <row r="289" spans="1:24" x14ac:dyDescent="0.2">
      <c r="A289" s="13" t="str">
        <f t="shared" si="104"/>
        <v>2015 Q3</v>
      </c>
      <c r="B289" s="15">
        <f t="shared" si="106"/>
        <v>5.4591467678088668</v>
      </c>
      <c r="C289" s="15">
        <f t="shared" si="106"/>
        <v>0.96853057344636795</v>
      </c>
      <c r="D289" s="15">
        <f t="shared" si="106"/>
        <v>-2.1880087607078624</v>
      </c>
      <c r="E289" s="15">
        <f t="shared" si="106"/>
        <v>-0.64141330345824421</v>
      </c>
      <c r="F289" s="15">
        <f t="shared" si="106"/>
        <v>0.12067579903725814</v>
      </c>
      <c r="G289" s="15">
        <f t="shared" si="106"/>
        <v>0.60259296534129059</v>
      </c>
      <c r="H289" s="15">
        <f t="shared" si="106"/>
        <v>0.72426596993029146</v>
      </c>
      <c r="I289" s="15">
        <f t="shared" si="106"/>
        <v>-0.29303310010131989</v>
      </c>
      <c r="J289" s="15">
        <f t="shared" si="106"/>
        <v>1.9118682864427996</v>
      </c>
      <c r="K289" s="15">
        <f t="shared" si="106"/>
        <v>-5.8662110477238638</v>
      </c>
      <c r="L289" s="15">
        <f t="shared" si="106"/>
        <v>-0.45319580059304948</v>
      </c>
      <c r="N289" s="15">
        <f>B289*'Table Q8'!B88</f>
        <v>2.3971113457448734</v>
      </c>
      <c r="O289" s="15">
        <f>C289*'Table Q8'!C88</f>
        <v>0.62470221987290731</v>
      </c>
      <c r="P289" s="15">
        <f>D289*'Table Q8'!D88</f>
        <v>-1.3994504033487487</v>
      </c>
      <c r="Q289" s="15">
        <f>E289*'Table Q8'!E88</f>
        <v>-0.47618523648740047</v>
      </c>
      <c r="R289" s="15">
        <f>F289*'Table Q8'!F88</f>
        <v>9.7083680325474167E-2</v>
      </c>
      <c r="S289" s="15">
        <f>G289*'Table Q8'!G88</f>
        <v>0.36444822543841254</v>
      </c>
      <c r="T289" s="15">
        <f>H289*'Table Q8'!H88</f>
        <v>0.44078826929957543</v>
      </c>
      <c r="U289" s="15">
        <f>I289*'Table Q8'!I88</f>
        <v>-0.1727723158197382</v>
      </c>
      <c r="V289" s="15">
        <f>J289*'Table Q8'!J88</f>
        <v>1.4199445763410674</v>
      </c>
      <c r="W289" s="15">
        <f>K289*'Table Q8'!K88</f>
        <v>-3.8388485096304965</v>
      </c>
      <c r="X289" s="15">
        <f>L289*'Table Q8'!L88</f>
        <v>-0.29135958020127151</v>
      </c>
    </row>
    <row r="290" spans="1:24" x14ac:dyDescent="0.2">
      <c r="A290" s="13" t="str">
        <f t="shared" si="104"/>
        <v>2015 Q4</v>
      </c>
      <c r="B290" s="15">
        <f t="shared" si="106"/>
        <v>3.0646328107239293</v>
      </c>
      <c r="C290" s="15">
        <f t="shared" si="106"/>
        <v>1.0371134594511655</v>
      </c>
      <c r="D290" s="15">
        <f t="shared" si="106"/>
        <v>-6.0138319944183755E-2</v>
      </c>
      <c r="E290" s="15">
        <f t="shared" si="106"/>
        <v>0.37191579282379206</v>
      </c>
      <c r="F290" s="15">
        <f t="shared" si="106"/>
        <v>9.0547820462982667E-2</v>
      </c>
      <c r="G290" s="15">
        <f t="shared" si="106"/>
        <v>0.71899650662390513</v>
      </c>
      <c r="H290" s="15">
        <f t="shared" si="106"/>
        <v>1.5099246259121866</v>
      </c>
      <c r="I290" s="15">
        <f t="shared" si="106"/>
        <v>-0.67550793742434467</v>
      </c>
      <c r="J290" s="15">
        <f t="shared" si="106"/>
        <v>2.4052963461786319</v>
      </c>
      <c r="K290" s="15">
        <f t="shared" si="106"/>
        <v>-3.6017584350377776</v>
      </c>
      <c r="L290" s="15">
        <f t="shared" si="106"/>
        <v>0.1308439621023815</v>
      </c>
      <c r="N290" s="15">
        <f>B290*'Table Q8'!B89</f>
        <v>1.3643745273342933</v>
      </c>
      <c r="O290" s="15">
        <f>C290*'Table Q8'!C89</f>
        <v>0.66510086154603243</v>
      </c>
      <c r="P290" s="15">
        <f>D290*'Table Q8'!D89</f>
        <v>-3.8554676916216203E-2</v>
      </c>
      <c r="Q290" s="15">
        <f>E290*'Table Q8'!E89</f>
        <v>0.27566398564099465</v>
      </c>
      <c r="R290" s="15">
        <f>F290*'Table Q8'!F89</f>
        <v>7.2782338088145465E-2</v>
      </c>
      <c r="S290" s="15">
        <f>G290*'Table Q8'!G89</f>
        <v>0.43528048511011219</v>
      </c>
      <c r="T290" s="15">
        <f>H290*'Table Q8'!H89</f>
        <v>0.93509632082741712</v>
      </c>
      <c r="U290" s="15">
        <f>I290*'Table Q8'!I89</f>
        <v>-0.39476683863078704</v>
      </c>
      <c r="V290" s="15">
        <f>J290*'Table Q8'!J89</f>
        <v>1.7681333440759122</v>
      </c>
      <c r="W290" s="15">
        <f>K290*'Table Q8'!K89</f>
        <v>-2.3425836861485703</v>
      </c>
      <c r="X290" s="15">
        <f>L290*'Table Q8'!L89</f>
        <v>8.404107685835964E-2</v>
      </c>
    </row>
    <row r="291" spans="1:24" x14ac:dyDescent="0.2">
      <c r="A291" s="13" t="str">
        <f t="shared" si="104"/>
        <v>2016 Q1</v>
      </c>
      <c r="B291" s="15">
        <f t="shared" si="106"/>
        <v>1.773524921558161</v>
      </c>
      <c r="C291" s="15">
        <f t="shared" si="106"/>
        <v>1.1543415506204444</v>
      </c>
      <c r="D291" s="15">
        <f t="shared" si="106"/>
        <v>-7.0115693762503886E-2</v>
      </c>
      <c r="E291" s="15">
        <f t="shared" si="106"/>
        <v>0.58110573303055157</v>
      </c>
      <c r="F291" s="15">
        <f t="shared" si="106"/>
        <v>0.59419078089582256</v>
      </c>
      <c r="G291" s="15">
        <f t="shared" si="106"/>
        <v>-0.15936258352780361</v>
      </c>
      <c r="H291" s="15">
        <f t="shared" si="106"/>
        <v>4.8116456572665891</v>
      </c>
      <c r="I291" s="15">
        <f t="shared" si="106"/>
        <v>-0.47224403262782477</v>
      </c>
      <c r="J291" s="15">
        <f t="shared" si="106"/>
        <v>2.074387140312862</v>
      </c>
      <c r="K291" s="15">
        <f t="shared" si="106"/>
        <v>-1.6813846863250714</v>
      </c>
      <c r="L291" s="15">
        <f t="shared" si="106"/>
        <v>0.50175719919795703</v>
      </c>
      <c r="N291" s="15">
        <f>B291*'Table Q8'!B90</f>
        <v>0.7977315097168608</v>
      </c>
      <c r="O291" s="15">
        <f>C291*'Table Q8'!C90</f>
        <v>0.73566187021040919</v>
      </c>
      <c r="P291" s="15">
        <f>D291*'Table Q8'!D90</f>
        <v>-4.5119448936171251E-2</v>
      </c>
      <c r="Q291" s="15">
        <f>E291*'Table Q8'!E90</f>
        <v>0.43088990104215402</v>
      </c>
      <c r="R291" s="15">
        <f>F291*'Table Q8'!F90</f>
        <v>0.47719461613743513</v>
      </c>
      <c r="S291" s="15">
        <f>G291*'Table Q8'!G90</f>
        <v>-9.6175319159029479E-2</v>
      </c>
      <c r="T291" s="15">
        <f>H291*'Table Q8'!H90</f>
        <v>2.9885131177282784</v>
      </c>
      <c r="U291" s="15">
        <f>I291*'Table Q8'!I90</f>
        <v>-0.27602663707096359</v>
      </c>
      <c r="V291" s="15">
        <f>J291*'Table Q8'!J90</f>
        <v>1.5248819868439847</v>
      </c>
      <c r="W291" s="15">
        <f>K291*'Table Q8'!K90</f>
        <v>-1.0964309539525792</v>
      </c>
      <c r="X291" s="15">
        <f>L291*'Table Q8'!L90</f>
        <v>0.32242917620460715</v>
      </c>
    </row>
    <row r="292" spans="1:24" x14ac:dyDescent="0.2">
      <c r="A292" s="13" t="str">
        <f t="shared" si="104"/>
        <v>2016 Q2</v>
      </c>
      <c r="B292" s="15">
        <f t="shared" si="106"/>
        <v>0.66617198886246043</v>
      </c>
      <c r="C292" s="15">
        <f t="shared" si="106"/>
        <v>1.300538538869217</v>
      </c>
      <c r="D292" s="15">
        <f t="shared" si="106"/>
        <v>0.97336577037650074</v>
      </c>
      <c r="E292" s="15">
        <f t="shared" si="106"/>
        <v>0.3405110951614555</v>
      </c>
      <c r="F292" s="15">
        <f t="shared" si="106"/>
        <v>1.1972576233935801</v>
      </c>
      <c r="G292" s="15">
        <f t="shared" si="106"/>
        <v>-0.50015108762214378</v>
      </c>
      <c r="H292" s="15">
        <f t="shared" si="106"/>
        <v>4.0602349556805004</v>
      </c>
      <c r="I292" s="15">
        <f t="shared" si="106"/>
        <v>0.32225606941646845</v>
      </c>
      <c r="J292" s="15">
        <f t="shared" si="106"/>
        <v>0.77672252096380867</v>
      </c>
      <c r="K292" s="15">
        <f t="shared" si="106"/>
        <v>0.74379677515762399</v>
      </c>
      <c r="L292" s="15">
        <f t="shared" si="106"/>
        <v>0.70359120286898114</v>
      </c>
      <c r="N292" s="15">
        <f>B292*'Table Q8'!B91</f>
        <v>0.30184252815358081</v>
      </c>
      <c r="O292" s="15">
        <f>C292*'Table Q8'!C91</f>
        <v>0.82909331852912582</v>
      </c>
      <c r="P292" s="15">
        <f>D292*'Table Q8'!D91</f>
        <v>0.62791825846988059</v>
      </c>
      <c r="Q292" s="15">
        <f>E292*'Table Q8'!E91</f>
        <v>0.25289759037641302</v>
      </c>
      <c r="R292" s="15">
        <f>F292*'Table Q8'!F91</f>
        <v>0.96510937021756493</v>
      </c>
      <c r="S292" s="15">
        <f>G292*'Table Q8'!G91</f>
        <v>-0.30084087920471952</v>
      </c>
      <c r="T292" s="15">
        <f>H292*'Table Q8'!H91</f>
        <v>2.5015107561947563</v>
      </c>
      <c r="U292" s="15">
        <f>I292*'Table Q8'!I91</f>
        <v>0.18848757500169239</v>
      </c>
      <c r="V292" s="15">
        <f>J292*'Table Q8'!J91</f>
        <v>0.57493001001741117</v>
      </c>
      <c r="W292" s="15">
        <f>K292*'Table Q8'!K91</f>
        <v>0.49068273257148454</v>
      </c>
      <c r="X292" s="15">
        <f>L292*'Table Q8'!L91</f>
        <v>0.45283129816647621</v>
      </c>
    </row>
    <row r="293" spans="1:24" x14ac:dyDescent="0.2">
      <c r="A293" s="13" t="str">
        <f t="shared" si="104"/>
        <v>2016 Q3</v>
      </c>
      <c r="B293" s="15">
        <f t="shared" si="106"/>
        <v>-1.4503880157216871</v>
      </c>
      <c r="C293" s="15">
        <f t="shared" si="106"/>
        <v>0.79004361128827993</v>
      </c>
      <c r="D293" s="15">
        <f t="shared" si="106"/>
        <v>0.66445427186685113</v>
      </c>
      <c r="E293" s="15">
        <f t="shared" si="106"/>
        <v>0.3512825411902642</v>
      </c>
      <c r="F293" s="15">
        <f t="shared" si="106"/>
        <v>0.26096572072339497</v>
      </c>
      <c r="G293" s="15">
        <f t="shared" si="106"/>
        <v>0.24002411763490283</v>
      </c>
      <c r="H293" s="15">
        <f t="shared" si="106"/>
        <v>2.8256783929508562</v>
      </c>
      <c r="I293" s="15">
        <f t="shared" si="106"/>
        <v>1.3169328302107481</v>
      </c>
      <c r="J293" s="15">
        <f t="shared" si="106"/>
        <v>1.6459199250725611</v>
      </c>
      <c r="K293" s="15">
        <f t="shared" si="106"/>
        <v>1.1612904558955728</v>
      </c>
      <c r="L293" s="15">
        <f t="shared" si="106"/>
        <v>1.0542795578634747</v>
      </c>
      <c r="N293" s="15">
        <f>B293*'Table Q8'!B92</f>
        <v>-0.65876623674079027</v>
      </c>
      <c r="O293" s="15">
        <f>C293*'Table Q8'!C92</f>
        <v>0.50262574550160366</v>
      </c>
      <c r="P293" s="15">
        <f>D293*'Table Q8'!D92</f>
        <v>0.42850655992693232</v>
      </c>
      <c r="Q293" s="15">
        <f>E293*'Table Q8'!E92</f>
        <v>0.26124882588319948</v>
      </c>
      <c r="R293" s="15">
        <f>F293*'Table Q8'!F92</f>
        <v>0.21104297834900951</v>
      </c>
      <c r="S293" s="15">
        <f>G293*'Table Q8'!G92</f>
        <v>0.14370243922801632</v>
      </c>
      <c r="T293" s="15">
        <f>H293*'Table Q8'!H92</f>
        <v>1.7279023372894486</v>
      </c>
      <c r="U293" s="15">
        <f>I293*'Table Q8'!I92</f>
        <v>0.77040570567328759</v>
      </c>
      <c r="V293" s="15">
        <f>J293*'Table Q8'!J92</f>
        <v>1.2247290162464928</v>
      </c>
      <c r="W293" s="15">
        <f>K293*'Table Q8'!K92</f>
        <v>0.77237428221614546</v>
      </c>
      <c r="X293" s="15">
        <f>L293*'Table Q8'!L92</f>
        <v>0.67863975139671873</v>
      </c>
    </row>
    <row r="294" spans="1:24" x14ac:dyDescent="0.2">
      <c r="A294" s="13" t="str">
        <f t="shared" si="104"/>
        <v>2016 Q4</v>
      </c>
      <c r="B294" s="15">
        <f t="shared" si="106"/>
        <v>-1.0027575841944662E-2</v>
      </c>
      <c r="C294" s="15">
        <f t="shared" si="106"/>
        <v>-1.0269925141462315</v>
      </c>
      <c r="D294" s="15">
        <f t="shared" si="106"/>
        <v>0.65954071396524361</v>
      </c>
      <c r="E294" s="15">
        <f t="shared" si="106"/>
        <v>0.40052121229998711</v>
      </c>
      <c r="F294" s="15">
        <f t="shared" si="106"/>
        <v>1.2194054145758226</v>
      </c>
      <c r="G294" s="15">
        <f t="shared" si="106"/>
        <v>-0.64886676373062679</v>
      </c>
      <c r="H294" s="15">
        <f t="shared" si="106"/>
        <v>5.0614972989275302E-2</v>
      </c>
      <c r="I294" s="15">
        <f t="shared" si="106"/>
        <v>2.2803268297453152</v>
      </c>
      <c r="J294" s="15">
        <f t="shared" si="106"/>
        <v>1.8415614770062545</v>
      </c>
      <c r="K294" s="15">
        <f t="shared" si="106"/>
        <v>1.6234448141898745</v>
      </c>
      <c r="L294" s="15">
        <f t="shared" si="106"/>
        <v>0.71160410531848273</v>
      </c>
      <c r="N294" s="15">
        <f>B294*'Table Q8'!B93</f>
        <v>-4.595638008363238E-3</v>
      </c>
      <c r="O294" s="15">
        <f>C294*'Table Q8'!C93</f>
        <v>-0.65121595322012538</v>
      </c>
      <c r="P294" s="15">
        <f>D294*'Table Q8'!D93</f>
        <v>0.42738238264947787</v>
      </c>
      <c r="Q294" s="15">
        <f>E294*'Table Q8'!E93</f>
        <v>0.29886892861825037</v>
      </c>
      <c r="R294" s="15">
        <f>F294*'Table Q8'!F93</f>
        <v>0.98930361284536494</v>
      </c>
      <c r="S294" s="15">
        <f>G294*'Table Q8'!G93</f>
        <v>-0.38756811797630342</v>
      </c>
      <c r="T294" s="15">
        <f>H294*'Table Q8'!H93</f>
        <v>3.0966240474838629E-2</v>
      </c>
      <c r="U294" s="15">
        <f>I294*'Table Q8'!I93</f>
        <v>1.3399200451583473</v>
      </c>
      <c r="V294" s="15">
        <f>J294*'Table Q8'!J93</f>
        <v>1.3811711077546909</v>
      </c>
      <c r="W294" s="15">
        <f>K294*'Table Q8'!K93</f>
        <v>1.0958252495781653</v>
      </c>
      <c r="X294" s="15">
        <f>L294*'Table Q8'!L93</f>
        <v>0.45955393121467619</v>
      </c>
    </row>
    <row r="295" spans="1:24" x14ac:dyDescent="0.2">
      <c r="A295" s="13" t="str">
        <f t="shared" si="104"/>
        <v>2017 Q1</v>
      </c>
      <c r="B295" s="15">
        <f t="shared" si="106"/>
        <v>-2.3956267698098341</v>
      </c>
      <c r="C295" s="15">
        <f t="shared" si="106"/>
        <v>-0.53034596713995408</v>
      </c>
      <c r="D295" s="15">
        <f t="shared" si="106"/>
        <v>0.2301957679671072</v>
      </c>
      <c r="E295" s="15">
        <f t="shared" si="106"/>
        <v>-5.9958031175644418E-2</v>
      </c>
      <c r="F295" s="15">
        <f t="shared" si="106"/>
        <v>0.84987763458359689</v>
      </c>
      <c r="G295" s="15">
        <f t="shared" si="106"/>
        <v>0.51700254351086572</v>
      </c>
      <c r="H295" s="15">
        <f t="shared" si="106"/>
        <v>-2.3464427574353715</v>
      </c>
      <c r="I295" s="15">
        <f t="shared" si="106"/>
        <v>0.77251450145562051</v>
      </c>
      <c r="J295" s="15">
        <f t="shared" si="106"/>
        <v>-0.87083278917844209</v>
      </c>
      <c r="K295" s="15">
        <f t="shared" si="106"/>
        <v>2.7769885980816222</v>
      </c>
      <c r="L295" s="15">
        <f t="shared" si="106"/>
        <v>-0.15026298845350186</v>
      </c>
      <c r="N295" s="15">
        <f>B295*'Table Q8'!B94</f>
        <v>-1.1000718126966758</v>
      </c>
      <c r="O295" s="15">
        <f>C295*'Table Q8'!C94</f>
        <v>-0.335019547442309</v>
      </c>
      <c r="P295" s="15">
        <f>D295*'Table Q8'!D94</f>
        <v>0.14974234706260323</v>
      </c>
      <c r="Q295" s="15">
        <f>E295*'Table Q8'!E94</f>
        <v>-4.4698712241442916E-2</v>
      </c>
      <c r="R295" s="15">
        <f>F295*'Table Q8'!F94</f>
        <v>0.68950572493767215</v>
      </c>
      <c r="S295" s="15">
        <f>G295*'Table Q8'!G94</f>
        <v>0.3066859088106455</v>
      </c>
      <c r="T295" s="15">
        <f>H295*'Table Q8'!H94</f>
        <v>-1.413966405630555</v>
      </c>
      <c r="U295" s="15">
        <f>I295*'Table Q8'!I94</f>
        <v>0.45192098335153796</v>
      </c>
      <c r="V295" s="15">
        <f>J295*'Table Q8'!J94</f>
        <v>-0.65356000827842076</v>
      </c>
      <c r="W295" s="15">
        <f>K295*'Table Q8'!K94</f>
        <v>1.8775219911629848</v>
      </c>
      <c r="X295" s="15">
        <f>L295*'Table Q8'!L94</f>
        <v>-9.6739311966364511E-2</v>
      </c>
    </row>
    <row r="296" spans="1:24" x14ac:dyDescent="0.2">
      <c r="A296" s="13" t="str">
        <f t="shared" si="104"/>
        <v>2017 Q2</v>
      </c>
      <c r="B296" s="15">
        <f t="shared" si="106"/>
        <v>-1.9715424676874811</v>
      </c>
      <c r="C296" s="15">
        <f t="shared" si="106"/>
        <v>-0.2886579419348852</v>
      </c>
      <c r="D296" s="15">
        <f t="shared" si="106"/>
        <v>0.1496782198318386</v>
      </c>
      <c r="E296" s="15">
        <f t="shared" si="106"/>
        <v>-0.11003852458304579</v>
      </c>
      <c r="F296" s="15">
        <f t="shared" si="106"/>
        <v>1.4002910169324858</v>
      </c>
      <c r="G296" s="15">
        <f t="shared" si="106"/>
        <v>0.24038473113944595</v>
      </c>
      <c r="H296" s="15">
        <f t="shared" si="106"/>
        <v>-3.0501253570301006</v>
      </c>
      <c r="I296" s="15">
        <f t="shared" si="106"/>
        <v>-4.0225262006585542E-2</v>
      </c>
      <c r="J296" s="15">
        <f t="shared" si="106"/>
        <v>1.6344792810895004</v>
      </c>
      <c r="K296" s="15">
        <f t="shared" si="106"/>
        <v>2.1497682614750655</v>
      </c>
      <c r="L296" s="15">
        <f t="shared" si="106"/>
        <v>-0.17041756417526585</v>
      </c>
      <c r="N296" s="15">
        <f>B296*'Table Q8'!B95</f>
        <v>-0.91676724747467875</v>
      </c>
      <c r="O296" s="15">
        <f>C296*'Table Q8'!C95</f>
        <v>-0.18214316136091258</v>
      </c>
      <c r="P296" s="15">
        <f>D296*'Table Q8'!D95</f>
        <v>9.8563107759265717E-2</v>
      </c>
      <c r="Q296" s="15">
        <f>E296*'Table Q8'!E95</f>
        <v>-8.2374839502868086E-2</v>
      </c>
      <c r="R296" s="15">
        <f>F296*'Table Q8'!F95</f>
        <v>1.1359160729356326</v>
      </c>
      <c r="S296" s="15">
        <f>G296*'Table Q8'!G95</f>
        <v>0.14290872266240062</v>
      </c>
      <c r="T296" s="15">
        <f>H296*'Table Q8'!H95</f>
        <v>-1.8255000261825154</v>
      </c>
      <c r="U296" s="15">
        <f>I296*'Table Q8'!I95</f>
        <v>-2.3555913431056494E-2</v>
      </c>
      <c r="V296" s="15">
        <f>J296*'Table Q8'!J95</f>
        <v>1.2294553152355221</v>
      </c>
      <c r="W296" s="15">
        <f>K296*'Table Q8'!K95</f>
        <v>1.4588327422369793</v>
      </c>
      <c r="X296" s="15">
        <f>L296*'Table Q8'!L95</f>
        <v>-0.10997045416229904</v>
      </c>
    </row>
    <row r="297" spans="1:24" x14ac:dyDescent="0.2">
      <c r="A297" s="13" t="str">
        <f t="shared" si="104"/>
        <v>2017 Q3</v>
      </c>
      <c r="B297" s="15">
        <f t="shared" ref="B297:L297" si="107">LN(B96/B92)*100</f>
        <v>-3.2148550732106851</v>
      </c>
      <c r="C297" s="15">
        <f t="shared" si="107"/>
        <v>0.20896569622036093</v>
      </c>
      <c r="D297" s="15">
        <f t="shared" si="107"/>
        <v>0.62018804368342684</v>
      </c>
      <c r="E297" s="15">
        <f t="shared" si="107"/>
        <v>0.45981688373388646</v>
      </c>
      <c r="F297" s="15">
        <f t="shared" si="107"/>
        <v>1.2353215469478447</v>
      </c>
      <c r="G297" s="15">
        <f t="shared" si="107"/>
        <v>0.23944938109548697</v>
      </c>
      <c r="H297" s="15">
        <f t="shared" si="107"/>
        <v>-1.9736483963553875</v>
      </c>
      <c r="I297" s="15">
        <f t="shared" si="107"/>
        <v>-2.109378305979948</v>
      </c>
      <c r="J297" s="15">
        <f t="shared" si="107"/>
        <v>-0.32099536038519894</v>
      </c>
      <c r="K297" s="15">
        <f t="shared" si="107"/>
        <v>1.7366001294699767</v>
      </c>
      <c r="L297" s="15">
        <f t="shared" si="107"/>
        <v>-0.60108375727041896</v>
      </c>
      <c r="N297" s="15">
        <f>B297*'Table Q8'!B96</f>
        <v>-1.515482681511517</v>
      </c>
      <c r="O297" s="15">
        <f>C297*'Table Q8'!C96</f>
        <v>0.13185735431504775</v>
      </c>
      <c r="P297" s="15">
        <f>D297*'Table Q8'!D96</f>
        <v>0.41440965078926584</v>
      </c>
      <c r="Q297" s="15">
        <f>E297*'Table Q8'!E96</f>
        <v>0.34559836981438907</v>
      </c>
      <c r="R297" s="15">
        <f>F297*'Table Q8'!F96</f>
        <v>1.0011045816465334</v>
      </c>
      <c r="S297" s="15">
        <f>G297*'Table Q8'!G96</f>
        <v>0.14252027162803382</v>
      </c>
      <c r="T297" s="15">
        <f>H297*'Table Q8'!H96</f>
        <v>-1.1721497825954645</v>
      </c>
      <c r="U297" s="15">
        <f>I297*'Table Q8'!I96</f>
        <v>-1.2398925682550135</v>
      </c>
      <c r="V297" s="15">
        <f>J297*'Table Q8'!J96</f>
        <v>-0.2430255873476341</v>
      </c>
      <c r="W297" s="15">
        <f>K297*'Table Q8'!K96</f>
        <v>1.186792528479782</v>
      </c>
      <c r="X297" s="15">
        <f>L297*'Table Q8'!L96</f>
        <v>-0.38920173283259624</v>
      </c>
    </row>
    <row r="298" spans="1:24" x14ac:dyDescent="0.2">
      <c r="A298" s="13" t="str">
        <f t="shared" si="104"/>
        <v>2017 Q4</v>
      </c>
      <c r="B298" s="15">
        <f t="shared" ref="B298:L298" si="108">LN(B97/B93)*100</f>
        <v>-3.7497369440791508</v>
      </c>
      <c r="C298" s="15">
        <f t="shared" si="108"/>
        <v>1.666036126735138</v>
      </c>
      <c r="D298" s="15">
        <f t="shared" si="108"/>
        <v>0.4868607162658945</v>
      </c>
      <c r="E298" s="15">
        <f t="shared" si="108"/>
        <v>0.53817152015945946</v>
      </c>
      <c r="F298" s="15">
        <f t="shared" si="108"/>
        <v>0.19849153003652295</v>
      </c>
      <c r="G298" s="15">
        <f t="shared" si="108"/>
        <v>0.26005215695682621</v>
      </c>
      <c r="H298" s="15">
        <f t="shared" si="108"/>
        <v>-1.7457438909592327</v>
      </c>
      <c r="I298" s="15">
        <f t="shared" si="108"/>
        <v>-3.1847585830112046</v>
      </c>
      <c r="J298" s="15">
        <f t="shared" si="108"/>
        <v>0.56674275484623415</v>
      </c>
      <c r="K298" s="15">
        <f t="shared" si="108"/>
        <v>1.636633198621448</v>
      </c>
      <c r="L298" s="15">
        <f t="shared" si="108"/>
        <v>-0.60102354617391607</v>
      </c>
      <c r="N298" s="15">
        <f>B298*'Table Q8'!B97</f>
        <v>-1.7773753114935174</v>
      </c>
      <c r="O298" s="15">
        <f>C298*'Table Q8'!C97</f>
        <v>1.0477701201037284</v>
      </c>
      <c r="P298" s="15">
        <f>D298*'Table Q8'!D97</f>
        <v>0.32858229740785222</v>
      </c>
      <c r="Q298" s="15">
        <f>E298*'Table Q8'!E97</f>
        <v>0.40508170322402515</v>
      </c>
      <c r="R298" s="15">
        <f>F298*'Table Q8'!F97</f>
        <v>0.16075829017657992</v>
      </c>
      <c r="S298" s="15">
        <f>G298*'Table Q8'!G97</f>
        <v>0.15452299166374611</v>
      </c>
      <c r="T298" s="15">
        <f>H298*'Table Q8'!H97</f>
        <v>-1.0249262383821653</v>
      </c>
      <c r="U298" s="15">
        <f>I298*'Table Q8'!I97</f>
        <v>-1.8735934743854918</v>
      </c>
      <c r="V298" s="15">
        <f>J298*'Table Q8'!J97</f>
        <v>0.42777743135793755</v>
      </c>
      <c r="W298" s="15">
        <f>K298*'Table Q8'!K97</f>
        <v>1.1160201781399652</v>
      </c>
      <c r="X298" s="15">
        <f>L298*'Table Q8'!L97</f>
        <v>-0.38898243908375846</v>
      </c>
    </row>
    <row r="299" spans="1:24" x14ac:dyDescent="0.2">
      <c r="A299" s="13" t="str">
        <f t="shared" si="104"/>
        <v>2018 Q1</v>
      </c>
      <c r="B299" s="15">
        <f t="shared" ref="B299:L299" si="109">LN(B98/B94)*100</f>
        <v>-0.33816704870785597</v>
      </c>
      <c r="C299" s="15">
        <f t="shared" si="109"/>
        <v>1.1174415387421739</v>
      </c>
      <c r="D299" s="15">
        <f t="shared" si="109"/>
        <v>0.29946119404320398</v>
      </c>
      <c r="E299" s="15">
        <f t="shared" si="109"/>
        <v>0.13984619200523668</v>
      </c>
      <c r="F299" s="15">
        <f t="shared" si="109"/>
        <v>0.97097760774886921</v>
      </c>
      <c r="G299" s="15">
        <f t="shared" si="109"/>
        <v>-0.41737117131596679</v>
      </c>
      <c r="H299" s="15">
        <f t="shared" si="109"/>
        <v>-1.3174882903860783</v>
      </c>
      <c r="I299" s="15">
        <f t="shared" si="109"/>
        <v>-1.8865628878860188</v>
      </c>
      <c r="J299" s="15">
        <f t="shared" si="109"/>
        <v>1.8625108883441235</v>
      </c>
      <c r="K299" s="15">
        <f t="shared" si="109"/>
        <v>1.1128580293627126</v>
      </c>
      <c r="L299" s="15">
        <f t="shared" si="109"/>
        <v>-7.0200073082978237E-2</v>
      </c>
      <c r="N299" s="15">
        <f>B299*'Table Q8'!B98</f>
        <v>-0.16164384928235515</v>
      </c>
      <c r="O299" s="15">
        <f>C299*'Table Q8'!C98</f>
        <v>0.70354119279207272</v>
      </c>
      <c r="P299" s="15">
        <f>D299*'Table Q8'!D98</f>
        <v>0.20351382747176142</v>
      </c>
      <c r="Q299" s="15">
        <f>E299*'Table Q8'!E98</f>
        <v>0.10568176729835736</v>
      </c>
      <c r="R299" s="15">
        <f>F299*'Table Q8'!F98</f>
        <v>0.7875599376451079</v>
      </c>
      <c r="S299" s="15">
        <f>G299*'Table Q8'!G98</f>
        <v>-0.24904537792423739</v>
      </c>
      <c r="T299" s="15">
        <f>H299*'Table Q8'!H98</f>
        <v>-0.7741561194308596</v>
      </c>
      <c r="U299" s="15">
        <f>I299*'Table Q8'!I98</f>
        <v>-1.1115628535424422</v>
      </c>
      <c r="V299" s="15">
        <f>J299*'Table Q8'!J98</f>
        <v>1.4171845349410437</v>
      </c>
      <c r="W299" s="15">
        <f>K299*'Table Q8'!K98</f>
        <v>0.76286417912813953</v>
      </c>
      <c r="X299" s="15">
        <f>L299*'Table Q8'!L98</f>
        <v>-4.5594947467394363E-2</v>
      </c>
    </row>
    <row r="300" spans="1:24" x14ac:dyDescent="0.2">
      <c r="A300" s="13" t="str">
        <f t="shared" si="104"/>
        <v>2018 Q2</v>
      </c>
      <c r="B300" s="15">
        <f t="shared" ref="B300:L305" si="110">LN(B99/B95)*100</f>
        <v>-1.7742894333169081</v>
      </c>
      <c r="C300" s="15">
        <f t="shared" si="110"/>
        <v>0.85360319791797112</v>
      </c>
      <c r="D300" s="15">
        <f t="shared" si="110"/>
        <v>-0.18963027789421916</v>
      </c>
      <c r="E300" s="15">
        <f t="shared" si="110"/>
        <v>0.63853354737337797</v>
      </c>
      <c r="F300" s="15">
        <f t="shared" si="110"/>
        <v>-1.0708014272472324</v>
      </c>
      <c r="G300" s="15">
        <f t="shared" si="110"/>
        <v>0.52881140941156157</v>
      </c>
      <c r="H300" s="15">
        <f t="shared" si="110"/>
        <v>2.3413627194435476</v>
      </c>
      <c r="I300" s="15">
        <f t="shared" si="110"/>
        <v>-0.52440620378601155</v>
      </c>
      <c r="J300" s="15">
        <f t="shared" si="110"/>
        <v>0.60119434020757201</v>
      </c>
      <c r="K300" s="15">
        <f t="shared" si="110"/>
        <v>1.4014827929645528</v>
      </c>
      <c r="L300" s="15">
        <f t="shared" si="110"/>
        <v>0.38053320503774657</v>
      </c>
      <c r="N300" s="15">
        <f>B300*'Table Q8'!B99</f>
        <v>-0.85112664116212089</v>
      </c>
      <c r="O300" s="15">
        <f>C300*'Table Q8'!C99</f>
        <v>0.53811145596748899</v>
      </c>
      <c r="P300" s="15">
        <f>D300*'Table Q8'!D99</f>
        <v>-0.12900547805143731</v>
      </c>
      <c r="Q300" s="15">
        <f>E300*'Table Q8'!E99</f>
        <v>0.48305062858796038</v>
      </c>
      <c r="R300" s="15">
        <f>F300*'Table Q8'!F99</f>
        <v>-0.87002615963837626</v>
      </c>
      <c r="S300" s="15">
        <f>G300*'Table Q8'!G99</f>
        <v>0.31585905484152577</v>
      </c>
      <c r="T300" s="15">
        <f>H300*'Table Q8'!H99</f>
        <v>1.3778919603925277</v>
      </c>
      <c r="U300" s="15">
        <f>I300*'Table Q8'!I99</f>
        <v>-0.30955698209488264</v>
      </c>
      <c r="V300" s="15">
        <f>J300*'Table Q8'!J99</f>
        <v>0.45811008723816987</v>
      </c>
      <c r="W300" s="15">
        <f>K300*'Table Q8'!K99</f>
        <v>0.95917482350493999</v>
      </c>
      <c r="X300" s="15">
        <f>L300*'Table Q8'!L99</f>
        <v>0.24749879655655035</v>
      </c>
    </row>
    <row r="301" spans="1:24" x14ac:dyDescent="0.2">
      <c r="A301" s="13" t="str">
        <f t="shared" si="104"/>
        <v>2018 Q3</v>
      </c>
      <c r="B301" s="15">
        <f t="shared" si="110"/>
        <v>-0.49022262450690363</v>
      </c>
      <c r="C301" s="15">
        <f t="shared" si="110"/>
        <v>1.0481654353117562</v>
      </c>
      <c r="D301" s="15">
        <f t="shared" si="110"/>
        <v>0.98239440541010281</v>
      </c>
      <c r="E301" s="15">
        <f t="shared" si="110"/>
        <v>0.4179942391689474</v>
      </c>
      <c r="F301" s="15">
        <f t="shared" si="110"/>
        <v>-2.5368583581548769</v>
      </c>
      <c r="G301" s="15">
        <f t="shared" si="110"/>
        <v>-8.9726340698967122E-2</v>
      </c>
      <c r="H301" s="15">
        <f t="shared" si="110"/>
        <v>0.62159470535176387</v>
      </c>
      <c r="I301" s="15">
        <f t="shared" si="110"/>
        <v>1.1863257001899152</v>
      </c>
      <c r="J301" s="15">
        <f t="shared" si="110"/>
        <v>0.78062846374216177</v>
      </c>
      <c r="K301" s="15">
        <f t="shared" si="110"/>
        <v>1.8990978655169588</v>
      </c>
      <c r="L301" s="15">
        <f t="shared" si="110"/>
        <v>0.51115120062199859</v>
      </c>
      <c r="N301" s="15">
        <f>B301*'Table Q8'!B100</f>
        <v>-0.23555197107556719</v>
      </c>
      <c r="O301" s="15">
        <f>C301*'Table Q8'!C100</f>
        <v>0.66055385733346872</v>
      </c>
      <c r="P301" s="15">
        <f>D301*'Table Q8'!D100</f>
        <v>0.66822467455995194</v>
      </c>
      <c r="Q301" s="15">
        <f>E301*'Table Q8'!E100</f>
        <v>0.31621264193130871</v>
      </c>
      <c r="R301" s="15">
        <f>F301*'Table Q8'!F100</f>
        <v>-2.0614511018366528</v>
      </c>
      <c r="S301" s="15">
        <f>G301*'Table Q8'!G100</f>
        <v>-5.3566625397283373E-2</v>
      </c>
      <c r="T301" s="15">
        <f>H301*'Table Q8'!H100</f>
        <v>0.36568416515844271</v>
      </c>
      <c r="U301" s="15">
        <f>I301*'Table Q8'!I100</f>
        <v>0.70028806082210704</v>
      </c>
      <c r="V301" s="15">
        <f>J301*'Table Q8'!J100</f>
        <v>0.5953072664497725</v>
      </c>
      <c r="W301" s="15">
        <f>K301*'Table Q8'!K100</f>
        <v>1.2991728498001516</v>
      </c>
      <c r="X301" s="15">
        <f>L301*'Table Q8'!L100</f>
        <v>0.33245274088454785</v>
      </c>
    </row>
    <row r="302" spans="1:24" x14ac:dyDescent="0.2">
      <c r="A302" s="13" t="str">
        <f t="shared" si="104"/>
        <v>2018 Q4</v>
      </c>
      <c r="B302" s="15">
        <f t="shared" si="110"/>
        <v>1.5086047632462118</v>
      </c>
      <c r="C302" s="15">
        <f t="shared" si="110"/>
        <v>1.2463069331434153</v>
      </c>
      <c r="D302" s="15">
        <f t="shared" si="110"/>
        <v>0.23760034937910784</v>
      </c>
      <c r="E302" s="15">
        <f t="shared" si="110"/>
        <v>-0.24879348057378273</v>
      </c>
      <c r="F302" s="15">
        <f t="shared" si="110"/>
        <v>-2.3981483388868532</v>
      </c>
      <c r="G302" s="15">
        <f t="shared" si="110"/>
        <v>0.19958094640015739</v>
      </c>
      <c r="H302" s="15">
        <f t="shared" si="110"/>
        <v>0.73876798139318101</v>
      </c>
      <c r="I302" s="15">
        <f t="shared" si="110"/>
        <v>1.2578782206860186</v>
      </c>
      <c r="J302" s="15">
        <f t="shared" si="110"/>
        <v>0.72116884548743376</v>
      </c>
      <c r="K302" s="15">
        <f t="shared" si="110"/>
        <v>2.1381359197563414</v>
      </c>
      <c r="L302" s="15">
        <f t="shared" si="110"/>
        <v>0.57105800632025672</v>
      </c>
      <c r="N302" s="15">
        <f>B302*'Table Q8'!B101</f>
        <v>0.73137158922176349</v>
      </c>
      <c r="O302" s="15">
        <f>C302*'Table Q8'!C101</f>
        <v>0.7892861807597249</v>
      </c>
      <c r="P302" s="15">
        <f>D302*'Table Q8'!D101</f>
        <v>0.16228103862593066</v>
      </c>
      <c r="Q302" s="15">
        <f>E302*'Table Q8'!E101</f>
        <v>-0.18883425175550109</v>
      </c>
      <c r="R302" s="15">
        <f>F302*'Table Q8'!F101</f>
        <v>-1.954011266525008</v>
      </c>
      <c r="S302" s="15">
        <f>G302*'Table Q8'!G101</f>
        <v>0.11980844212401447</v>
      </c>
      <c r="T302" s="15">
        <f>H302*'Table Q8'!H101</f>
        <v>0.43705513779220589</v>
      </c>
      <c r="U302" s="15">
        <f>I302*'Table Q8'!I101</f>
        <v>0.7468022996212893</v>
      </c>
      <c r="V302" s="15">
        <f>J302*'Table Q8'!J101</f>
        <v>0.55493942660258022</v>
      </c>
      <c r="W302" s="15">
        <f>K302*'Table Q8'!K101</f>
        <v>1.457994883681849</v>
      </c>
      <c r="X302" s="15">
        <f>L302*'Table Q8'!L101</f>
        <v>0.37330061873155179</v>
      </c>
    </row>
    <row r="303" spans="1:24" x14ac:dyDescent="0.2">
      <c r="A303" s="13" t="str">
        <f t="shared" si="104"/>
        <v>2019 Q1</v>
      </c>
      <c r="B303" s="15">
        <f t="shared" si="110"/>
        <v>1.7904852682591228</v>
      </c>
      <c r="C303" s="15">
        <f t="shared" si="110"/>
        <v>0.4059612486578541</v>
      </c>
      <c r="D303" s="15">
        <f t="shared" si="110"/>
        <v>1.5919651974374234</v>
      </c>
      <c r="E303" s="15">
        <f t="shared" si="110"/>
        <v>-0.12985068997284174</v>
      </c>
      <c r="F303" s="15">
        <f t="shared" si="110"/>
        <v>-2.566676075024712</v>
      </c>
      <c r="G303" s="15">
        <f t="shared" si="110"/>
        <v>-1.3938556073348076</v>
      </c>
      <c r="H303" s="15">
        <f t="shared" si="110"/>
        <v>0.48202749606597584</v>
      </c>
      <c r="I303" s="15">
        <f t="shared" si="110"/>
        <v>1.8565763815890555</v>
      </c>
      <c r="J303" s="15">
        <f t="shared" si="110"/>
        <v>0.27591661178221233</v>
      </c>
      <c r="K303" s="15">
        <f t="shared" si="110"/>
        <v>1.4456689710810284</v>
      </c>
      <c r="L303" s="15">
        <f t="shared" si="110"/>
        <v>0.3605050970275181</v>
      </c>
      <c r="N303" s="15">
        <f>B303*'Table Q8'!B102</f>
        <v>0.86910154921297822</v>
      </c>
      <c r="O303" s="15">
        <f>C303*'Table Q8'!C102</f>
        <v>0.25713585489988477</v>
      </c>
      <c r="P303" s="15">
        <f>D303*'Table Q8'!D102</f>
        <v>1.087471426369504</v>
      </c>
      <c r="Q303" s="15">
        <f>E303*'Table Q8'!E102</f>
        <v>-9.8569658758384165E-2</v>
      </c>
      <c r="R303" s="15">
        <f>F303*'Table Q8'!F102</f>
        <v>-2.0920976687526429</v>
      </c>
      <c r="S303" s="15">
        <f>G303*'Table Q8'!G102</f>
        <v>-0.83687090664381858</v>
      </c>
      <c r="T303" s="15">
        <f>H303*'Table Q8'!H102</f>
        <v>0.28540848042066425</v>
      </c>
      <c r="U303" s="15">
        <f>I303*'Table Q8'!I102</f>
        <v>1.1031776859402167</v>
      </c>
      <c r="V303" s="15">
        <f>J303*'Table Q8'!J102</f>
        <v>0.21229024110523415</v>
      </c>
      <c r="W303" s="15">
        <f>K303*'Table Q8'!K102</f>
        <v>0.98666907276280191</v>
      </c>
      <c r="X303" s="15">
        <f>L303*'Table Q8'!L102</f>
        <v>0.23577033345599685</v>
      </c>
    </row>
    <row r="304" spans="1:24" x14ac:dyDescent="0.2">
      <c r="A304" s="13" t="s">
        <v>271</v>
      </c>
      <c r="B304" s="15">
        <f t="shared" si="110"/>
        <v>-0.73313354341010661</v>
      </c>
      <c r="C304" s="15">
        <f t="shared" si="110"/>
        <v>-0.10877627772189268</v>
      </c>
      <c r="D304" s="15">
        <f t="shared" si="110"/>
        <v>2.5155457143767865</v>
      </c>
      <c r="E304" s="15">
        <f t="shared" si="110"/>
        <v>0.20863352657484463</v>
      </c>
      <c r="F304" s="15">
        <f t="shared" si="110"/>
        <v>-1.5976225261252197</v>
      </c>
      <c r="G304" s="15">
        <f t="shared" si="110"/>
        <v>-2.2441193320365085</v>
      </c>
      <c r="H304" s="15">
        <f t="shared" si="110"/>
        <v>-1.5548016388484789</v>
      </c>
      <c r="I304" s="15">
        <f t="shared" si="110"/>
        <v>1.584946409122211</v>
      </c>
      <c r="J304" s="15">
        <f t="shared" si="110"/>
        <v>-0.90811008036194452</v>
      </c>
      <c r="K304" s="15">
        <f t="shared" si="110"/>
        <v>1.9334446076858085</v>
      </c>
      <c r="L304" s="15">
        <f t="shared" si="110"/>
        <v>-6.9989504431804045E-2</v>
      </c>
      <c r="N304" s="15">
        <f>B304*'Table Q8'!B103</f>
        <v>-0.35879555614490616</v>
      </c>
      <c r="O304" s="15">
        <f>C304*'Table Q8'!C103</f>
        <v>-6.9268733653301259E-2</v>
      </c>
      <c r="P304" s="15">
        <f>D304*'Table Q8'!D103</f>
        <v>1.7266705783482263</v>
      </c>
      <c r="Q304" s="15">
        <f>E304*'Table Q8'!E103</f>
        <v>0.15893702054471665</v>
      </c>
      <c r="R304" s="15">
        <f>F304*'Table Q8'!F103</f>
        <v>-1.3050978415916918</v>
      </c>
      <c r="S304" s="15">
        <f>G304*'Table Q8'!G103</f>
        <v>-1.3556724884832547</v>
      </c>
      <c r="T304" s="15">
        <f>H304*'Table Q8'!H103</f>
        <v>-0.92681725691757821</v>
      </c>
      <c r="U304" s="15">
        <f>I304*'Table Q8'!I103</f>
        <v>0.94795644729599438</v>
      </c>
      <c r="V304" s="15">
        <f>J304*'Table Q8'!J103</f>
        <v>-0.70305882421621746</v>
      </c>
      <c r="W304" s="15">
        <f>K304*'Table Q8'!K103</f>
        <v>1.3218960782747873</v>
      </c>
      <c r="X304" s="15">
        <f>L304*'Table Q8'!L103</f>
        <v>-4.6025098114354339E-2</v>
      </c>
    </row>
    <row r="305" spans="1:24" x14ac:dyDescent="0.2">
      <c r="A305" s="13" t="str">
        <f t="shared" si="104"/>
        <v>2019 Q3</v>
      </c>
      <c r="B305" s="15">
        <f t="shared" si="110"/>
        <v>2.8957662495010661</v>
      </c>
      <c r="C305" s="15">
        <f t="shared" si="110"/>
        <v>0.24561588218457456</v>
      </c>
      <c r="D305" s="15">
        <f t="shared" si="110"/>
        <v>1.5481398754772608</v>
      </c>
      <c r="E305" s="15">
        <f t="shared" si="110"/>
        <v>2.9789980856829275E-2</v>
      </c>
      <c r="F305" s="15">
        <f t="shared" si="110"/>
        <v>0.52669016720053341</v>
      </c>
      <c r="G305" s="15">
        <f t="shared" si="110"/>
        <v>-1.6898410558125674</v>
      </c>
      <c r="H305" s="15">
        <f t="shared" si="110"/>
        <v>1.0107221679600649</v>
      </c>
      <c r="I305" s="15">
        <f t="shared" si="110"/>
        <v>2.0452650879952063</v>
      </c>
      <c r="J305" s="15">
        <f t="shared" si="110"/>
        <v>0.84380309063704639</v>
      </c>
      <c r="K305" s="15">
        <f t="shared" si="110"/>
        <v>1.221039686443057</v>
      </c>
      <c r="L305" s="15">
        <f t="shared" si="110"/>
        <v>0.63776997442425887</v>
      </c>
      <c r="N305" s="15">
        <f>B305*'Table Q8'!B104</f>
        <v>1.4206629220052229</v>
      </c>
      <c r="O305" s="15">
        <f>C305*'Table Q8'!C104</f>
        <v>0.15667837124554013</v>
      </c>
      <c r="P305" s="15">
        <f>D305*'Table Q8'!D104</f>
        <v>1.0640365364155213</v>
      </c>
      <c r="Q305" s="15">
        <f>E305*'Table Q8'!E104</f>
        <v>2.2711881405246638E-2</v>
      </c>
      <c r="R305" s="15">
        <f>F305*'Table Q8'!F104</f>
        <v>0.43104323283691653</v>
      </c>
      <c r="S305" s="15">
        <f>G305*'Table Q8'!G104</f>
        <v>-1.0226918069777657</v>
      </c>
      <c r="T305" s="15">
        <f>H305*'Table Q8'!H104</f>
        <v>0.60390649535613883</v>
      </c>
      <c r="U305" s="15">
        <f>I305*'Table Q8'!I104</f>
        <v>1.2255228407267276</v>
      </c>
      <c r="V305" s="15">
        <f>J305*'Table Q8'!J104</f>
        <v>0.65479119833434807</v>
      </c>
      <c r="W305" s="15">
        <f>K305*'Table Q8'!K104</f>
        <v>0.83592376933891688</v>
      </c>
      <c r="X305" s="15">
        <f>L305*'Table Q8'!L104</f>
        <v>0.42016285915070178</v>
      </c>
    </row>
    <row r="306" spans="1:24" x14ac:dyDescent="0.2">
      <c r="A306" s="13" t="str">
        <f t="shared" si="104"/>
        <v>2019 Q4</v>
      </c>
      <c r="B306" s="15">
        <f t="shared" ref="B306:L306" si="111">LN(B105/B101)*100</f>
        <v>1.9599510355427965</v>
      </c>
      <c r="C306" s="15">
        <f t="shared" si="111"/>
        <v>0.87106007081618841</v>
      </c>
      <c r="D306" s="15">
        <f t="shared" si="111"/>
        <v>0.93500016824006671</v>
      </c>
      <c r="E306" s="15">
        <f t="shared" si="111"/>
        <v>0.97174785495422367</v>
      </c>
      <c r="F306" s="15">
        <f t="shared" si="111"/>
        <v>-8.127603820365821E-2</v>
      </c>
      <c r="G306" s="15">
        <f t="shared" si="111"/>
        <v>-2.0648364154891556</v>
      </c>
      <c r="H306" s="15">
        <f t="shared" si="111"/>
        <v>2.722765756418037</v>
      </c>
      <c r="I306" s="15">
        <f t="shared" si="111"/>
        <v>1.3218698384564209</v>
      </c>
      <c r="J306" s="15">
        <f t="shared" si="111"/>
        <v>-0.16747947365805546</v>
      </c>
      <c r="K306" s="15">
        <f t="shared" si="111"/>
        <v>2.4489476115818651</v>
      </c>
      <c r="L306" s="15">
        <f t="shared" si="111"/>
        <v>0.73654159985441681</v>
      </c>
      <c r="N306" s="15">
        <f>B306*'Table Q8'!B105</f>
        <v>0.96351192907283867</v>
      </c>
      <c r="O306" s="15">
        <f>C306*'Table Q8'!C105</f>
        <v>0.55678159726570764</v>
      </c>
      <c r="P306" s="15">
        <f>D306*'Table Q8'!D105</f>
        <v>0.64374761583328588</v>
      </c>
      <c r="Q306" s="15">
        <f>E306*'Table Q8'!E105</f>
        <v>0.74231818639953151</v>
      </c>
      <c r="R306" s="15">
        <f>F306*'Table Q8'!F105</f>
        <v>-6.6475671646772053E-2</v>
      </c>
      <c r="S306" s="15">
        <f>G306*'Table Q8'!G105</f>
        <v>-1.2523232859941731</v>
      </c>
      <c r="T306" s="15">
        <f>H306*'Table Q8'!H105</f>
        <v>1.6312089646700458</v>
      </c>
      <c r="U306" s="15">
        <f>I306*'Table Q8'!I105</f>
        <v>0.79391502497692645</v>
      </c>
      <c r="V306" s="15">
        <f>J306*'Table Q8'!J105</f>
        <v>-0.1295286249271401</v>
      </c>
      <c r="W306" s="15">
        <f>K306*'Table Q8'!K105</f>
        <v>1.6799780615451596</v>
      </c>
      <c r="X306" s="15">
        <f>L306*'Table Q8'!L105</f>
        <v>0.48597014758394425</v>
      </c>
    </row>
    <row r="307" spans="1:24" x14ac:dyDescent="0.2">
      <c r="A307" s="13" t="str">
        <f t="shared" si="104"/>
        <v>2020 Q1</v>
      </c>
      <c r="B307" s="15">
        <f t="shared" ref="B307:L307" si="112">LN(B106/B102)*100</f>
        <v>2.4402386088687238</v>
      </c>
      <c r="C307" s="15">
        <f t="shared" si="112"/>
        <v>1.8988531769447721</v>
      </c>
      <c r="D307" s="15">
        <f t="shared" si="112"/>
        <v>0.60635882604643698</v>
      </c>
      <c r="E307" s="15">
        <f t="shared" si="112"/>
        <v>1.2218897366123684</v>
      </c>
      <c r="F307" s="15">
        <f t="shared" si="112"/>
        <v>1.3365018312844927</v>
      </c>
      <c r="G307" s="15">
        <f t="shared" si="112"/>
        <v>0.47348096313358312</v>
      </c>
      <c r="H307" s="15">
        <f t="shared" si="112"/>
        <v>1.7344113457972563</v>
      </c>
      <c r="I307" s="15">
        <f t="shared" si="112"/>
        <v>0.77674160687609117</v>
      </c>
      <c r="J307" s="15">
        <f t="shared" si="112"/>
        <v>1.5040814847558097</v>
      </c>
      <c r="K307" s="15">
        <f t="shared" si="112"/>
        <v>1.0754326822518998</v>
      </c>
      <c r="L307" s="15">
        <f t="shared" si="112"/>
        <v>1.212136053234482</v>
      </c>
      <c r="N307" s="15">
        <f>B307*'Table Q8'!B106</f>
        <v>1.2101143261380001</v>
      </c>
      <c r="O307" s="15">
        <f>C307*'Table Q8'!C106</f>
        <v>1.2219120193639608</v>
      </c>
      <c r="P307" s="15">
        <f>D307*'Table Q8'!D106</f>
        <v>0.42002475880236689</v>
      </c>
      <c r="Q307" s="15">
        <f>E307*'Table Q8'!E106</f>
        <v>0.93731161695534781</v>
      </c>
      <c r="R307" s="15">
        <f>F307*'Table Q8'!F106</f>
        <v>1.0974016536676972</v>
      </c>
      <c r="S307" s="15">
        <f>G307*'Table Q8'!G106</f>
        <v>0.28929686847461927</v>
      </c>
      <c r="T307" s="15">
        <f>H307*'Table Q8'!H106</f>
        <v>1.0467172471886443</v>
      </c>
      <c r="U307" s="15">
        <f>I307*'Table Q8'!I106</f>
        <v>0.47008402048141035</v>
      </c>
      <c r="V307" s="15">
        <f>J307*'Table Q8'!J106</f>
        <v>1.1776958025637991</v>
      </c>
      <c r="W307" s="15">
        <f>K307*'Table Q8'!K106</f>
        <v>0.7433390699725132</v>
      </c>
      <c r="X307" s="15">
        <f>L307*'Table Q8'!L106</f>
        <v>0.80546440737431324</v>
      </c>
    </row>
  </sheetData>
  <phoneticPr fontId="22" type="noConversion"/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13" sqref="B213"/>
    </sheetView>
  </sheetViews>
  <sheetFormatPr defaultColWidth="8.85546875" defaultRowHeight="12" x14ac:dyDescent="0.2"/>
  <cols>
    <col min="1" max="1" width="20.7109375" style="13" customWidth="1"/>
    <col min="2" max="25" width="9.140625" style="13" customWidth="1"/>
    <col min="26" max="16384" width="8.85546875" style="13"/>
  </cols>
  <sheetData>
    <row r="1" spans="1:33" ht="12.75" x14ac:dyDescent="0.2">
      <c r="A1" s="26" t="s">
        <v>182</v>
      </c>
      <c r="B1" s="9" t="s">
        <v>214</v>
      </c>
      <c r="N1" s="9" t="s">
        <v>215</v>
      </c>
    </row>
    <row r="2" spans="1:33" x14ac:dyDescent="0.2">
      <c r="B2" s="9" t="s">
        <v>155</v>
      </c>
      <c r="N2" s="9" t="s">
        <v>168</v>
      </c>
    </row>
    <row r="3" spans="1:33" x14ac:dyDescent="0.2">
      <c r="A3" s="16"/>
      <c r="B3" s="9"/>
    </row>
    <row r="4" spans="1:33" x14ac:dyDescent="0.2">
      <c r="A4" s="13" t="s">
        <v>251</v>
      </c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52</v>
      </c>
      <c r="B6" s="34">
        <v>69.87</v>
      </c>
      <c r="C6" s="34">
        <v>121.91</v>
      </c>
      <c r="D6" s="34">
        <v>60.24</v>
      </c>
      <c r="E6" s="34">
        <v>59.29</v>
      </c>
      <c r="F6" s="34">
        <v>49.98</v>
      </c>
      <c r="G6" s="34">
        <v>54.54</v>
      </c>
      <c r="H6" s="34">
        <v>62.96</v>
      </c>
      <c r="I6" s="34">
        <v>60.7</v>
      </c>
      <c r="J6" s="34">
        <v>21.68</v>
      </c>
      <c r="K6" s="34">
        <v>92.22</v>
      </c>
      <c r="L6" s="34">
        <v>69.87</v>
      </c>
      <c r="M6" s="1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34">
        <v>70.12</v>
      </c>
      <c r="C7" s="34">
        <v>122.3</v>
      </c>
      <c r="D7" s="34">
        <v>60.21</v>
      </c>
      <c r="E7" s="34">
        <v>60.09</v>
      </c>
      <c r="F7" s="34">
        <v>50.13</v>
      </c>
      <c r="G7" s="34">
        <v>55.71</v>
      </c>
      <c r="H7" s="34">
        <v>63.05</v>
      </c>
      <c r="I7" s="34">
        <v>60.73</v>
      </c>
      <c r="J7" s="34">
        <v>21.92</v>
      </c>
      <c r="K7" s="34">
        <v>93.27</v>
      </c>
      <c r="L7" s="34">
        <v>70.25</v>
      </c>
      <c r="M7" s="15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70.38</v>
      </c>
      <c r="C8" s="34">
        <v>122.65</v>
      </c>
      <c r="D8" s="34">
        <v>60.15</v>
      </c>
      <c r="E8" s="34">
        <v>60.9</v>
      </c>
      <c r="F8" s="34">
        <v>50.19</v>
      </c>
      <c r="G8" s="34">
        <v>56.89</v>
      </c>
      <c r="H8" s="34">
        <v>63.16</v>
      </c>
      <c r="I8" s="34">
        <v>60.75</v>
      </c>
      <c r="J8" s="34">
        <v>22.2</v>
      </c>
      <c r="K8" s="34">
        <v>94.43</v>
      </c>
      <c r="L8" s="34">
        <v>70.650000000000006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70.61</v>
      </c>
      <c r="C9" s="34">
        <v>122.73</v>
      </c>
      <c r="D9" s="34">
        <v>60.14</v>
      </c>
      <c r="E9" s="34">
        <v>61.62</v>
      </c>
      <c r="F9" s="34">
        <v>50.25</v>
      </c>
      <c r="G9" s="34">
        <v>58.17</v>
      </c>
      <c r="H9" s="34">
        <v>63.17</v>
      </c>
      <c r="I9" s="34">
        <v>61.05</v>
      </c>
      <c r="J9" s="34">
        <v>22.59</v>
      </c>
      <c r="K9" s="34">
        <v>95.76</v>
      </c>
      <c r="L9" s="34">
        <v>71.02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70.849999999999994</v>
      </c>
      <c r="C10" s="34">
        <v>123.2</v>
      </c>
      <c r="D10" s="34">
        <v>60.2</v>
      </c>
      <c r="E10" s="34">
        <v>62.34</v>
      </c>
      <c r="F10" s="34">
        <v>50.36</v>
      </c>
      <c r="G10" s="34">
        <v>59.7</v>
      </c>
      <c r="H10" s="34">
        <v>63.23</v>
      </c>
      <c r="I10" s="34">
        <v>61.51</v>
      </c>
      <c r="J10" s="34">
        <v>23.14</v>
      </c>
      <c r="K10" s="34">
        <v>97.29</v>
      </c>
      <c r="L10" s="34">
        <v>71.47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71.16</v>
      </c>
      <c r="C11" s="34">
        <v>123.68</v>
      </c>
      <c r="D11" s="34">
        <v>60.35</v>
      </c>
      <c r="E11" s="34">
        <v>63.05</v>
      </c>
      <c r="F11" s="34">
        <v>50.52</v>
      </c>
      <c r="G11" s="34">
        <v>61.51</v>
      </c>
      <c r="H11" s="34">
        <v>63.36</v>
      </c>
      <c r="I11" s="34">
        <v>62.14</v>
      </c>
      <c r="J11" s="34">
        <v>23.88</v>
      </c>
      <c r="K11" s="34">
        <v>99</v>
      </c>
      <c r="L11" s="34">
        <v>72.02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71.47</v>
      </c>
      <c r="C12" s="34">
        <v>124.13</v>
      </c>
      <c r="D12" s="34">
        <v>60.59</v>
      </c>
      <c r="E12" s="34">
        <v>63.72</v>
      </c>
      <c r="F12" s="34">
        <v>50.76</v>
      </c>
      <c r="G12" s="34">
        <v>63.35</v>
      </c>
      <c r="H12" s="34">
        <v>63.54</v>
      </c>
      <c r="I12" s="34">
        <v>62.83</v>
      </c>
      <c r="J12" s="34">
        <v>24.58</v>
      </c>
      <c r="K12" s="34">
        <v>100.95</v>
      </c>
      <c r="L12" s="34">
        <v>72.62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71.790000000000006</v>
      </c>
      <c r="C13" s="34">
        <v>124.34</v>
      </c>
      <c r="D13" s="34">
        <v>60.91</v>
      </c>
      <c r="E13" s="34">
        <v>64.41</v>
      </c>
      <c r="F13" s="34">
        <v>51.11</v>
      </c>
      <c r="G13" s="34">
        <v>65.150000000000006</v>
      </c>
      <c r="H13" s="34">
        <v>63.6</v>
      </c>
      <c r="I13" s="34">
        <v>63.64</v>
      </c>
      <c r="J13" s="34">
        <v>25.26</v>
      </c>
      <c r="K13" s="34">
        <v>103.12</v>
      </c>
      <c r="L13" s="34">
        <v>73.2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72.3</v>
      </c>
      <c r="C14" s="34">
        <v>124.18</v>
      </c>
      <c r="D14" s="34">
        <v>60.79</v>
      </c>
      <c r="E14" s="34">
        <v>65.56</v>
      </c>
      <c r="F14" s="34">
        <v>52.12</v>
      </c>
      <c r="G14" s="34">
        <v>66.03</v>
      </c>
      <c r="H14" s="34">
        <v>64.12</v>
      </c>
      <c r="I14" s="34">
        <v>63.84</v>
      </c>
      <c r="J14" s="34">
        <v>26.39</v>
      </c>
      <c r="K14" s="34">
        <v>103.01</v>
      </c>
      <c r="L14" s="34">
        <v>73.72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72.77</v>
      </c>
      <c r="C15" s="34">
        <v>124.37</v>
      </c>
      <c r="D15" s="34">
        <v>61.16</v>
      </c>
      <c r="E15" s="34">
        <v>66.75</v>
      </c>
      <c r="F15" s="34">
        <v>53.04</v>
      </c>
      <c r="G15" s="34">
        <v>66.7</v>
      </c>
      <c r="H15" s="34">
        <v>64.989999999999995</v>
      </c>
      <c r="I15" s="34">
        <v>64.349999999999994</v>
      </c>
      <c r="J15" s="34">
        <v>27.45</v>
      </c>
      <c r="K15" s="34">
        <v>103</v>
      </c>
      <c r="L15" s="34">
        <v>74.33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73.37</v>
      </c>
      <c r="C16" s="34">
        <v>124.54</v>
      </c>
      <c r="D16" s="34">
        <v>61.86</v>
      </c>
      <c r="E16" s="34">
        <v>68.010000000000005</v>
      </c>
      <c r="F16" s="34">
        <v>53.23</v>
      </c>
      <c r="G16" s="34">
        <v>67.5</v>
      </c>
      <c r="H16" s="34">
        <v>66.03</v>
      </c>
      <c r="I16" s="34">
        <v>64.97</v>
      </c>
      <c r="J16" s="34">
        <v>28.54</v>
      </c>
      <c r="K16" s="34">
        <v>103.53</v>
      </c>
      <c r="L16" s="34">
        <v>74.989999999999995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74.069999999999993</v>
      </c>
      <c r="C17" s="34">
        <v>124.77</v>
      </c>
      <c r="D17" s="34">
        <v>62.02</v>
      </c>
      <c r="E17" s="34">
        <v>69.56</v>
      </c>
      <c r="F17" s="34">
        <v>53.73</v>
      </c>
      <c r="G17" s="34">
        <v>68.3</v>
      </c>
      <c r="H17" s="34">
        <v>67.400000000000006</v>
      </c>
      <c r="I17" s="34">
        <v>65.44</v>
      </c>
      <c r="J17" s="34">
        <v>29.79</v>
      </c>
      <c r="K17" s="34">
        <v>104.11</v>
      </c>
      <c r="L17" s="34">
        <v>75.72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74.790000000000006</v>
      </c>
      <c r="C18" s="34">
        <v>125.01</v>
      </c>
      <c r="D18" s="34">
        <v>62.47</v>
      </c>
      <c r="E18" s="34">
        <v>70.7</v>
      </c>
      <c r="F18" s="34">
        <v>55.27</v>
      </c>
      <c r="G18" s="34">
        <v>68.84</v>
      </c>
      <c r="H18" s="34">
        <v>68.7</v>
      </c>
      <c r="I18" s="34">
        <v>66.09</v>
      </c>
      <c r="J18" s="34">
        <v>30.98</v>
      </c>
      <c r="K18" s="34">
        <v>103.82</v>
      </c>
      <c r="L18" s="34">
        <v>76.5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75.48</v>
      </c>
      <c r="C19" s="34">
        <v>125.15</v>
      </c>
      <c r="D19" s="34">
        <v>63.05</v>
      </c>
      <c r="E19" s="34">
        <v>71.92</v>
      </c>
      <c r="F19" s="34">
        <v>56.17</v>
      </c>
      <c r="G19" s="34">
        <v>69.349999999999994</v>
      </c>
      <c r="H19" s="34">
        <v>69.739999999999995</v>
      </c>
      <c r="I19" s="34">
        <v>66.510000000000005</v>
      </c>
      <c r="J19" s="34">
        <v>32.06</v>
      </c>
      <c r="K19" s="34">
        <v>103.54</v>
      </c>
      <c r="L19" s="34">
        <v>77.13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76.09</v>
      </c>
      <c r="C20" s="34">
        <v>125.24</v>
      </c>
      <c r="D20" s="34">
        <v>63.93</v>
      </c>
      <c r="E20" s="34">
        <v>73.150000000000006</v>
      </c>
      <c r="F20" s="34">
        <v>56.84</v>
      </c>
      <c r="G20" s="34">
        <v>69.73</v>
      </c>
      <c r="H20" s="34">
        <v>70.48</v>
      </c>
      <c r="I20" s="34">
        <v>66.959999999999994</v>
      </c>
      <c r="J20" s="34">
        <v>33.31</v>
      </c>
      <c r="K20" s="34">
        <v>103.45</v>
      </c>
      <c r="L20" s="34">
        <v>77.760000000000005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76.67</v>
      </c>
      <c r="C21" s="34">
        <v>125.31</v>
      </c>
      <c r="D21" s="34">
        <v>64.900000000000006</v>
      </c>
      <c r="E21" s="34">
        <v>74.3</v>
      </c>
      <c r="F21" s="34">
        <v>58.08</v>
      </c>
      <c r="G21" s="34">
        <v>70.23</v>
      </c>
      <c r="H21" s="34">
        <v>72.59</v>
      </c>
      <c r="I21" s="34">
        <v>67.430000000000007</v>
      </c>
      <c r="J21" s="34">
        <v>34.4</v>
      </c>
      <c r="K21" s="34">
        <v>103.55</v>
      </c>
      <c r="L21" s="34">
        <v>78.489999999999995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77.22</v>
      </c>
      <c r="C22" s="34">
        <v>125.19</v>
      </c>
      <c r="D22" s="34">
        <v>65.569999999999993</v>
      </c>
      <c r="E22" s="34">
        <v>75.55</v>
      </c>
      <c r="F22" s="34">
        <v>59.35</v>
      </c>
      <c r="G22" s="34">
        <v>71.010000000000005</v>
      </c>
      <c r="H22" s="34">
        <v>73.56</v>
      </c>
      <c r="I22" s="34">
        <v>68.12</v>
      </c>
      <c r="J22" s="34">
        <v>35.29</v>
      </c>
      <c r="K22" s="34">
        <v>103.3</v>
      </c>
      <c r="L22" s="34">
        <v>79.17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77.680000000000007</v>
      </c>
      <c r="C23" s="34">
        <v>124.99</v>
      </c>
      <c r="D23" s="34">
        <v>66.25</v>
      </c>
      <c r="E23" s="34">
        <v>76.569999999999993</v>
      </c>
      <c r="F23" s="34">
        <v>60.16</v>
      </c>
      <c r="G23" s="34">
        <v>71.8</v>
      </c>
      <c r="H23" s="34">
        <v>74.41</v>
      </c>
      <c r="I23" s="34">
        <v>68.959999999999994</v>
      </c>
      <c r="J23" s="34">
        <v>36.090000000000003</v>
      </c>
      <c r="K23" s="34">
        <v>103.42</v>
      </c>
      <c r="L23" s="34">
        <v>79.739999999999995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78.11</v>
      </c>
      <c r="C24" s="34">
        <v>124.79</v>
      </c>
      <c r="D24" s="34">
        <v>66.819999999999993</v>
      </c>
      <c r="E24" s="34">
        <v>77.62</v>
      </c>
      <c r="F24" s="34">
        <v>60.99</v>
      </c>
      <c r="G24" s="34">
        <v>72.819999999999993</v>
      </c>
      <c r="H24" s="34">
        <v>75.25</v>
      </c>
      <c r="I24" s="34">
        <v>69.7</v>
      </c>
      <c r="J24" s="34">
        <v>37.24</v>
      </c>
      <c r="K24" s="34">
        <v>103.25</v>
      </c>
      <c r="L24" s="34">
        <v>80.38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78.400000000000006</v>
      </c>
      <c r="C25" s="34">
        <v>124.66</v>
      </c>
      <c r="D25" s="34">
        <v>67.2</v>
      </c>
      <c r="E25" s="34">
        <v>78.680000000000007</v>
      </c>
      <c r="F25" s="34">
        <v>61.73</v>
      </c>
      <c r="G25" s="34">
        <v>73.69</v>
      </c>
      <c r="H25" s="34">
        <v>76.16</v>
      </c>
      <c r="I25" s="34">
        <v>70.349999999999994</v>
      </c>
      <c r="J25" s="34">
        <v>38.33</v>
      </c>
      <c r="K25" s="34">
        <v>103.44</v>
      </c>
      <c r="L25" s="34">
        <v>80.92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78.56</v>
      </c>
      <c r="C26" s="34">
        <v>124.49</v>
      </c>
      <c r="D26" s="34">
        <v>67.84</v>
      </c>
      <c r="E26" s="34">
        <v>79.73</v>
      </c>
      <c r="F26" s="34">
        <v>62.53</v>
      </c>
      <c r="G26" s="34">
        <v>75.06</v>
      </c>
      <c r="H26" s="34">
        <v>77.069999999999993</v>
      </c>
      <c r="I26" s="34">
        <v>71.25</v>
      </c>
      <c r="J26" s="34">
        <v>39.11</v>
      </c>
      <c r="K26" s="34">
        <v>103.53</v>
      </c>
      <c r="L26" s="34">
        <v>81.489999999999995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78.66</v>
      </c>
      <c r="C27" s="34">
        <v>124.24</v>
      </c>
      <c r="D27" s="34">
        <v>68.28</v>
      </c>
      <c r="E27" s="34">
        <v>80.599999999999994</v>
      </c>
      <c r="F27" s="34">
        <v>63.36</v>
      </c>
      <c r="G27" s="34">
        <v>78.72</v>
      </c>
      <c r="H27" s="34">
        <v>77.83</v>
      </c>
      <c r="I27" s="34">
        <v>71.87</v>
      </c>
      <c r="J27" s="34">
        <v>40.159999999999997</v>
      </c>
      <c r="K27" s="34">
        <v>103.59</v>
      </c>
      <c r="L27" s="34">
        <v>82.18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78.75</v>
      </c>
      <c r="C28" s="34">
        <v>124.02</v>
      </c>
      <c r="D28" s="34">
        <v>68.64</v>
      </c>
      <c r="E28" s="34">
        <v>81.34</v>
      </c>
      <c r="F28" s="34">
        <v>64.010000000000005</v>
      </c>
      <c r="G28" s="34">
        <v>80.010000000000005</v>
      </c>
      <c r="H28" s="34">
        <v>78.64</v>
      </c>
      <c r="I28" s="34">
        <v>72.52</v>
      </c>
      <c r="J28" s="34">
        <v>41.05</v>
      </c>
      <c r="K28" s="34">
        <v>103.17</v>
      </c>
      <c r="L28" s="34">
        <v>82.65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78.89</v>
      </c>
      <c r="C29" s="34">
        <v>123.74</v>
      </c>
      <c r="D29" s="34">
        <v>69.349999999999994</v>
      </c>
      <c r="E29" s="34">
        <v>81.99</v>
      </c>
      <c r="F29" s="34">
        <v>65.05</v>
      </c>
      <c r="G29" s="34">
        <v>81.61</v>
      </c>
      <c r="H29" s="34">
        <v>79.489999999999995</v>
      </c>
      <c r="I29" s="34">
        <v>73.459999999999994</v>
      </c>
      <c r="J29" s="34">
        <v>41.95</v>
      </c>
      <c r="K29" s="34">
        <v>102.71</v>
      </c>
      <c r="L29" s="34">
        <v>83.22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78.91</v>
      </c>
      <c r="C30" s="34">
        <v>123.42</v>
      </c>
      <c r="D30" s="34">
        <v>70.53</v>
      </c>
      <c r="E30" s="34">
        <v>82.46</v>
      </c>
      <c r="F30" s="34">
        <v>66.41</v>
      </c>
      <c r="G30" s="34">
        <v>83.41</v>
      </c>
      <c r="H30" s="34">
        <v>80.37</v>
      </c>
      <c r="I30" s="34">
        <v>74.42</v>
      </c>
      <c r="J30" s="34">
        <v>43.13</v>
      </c>
      <c r="K30" s="34">
        <v>103.01</v>
      </c>
      <c r="L30" s="34">
        <v>83.8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79</v>
      </c>
      <c r="C31" s="34">
        <v>123.09</v>
      </c>
      <c r="D31" s="34">
        <v>71.2</v>
      </c>
      <c r="E31" s="34">
        <v>82.89</v>
      </c>
      <c r="F31" s="34">
        <v>68.5</v>
      </c>
      <c r="G31" s="34">
        <v>84.92</v>
      </c>
      <c r="H31" s="34">
        <v>81.819999999999993</v>
      </c>
      <c r="I31" s="34">
        <v>75.5</v>
      </c>
      <c r="J31" s="34">
        <v>44.4</v>
      </c>
      <c r="K31" s="34">
        <v>103.77</v>
      </c>
      <c r="L31" s="34">
        <v>84.49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79.16</v>
      </c>
      <c r="C32" s="34">
        <v>122.54</v>
      </c>
      <c r="D32" s="34">
        <v>72.290000000000006</v>
      </c>
      <c r="E32" s="34">
        <v>83.31</v>
      </c>
      <c r="F32" s="34">
        <v>70.02</v>
      </c>
      <c r="G32" s="34">
        <v>86.13</v>
      </c>
      <c r="H32" s="34">
        <v>82.68</v>
      </c>
      <c r="I32" s="34">
        <v>76.38</v>
      </c>
      <c r="J32" s="34">
        <v>45.01</v>
      </c>
      <c r="K32" s="34">
        <v>103.38</v>
      </c>
      <c r="L32" s="34">
        <v>85.04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79.41</v>
      </c>
      <c r="C33" s="34">
        <v>122.03</v>
      </c>
      <c r="D33" s="34">
        <v>73.28</v>
      </c>
      <c r="E33" s="34">
        <v>83.97</v>
      </c>
      <c r="F33" s="34">
        <v>70.069999999999993</v>
      </c>
      <c r="G33" s="34">
        <v>87.12</v>
      </c>
      <c r="H33" s="34">
        <v>83.96</v>
      </c>
      <c r="I33" s="34">
        <v>77.180000000000007</v>
      </c>
      <c r="J33" s="34">
        <v>45.8</v>
      </c>
      <c r="K33" s="34">
        <v>103.58</v>
      </c>
      <c r="L33" s="34">
        <v>85.45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79.709999999999994</v>
      </c>
      <c r="C34" s="34">
        <v>121.44</v>
      </c>
      <c r="D34" s="34">
        <v>74.06</v>
      </c>
      <c r="E34" s="34">
        <v>84.13</v>
      </c>
      <c r="F34" s="34">
        <v>71.05</v>
      </c>
      <c r="G34" s="34">
        <v>87.61</v>
      </c>
      <c r="H34" s="34">
        <v>84.73</v>
      </c>
      <c r="I34" s="34">
        <v>77.81</v>
      </c>
      <c r="J34" s="34">
        <v>46.53</v>
      </c>
      <c r="K34" s="34">
        <v>104.16</v>
      </c>
      <c r="L34" s="34">
        <v>85.79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79.989999999999995</v>
      </c>
      <c r="C35" s="34">
        <v>120.9</v>
      </c>
      <c r="D35" s="34">
        <v>74.91</v>
      </c>
      <c r="E35" s="34">
        <v>84.45</v>
      </c>
      <c r="F35" s="34">
        <v>73.12</v>
      </c>
      <c r="G35" s="34">
        <v>88.04</v>
      </c>
      <c r="H35" s="34">
        <v>86.65</v>
      </c>
      <c r="I35" s="34">
        <v>78.319999999999993</v>
      </c>
      <c r="J35" s="34">
        <v>47.41</v>
      </c>
      <c r="K35" s="34">
        <v>104.92</v>
      </c>
      <c r="L35" s="34">
        <v>86.33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80.239999999999995</v>
      </c>
      <c r="C36" s="34">
        <v>120.44</v>
      </c>
      <c r="D36" s="34">
        <v>76.06</v>
      </c>
      <c r="E36" s="34">
        <v>84.91</v>
      </c>
      <c r="F36" s="34">
        <v>74.459999999999994</v>
      </c>
      <c r="G36" s="34">
        <v>88.45</v>
      </c>
      <c r="H36" s="34">
        <v>87.47</v>
      </c>
      <c r="I36" s="34">
        <v>79.09</v>
      </c>
      <c r="J36" s="34">
        <v>48.09</v>
      </c>
      <c r="K36" s="34">
        <v>103.56</v>
      </c>
      <c r="L36" s="34">
        <v>86.77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80.55</v>
      </c>
      <c r="C37" s="34">
        <v>119.95</v>
      </c>
      <c r="D37" s="34">
        <v>77.430000000000007</v>
      </c>
      <c r="E37" s="34">
        <v>85.42</v>
      </c>
      <c r="F37" s="34">
        <v>77.34</v>
      </c>
      <c r="G37" s="34">
        <v>89.07</v>
      </c>
      <c r="H37" s="34">
        <v>87.71</v>
      </c>
      <c r="I37" s="34">
        <v>79.709999999999994</v>
      </c>
      <c r="J37" s="34">
        <v>48.72</v>
      </c>
      <c r="K37" s="34">
        <v>102.91</v>
      </c>
      <c r="L37" s="34">
        <v>87.39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80.84</v>
      </c>
      <c r="C38" s="34">
        <v>119.54</v>
      </c>
      <c r="D38" s="34">
        <v>78.63</v>
      </c>
      <c r="E38" s="34">
        <v>85.87</v>
      </c>
      <c r="F38" s="34">
        <v>80.42</v>
      </c>
      <c r="G38" s="34">
        <v>88.9</v>
      </c>
      <c r="H38" s="34">
        <v>88.33</v>
      </c>
      <c r="I38" s="34">
        <v>80.23</v>
      </c>
      <c r="J38" s="34">
        <v>49.76</v>
      </c>
      <c r="K38" s="34">
        <v>102.14</v>
      </c>
      <c r="L38" s="34">
        <v>87.96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81.06</v>
      </c>
      <c r="C39" s="34">
        <v>118.95</v>
      </c>
      <c r="D39" s="34">
        <v>79.62</v>
      </c>
      <c r="E39" s="34">
        <v>86.42</v>
      </c>
      <c r="F39" s="34">
        <v>82.68</v>
      </c>
      <c r="G39" s="34">
        <v>88.79</v>
      </c>
      <c r="H39" s="34">
        <v>88.22</v>
      </c>
      <c r="I39" s="34">
        <v>80.8</v>
      </c>
      <c r="J39" s="34">
        <v>51.25</v>
      </c>
      <c r="K39" s="34">
        <v>100.96</v>
      </c>
      <c r="L39" s="34">
        <v>88.38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81.17</v>
      </c>
      <c r="C40" s="34">
        <v>118.35</v>
      </c>
      <c r="D40" s="34">
        <v>80.8</v>
      </c>
      <c r="E40" s="34">
        <v>86.69</v>
      </c>
      <c r="F40" s="34">
        <v>84.39</v>
      </c>
      <c r="G40" s="34">
        <v>88.64</v>
      </c>
      <c r="H40" s="34">
        <v>89.64</v>
      </c>
      <c r="I40" s="34">
        <v>81.25</v>
      </c>
      <c r="J40" s="34">
        <v>52.68</v>
      </c>
      <c r="K40" s="34">
        <v>99.25</v>
      </c>
      <c r="L40" s="34">
        <v>88.74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81.209999999999994</v>
      </c>
      <c r="C41" s="34">
        <v>117.69</v>
      </c>
      <c r="D41" s="34">
        <v>82.25</v>
      </c>
      <c r="E41" s="34">
        <v>86.96</v>
      </c>
      <c r="F41" s="34">
        <v>86.21</v>
      </c>
      <c r="G41" s="34">
        <v>88.4</v>
      </c>
      <c r="H41" s="34">
        <v>89.71</v>
      </c>
      <c r="I41" s="34">
        <v>81.86</v>
      </c>
      <c r="J41" s="34">
        <v>53.88</v>
      </c>
      <c r="K41" s="34">
        <v>98.45</v>
      </c>
      <c r="L41" s="34">
        <v>89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81.28</v>
      </c>
      <c r="C42" s="34">
        <v>117.11</v>
      </c>
      <c r="D42" s="34">
        <v>82.92</v>
      </c>
      <c r="E42" s="34">
        <v>87.23</v>
      </c>
      <c r="F42" s="34">
        <v>88.67</v>
      </c>
      <c r="G42" s="34">
        <v>88.48</v>
      </c>
      <c r="H42" s="34">
        <v>89.52</v>
      </c>
      <c r="I42" s="34">
        <v>82.08</v>
      </c>
      <c r="J42" s="34">
        <v>54.84</v>
      </c>
      <c r="K42" s="34">
        <v>97.2</v>
      </c>
      <c r="L42" s="34">
        <v>89.3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81.52</v>
      </c>
      <c r="C43" s="34">
        <v>116.63</v>
      </c>
      <c r="D43" s="34">
        <v>83.17</v>
      </c>
      <c r="E43" s="34">
        <v>87.38</v>
      </c>
      <c r="F43" s="34">
        <v>89.51</v>
      </c>
      <c r="G43" s="34">
        <v>88.65</v>
      </c>
      <c r="H43" s="34">
        <v>89.65</v>
      </c>
      <c r="I43" s="34">
        <v>82.38</v>
      </c>
      <c r="J43" s="34">
        <v>55.52</v>
      </c>
      <c r="K43" s="34">
        <v>97.01</v>
      </c>
      <c r="L43" s="34">
        <v>89.49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81.790000000000006</v>
      </c>
      <c r="C44" s="34">
        <v>116.12</v>
      </c>
      <c r="D44" s="34">
        <v>83.47</v>
      </c>
      <c r="E44" s="34">
        <v>87.64</v>
      </c>
      <c r="F44" s="34">
        <v>90.03</v>
      </c>
      <c r="G44" s="34">
        <v>88.82</v>
      </c>
      <c r="H44" s="34">
        <v>89.71</v>
      </c>
      <c r="I44" s="34">
        <v>82.65</v>
      </c>
      <c r="J44" s="34">
        <v>56.5</v>
      </c>
      <c r="K44" s="34">
        <v>96.28</v>
      </c>
      <c r="L44" s="34">
        <v>89.65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82.14</v>
      </c>
      <c r="C45" s="34">
        <v>115.66</v>
      </c>
      <c r="D45" s="34">
        <v>83.63</v>
      </c>
      <c r="E45" s="34">
        <v>87.89</v>
      </c>
      <c r="F45" s="34">
        <v>90.63</v>
      </c>
      <c r="G45" s="34">
        <v>88.91</v>
      </c>
      <c r="H45" s="34">
        <v>90.14</v>
      </c>
      <c r="I45" s="34">
        <v>82.7</v>
      </c>
      <c r="J45" s="34">
        <v>57.39</v>
      </c>
      <c r="K45" s="34">
        <v>95.76</v>
      </c>
      <c r="L45" s="34">
        <v>89.81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82.32</v>
      </c>
      <c r="C46" s="34">
        <v>115.24</v>
      </c>
      <c r="D46" s="34">
        <v>83.68</v>
      </c>
      <c r="E46" s="34">
        <v>88.34</v>
      </c>
      <c r="F46" s="34">
        <v>90.84</v>
      </c>
      <c r="G46" s="34">
        <v>89.18</v>
      </c>
      <c r="H46" s="34">
        <v>90.67</v>
      </c>
      <c r="I46" s="34">
        <v>83.05</v>
      </c>
      <c r="J46" s="34">
        <v>58.95</v>
      </c>
      <c r="K46" s="34">
        <v>95</v>
      </c>
      <c r="L46" s="34">
        <v>89.99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82.56</v>
      </c>
      <c r="C47" s="34">
        <v>115.07</v>
      </c>
      <c r="D47" s="34">
        <v>84.2</v>
      </c>
      <c r="E47" s="34">
        <v>88.75</v>
      </c>
      <c r="F47" s="34">
        <v>91.13</v>
      </c>
      <c r="G47" s="34">
        <v>89.75</v>
      </c>
      <c r="H47" s="34">
        <v>93.6</v>
      </c>
      <c r="I47" s="34">
        <v>83.81</v>
      </c>
      <c r="J47" s="34">
        <v>59.82</v>
      </c>
      <c r="K47" s="34">
        <v>94.44</v>
      </c>
      <c r="L47" s="34">
        <v>90.49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82.81</v>
      </c>
      <c r="C48" s="34">
        <v>114.89</v>
      </c>
      <c r="D48" s="34">
        <v>84.77</v>
      </c>
      <c r="E48" s="34">
        <v>89.2</v>
      </c>
      <c r="F48" s="34">
        <v>91.44</v>
      </c>
      <c r="G48" s="34">
        <v>90.61</v>
      </c>
      <c r="H48" s="34">
        <v>93.83</v>
      </c>
      <c r="I48" s="34">
        <v>84.45</v>
      </c>
      <c r="J48" s="34">
        <v>60.62</v>
      </c>
      <c r="K48" s="34">
        <v>94.66</v>
      </c>
      <c r="L48" s="34">
        <v>90.85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34">
        <v>83.11</v>
      </c>
      <c r="C49" s="34">
        <v>114.73</v>
      </c>
      <c r="D49" s="34">
        <v>85.28</v>
      </c>
      <c r="E49" s="34">
        <v>89.56</v>
      </c>
      <c r="F49" s="34">
        <v>91.98</v>
      </c>
      <c r="G49" s="34">
        <v>91.52</v>
      </c>
      <c r="H49" s="34">
        <v>94.04</v>
      </c>
      <c r="I49" s="34">
        <v>85.26</v>
      </c>
      <c r="J49" s="34">
        <v>61.46</v>
      </c>
      <c r="K49" s="34">
        <v>95.33</v>
      </c>
      <c r="L49" s="34">
        <v>91.24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x14ac:dyDescent="0.2">
      <c r="A50" s="48" t="s">
        <v>96</v>
      </c>
      <c r="B50" s="34">
        <v>83.56</v>
      </c>
      <c r="C50" s="34">
        <v>114.57</v>
      </c>
      <c r="D50" s="34">
        <v>85.87</v>
      </c>
      <c r="E50" s="34">
        <v>89.95</v>
      </c>
      <c r="F50" s="34">
        <v>92.52</v>
      </c>
      <c r="G50" s="34">
        <v>91.91</v>
      </c>
      <c r="H50" s="34">
        <v>94.19</v>
      </c>
      <c r="I50" s="34">
        <v>85.96</v>
      </c>
      <c r="J50" s="34">
        <v>62.07</v>
      </c>
      <c r="K50" s="34">
        <v>95.89</v>
      </c>
      <c r="L50" s="34">
        <v>91.64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x14ac:dyDescent="0.2">
      <c r="A51" s="48" t="s">
        <v>97</v>
      </c>
      <c r="B51" s="34">
        <v>84.12</v>
      </c>
      <c r="C51" s="34">
        <v>114.29</v>
      </c>
      <c r="D51" s="34">
        <v>86.45</v>
      </c>
      <c r="E51" s="34">
        <v>90.46</v>
      </c>
      <c r="F51" s="34">
        <v>93.23</v>
      </c>
      <c r="G51" s="34">
        <v>92.16</v>
      </c>
      <c r="H51" s="34">
        <v>94.12</v>
      </c>
      <c r="I51" s="34">
        <v>86.49</v>
      </c>
      <c r="J51" s="34">
        <v>63.18</v>
      </c>
      <c r="K51" s="34">
        <v>96.86</v>
      </c>
      <c r="L51" s="34">
        <v>92.04</v>
      </c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x14ac:dyDescent="0.2">
      <c r="A52" s="48" t="s">
        <v>98</v>
      </c>
      <c r="B52" s="34">
        <v>84.71</v>
      </c>
      <c r="C52" s="34">
        <v>114.06</v>
      </c>
      <c r="D52" s="34">
        <v>87.11</v>
      </c>
      <c r="E52" s="34">
        <v>90.94</v>
      </c>
      <c r="F52" s="34">
        <v>93.73</v>
      </c>
      <c r="G52" s="34">
        <v>93.27</v>
      </c>
      <c r="H52" s="34">
        <v>94.65</v>
      </c>
      <c r="I52" s="34">
        <v>87.27</v>
      </c>
      <c r="J52" s="34">
        <v>64.22</v>
      </c>
      <c r="K52" s="34">
        <v>97.78</v>
      </c>
      <c r="L52" s="34">
        <v>92.57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x14ac:dyDescent="0.2">
      <c r="A53" s="48" t="s">
        <v>99</v>
      </c>
      <c r="B53" s="34">
        <v>85.26</v>
      </c>
      <c r="C53" s="34">
        <v>113.83</v>
      </c>
      <c r="D53" s="34">
        <v>88</v>
      </c>
      <c r="E53" s="34">
        <v>91.51</v>
      </c>
      <c r="F53" s="34">
        <v>94.24</v>
      </c>
      <c r="G53" s="34">
        <v>93.81</v>
      </c>
      <c r="H53" s="34">
        <v>94.7</v>
      </c>
      <c r="I53" s="34">
        <v>88.34</v>
      </c>
      <c r="J53" s="34">
        <v>65.59</v>
      </c>
      <c r="K53" s="34">
        <v>99.14</v>
      </c>
      <c r="L53" s="34">
        <v>93.05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x14ac:dyDescent="0.2">
      <c r="A54" s="48" t="s">
        <v>100</v>
      </c>
      <c r="B54" s="34">
        <v>85.8</v>
      </c>
      <c r="C54" s="34">
        <v>113.65</v>
      </c>
      <c r="D54" s="34">
        <v>88.54</v>
      </c>
      <c r="E54" s="34">
        <v>92.15</v>
      </c>
      <c r="F54" s="34">
        <v>94.54</v>
      </c>
      <c r="G54" s="34">
        <v>94.52</v>
      </c>
      <c r="H54" s="34">
        <v>95.43</v>
      </c>
      <c r="I54" s="34">
        <v>89.4</v>
      </c>
      <c r="J54" s="34">
        <v>66.88</v>
      </c>
      <c r="K54" s="34">
        <v>100.11</v>
      </c>
      <c r="L54" s="34">
        <v>93.61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x14ac:dyDescent="0.2">
      <c r="A55" s="48" t="s">
        <v>101</v>
      </c>
      <c r="B55" s="34">
        <v>86.29</v>
      </c>
      <c r="C55" s="34">
        <v>113.54</v>
      </c>
      <c r="D55" s="34">
        <v>88.98</v>
      </c>
      <c r="E55" s="34">
        <v>92.69</v>
      </c>
      <c r="F55" s="34">
        <v>95.66</v>
      </c>
      <c r="G55" s="34">
        <v>95.11</v>
      </c>
      <c r="H55" s="34">
        <v>95.76</v>
      </c>
      <c r="I55" s="34">
        <v>90.24</v>
      </c>
      <c r="J55" s="34">
        <v>68.05</v>
      </c>
      <c r="K55" s="34">
        <v>100.65</v>
      </c>
      <c r="L55" s="34">
        <v>94.13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x14ac:dyDescent="0.2">
      <c r="A56" s="48" t="s">
        <v>102</v>
      </c>
      <c r="B56" s="34">
        <v>86.88</v>
      </c>
      <c r="C56" s="34">
        <v>113.5</v>
      </c>
      <c r="D56" s="34">
        <v>89.65</v>
      </c>
      <c r="E56" s="34">
        <v>93.22</v>
      </c>
      <c r="F56" s="34">
        <v>96.34</v>
      </c>
      <c r="G56" s="34">
        <v>95.54</v>
      </c>
      <c r="H56" s="34">
        <v>96.21</v>
      </c>
      <c r="I56" s="34">
        <v>91.23</v>
      </c>
      <c r="J56" s="34">
        <v>69.52</v>
      </c>
      <c r="K56" s="34">
        <v>100.5</v>
      </c>
      <c r="L56" s="34">
        <v>94.66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x14ac:dyDescent="0.2">
      <c r="A57" s="48" t="s">
        <v>103</v>
      </c>
      <c r="B57" s="34">
        <v>87.56</v>
      </c>
      <c r="C57" s="34">
        <v>113.75</v>
      </c>
      <c r="D57" s="34">
        <v>90.35</v>
      </c>
      <c r="E57" s="34">
        <v>93.95</v>
      </c>
      <c r="F57" s="34">
        <v>96.96</v>
      </c>
      <c r="G57" s="34">
        <v>96.06</v>
      </c>
      <c r="H57" s="34">
        <v>97.32</v>
      </c>
      <c r="I57" s="34">
        <v>92.01</v>
      </c>
      <c r="J57" s="34">
        <v>70.94</v>
      </c>
      <c r="K57" s="34">
        <v>100.73</v>
      </c>
      <c r="L57" s="34">
        <v>95.27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x14ac:dyDescent="0.2">
      <c r="A58" s="48" t="s">
        <v>104</v>
      </c>
      <c r="B58" s="34">
        <v>88.14</v>
      </c>
      <c r="C58" s="34">
        <v>113.44</v>
      </c>
      <c r="D58" s="34">
        <v>91.09</v>
      </c>
      <c r="E58" s="34">
        <v>94.32</v>
      </c>
      <c r="F58" s="34">
        <v>97.03</v>
      </c>
      <c r="G58" s="34">
        <v>96.4</v>
      </c>
      <c r="H58" s="34">
        <v>97.53</v>
      </c>
      <c r="I58" s="34">
        <v>92.71</v>
      </c>
      <c r="J58" s="34">
        <v>72.36</v>
      </c>
      <c r="K58" s="34">
        <v>101.05</v>
      </c>
      <c r="L58" s="34">
        <v>95.66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x14ac:dyDescent="0.2">
      <c r="A59" s="48" t="s">
        <v>105</v>
      </c>
      <c r="B59" s="34">
        <v>88.85</v>
      </c>
      <c r="C59" s="34">
        <v>112.93</v>
      </c>
      <c r="D59" s="34">
        <v>91.57</v>
      </c>
      <c r="E59" s="34">
        <v>94.71</v>
      </c>
      <c r="F59" s="34">
        <v>97.72</v>
      </c>
      <c r="G59" s="34">
        <v>96.69</v>
      </c>
      <c r="H59" s="34">
        <v>98.44</v>
      </c>
      <c r="I59" s="34">
        <v>93.22</v>
      </c>
      <c r="J59" s="34">
        <v>73.66</v>
      </c>
      <c r="K59" s="34">
        <v>100.95</v>
      </c>
      <c r="L59" s="34">
        <v>96.07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x14ac:dyDescent="0.2">
      <c r="A60" s="48" t="s">
        <v>106</v>
      </c>
      <c r="B60" s="34">
        <v>89.34</v>
      </c>
      <c r="C60" s="34">
        <v>112.23</v>
      </c>
      <c r="D60" s="34">
        <v>91.92</v>
      </c>
      <c r="E60" s="34">
        <v>95.06</v>
      </c>
      <c r="F60" s="34">
        <v>98.2</v>
      </c>
      <c r="G60" s="34">
        <v>96.89</v>
      </c>
      <c r="H60" s="34">
        <v>98.39</v>
      </c>
      <c r="I60" s="34">
        <v>93.47</v>
      </c>
      <c r="J60" s="34">
        <v>74.97</v>
      </c>
      <c r="K60" s="34">
        <v>101.02</v>
      </c>
      <c r="L60" s="34">
        <v>96.29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x14ac:dyDescent="0.2">
      <c r="A61" s="48" t="s">
        <v>107</v>
      </c>
      <c r="B61" s="34">
        <v>89.67</v>
      </c>
      <c r="C61" s="34">
        <v>111.16</v>
      </c>
      <c r="D61" s="34">
        <v>91.94</v>
      </c>
      <c r="E61" s="34">
        <v>95.25</v>
      </c>
      <c r="F61" s="34">
        <v>98.86</v>
      </c>
      <c r="G61" s="34">
        <v>96.78</v>
      </c>
      <c r="H61" s="34">
        <v>98.69</v>
      </c>
      <c r="I61" s="34">
        <v>93.48</v>
      </c>
      <c r="J61" s="34">
        <v>75.81</v>
      </c>
      <c r="K61" s="34">
        <v>101.13</v>
      </c>
      <c r="L61" s="34">
        <v>96.32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x14ac:dyDescent="0.2">
      <c r="A62" s="48" t="s">
        <v>108</v>
      </c>
      <c r="B62" s="34">
        <v>89.95</v>
      </c>
      <c r="C62" s="34">
        <v>109.98</v>
      </c>
      <c r="D62" s="34">
        <v>91.61</v>
      </c>
      <c r="E62" s="34">
        <v>95.31</v>
      </c>
      <c r="F62" s="34">
        <v>98.89</v>
      </c>
      <c r="G62" s="34">
        <v>96.3</v>
      </c>
      <c r="H62" s="34">
        <v>98.6</v>
      </c>
      <c r="I62" s="34">
        <v>93.22</v>
      </c>
      <c r="J62" s="34">
        <v>76.760000000000005</v>
      </c>
      <c r="K62" s="34">
        <v>101.01</v>
      </c>
      <c r="L62" s="34">
        <v>96.2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x14ac:dyDescent="0.2">
      <c r="A63" s="48" t="s">
        <v>109</v>
      </c>
      <c r="B63" s="34">
        <v>90.19</v>
      </c>
      <c r="C63" s="34">
        <v>108.74</v>
      </c>
      <c r="D63" s="34">
        <v>91.27</v>
      </c>
      <c r="E63" s="34">
        <v>95.13</v>
      </c>
      <c r="F63" s="34">
        <v>99.38</v>
      </c>
      <c r="G63" s="34">
        <v>95.63</v>
      </c>
      <c r="H63" s="34">
        <v>98.24</v>
      </c>
      <c r="I63" s="34">
        <v>92.84</v>
      </c>
      <c r="J63" s="34">
        <v>77.760000000000005</v>
      </c>
      <c r="K63" s="34">
        <v>100.47</v>
      </c>
      <c r="L63" s="34">
        <v>95.98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x14ac:dyDescent="0.2">
      <c r="A64" s="48" t="s">
        <v>110</v>
      </c>
      <c r="B64" s="34">
        <v>90.4</v>
      </c>
      <c r="C64" s="34">
        <v>107.33</v>
      </c>
      <c r="D64" s="34">
        <v>90.79</v>
      </c>
      <c r="E64" s="34">
        <v>94.79</v>
      </c>
      <c r="F64" s="34">
        <v>99.52</v>
      </c>
      <c r="G64" s="34">
        <v>94.9</v>
      </c>
      <c r="H64" s="34">
        <v>97.64</v>
      </c>
      <c r="I64" s="34">
        <v>92.33</v>
      </c>
      <c r="J64" s="34">
        <v>78.489999999999995</v>
      </c>
      <c r="K64" s="34">
        <v>100.07</v>
      </c>
      <c r="L64" s="34">
        <v>95.66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90.49</v>
      </c>
      <c r="C65" s="34">
        <v>106</v>
      </c>
      <c r="D65" s="34">
        <v>90.14</v>
      </c>
      <c r="E65" s="34">
        <v>94.4</v>
      </c>
      <c r="F65" s="34">
        <v>99.36</v>
      </c>
      <c r="G65" s="34">
        <v>94.33</v>
      </c>
      <c r="H65" s="34">
        <v>96.63</v>
      </c>
      <c r="I65" s="34">
        <v>92.02</v>
      </c>
      <c r="J65" s="34">
        <v>79.319999999999993</v>
      </c>
      <c r="K65" s="34">
        <v>99.79</v>
      </c>
      <c r="L65" s="34">
        <v>95.21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90.47</v>
      </c>
      <c r="C66" s="34">
        <v>104.79</v>
      </c>
      <c r="D66" s="34">
        <v>89.79</v>
      </c>
      <c r="E66" s="34">
        <v>94.07</v>
      </c>
      <c r="F66" s="34">
        <v>99.56</v>
      </c>
      <c r="G66" s="34">
        <v>94.57</v>
      </c>
      <c r="H66" s="34">
        <v>95.94</v>
      </c>
      <c r="I66" s="34">
        <v>91.98</v>
      </c>
      <c r="J66" s="34">
        <v>80.03</v>
      </c>
      <c r="K66" s="34">
        <v>99.51</v>
      </c>
      <c r="L66" s="34">
        <v>95.01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90.43</v>
      </c>
      <c r="C67" s="34">
        <v>103.65</v>
      </c>
      <c r="D67" s="34">
        <v>89.52</v>
      </c>
      <c r="E67" s="34">
        <v>93.96</v>
      </c>
      <c r="F67" s="34">
        <v>99.7</v>
      </c>
      <c r="G67" s="34">
        <v>93.9</v>
      </c>
      <c r="H67" s="34">
        <v>95.21</v>
      </c>
      <c r="I67" s="34">
        <v>91.73</v>
      </c>
      <c r="J67" s="34">
        <v>80.89</v>
      </c>
      <c r="K67" s="34">
        <v>99.42</v>
      </c>
      <c r="L67" s="34">
        <v>94.7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90.4</v>
      </c>
      <c r="C68" s="34">
        <v>102.75</v>
      </c>
      <c r="D68" s="34">
        <v>89.49</v>
      </c>
      <c r="E68" s="34">
        <v>93.92</v>
      </c>
      <c r="F68" s="34">
        <v>100.08</v>
      </c>
      <c r="G68" s="34">
        <v>93.39</v>
      </c>
      <c r="H68" s="34">
        <v>94.93</v>
      </c>
      <c r="I68" s="34">
        <v>91.65</v>
      </c>
      <c r="J68" s="34">
        <v>81.75</v>
      </c>
      <c r="K68" s="34">
        <v>99.16</v>
      </c>
      <c r="L68" s="34">
        <v>94.55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90.43</v>
      </c>
      <c r="C69" s="34">
        <v>101.97</v>
      </c>
      <c r="D69" s="34">
        <v>89.28</v>
      </c>
      <c r="E69" s="34">
        <v>93.68</v>
      </c>
      <c r="F69" s="34">
        <v>101.59</v>
      </c>
      <c r="G69" s="34">
        <v>92.98</v>
      </c>
      <c r="H69" s="34">
        <v>94.72</v>
      </c>
      <c r="I69" s="34">
        <v>91.4</v>
      </c>
      <c r="J69" s="34">
        <v>82.55</v>
      </c>
      <c r="K69" s="34">
        <v>98.63</v>
      </c>
      <c r="L69" s="34">
        <v>94.45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90.5</v>
      </c>
      <c r="C70" s="34">
        <v>101.22</v>
      </c>
      <c r="D70" s="34">
        <v>89.56</v>
      </c>
      <c r="E70" s="34">
        <v>93.77</v>
      </c>
      <c r="F70" s="34">
        <v>100.91</v>
      </c>
      <c r="G70" s="34">
        <v>92.47</v>
      </c>
      <c r="H70" s="34">
        <v>94.72</v>
      </c>
      <c r="I70" s="34">
        <v>91.54</v>
      </c>
      <c r="J70" s="34">
        <v>83.31</v>
      </c>
      <c r="K70" s="34">
        <v>98.19</v>
      </c>
      <c r="L70" s="34">
        <v>94.31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90.63</v>
      </c>
      <c r="C71" s="34">
        <v>100.66</v>
      </c>
      <c r="D71" s="34">
        <v>89.74</v>
      </c>
      <c r="E71" s="34">
        <v>93.74</v>
      </c>
      <c r="F71" s="34">
        <v>100.28</v>
      </c>
      <c r="G71" s="34">
        <v>92.27</v>
      </c>
      <c r="H71" s="34">
        <v>95.05</v>
      </c>
      <c r="I71" s="34">
        <v>91.82</v>
      </c>
      <c r="J71" s="34">
        <v>83.83</v>
      </c>
      <c r="K71" s="34">
        <v>97.76</v>
      </c>
      <c r="L71" s="34">
        <v>94.23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90.8</v>
      </c>
      <c r="C72" s="34">
        <v>100.11</v>
      </c>
      <c r="D72" s="34">
        <v>90.24</v>
      </c>
      <c r="E72" s="34">
        <v>93.84</v>
      </c>
      <c r="F72" s="34">
        <v>99.66</v>
      </c>
      <c r="G72" s="34">
        <v>92.37</v>
      </c>
      <c r="H72" s="34">
        <v>95.37</v>
      </c>
      <c r="I72" s="34">
        <v>92.16</v>
      </c>
      <c r="J72" s="34">
        <v>84.12</v>
      </c>
      <c r="K72" s="34">
        <v>96.96</v>
      </c>
      <c r="L72" s="34">
        <v>94.23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91.03</v>
      </c>
      <c r="C73" s="34">
        <v>99.64</v>
      </c>
      <c r="D73" s="34">
        <v>90.37</v>
      </c>
      <c r="E73" s="34">
        <v>93.97</v>
      </c>
      <c r="F73" s="34">
        <v>99.57</v>
      </c>
      <c r="G73" s="34">
        <v>92.45</v>
      </c>
      <c r="H73" s="34">
        <v>96.38</v>
      </c>
      <c r="I73" s="34">
        <v>92.35</v>
      </c>
      <c r="J73" s="34">
        <v>84.6</v>
      </c>
      <c r="K73" s="34">
        <v>96.43</v>
      </c>
      <c r="L73" s="34">
        <v>94.29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91.42</v>
      </c>
      <c r="C74" s="34">
        <v>99.29</v>
      </c>
      <c r="D74" s="34">
        <v>90.65</v>
      </c>
      <c r="E74" s="34">
        <v>93.93</v>
      </c>
      <c r="F74" s="34">
        <v>99.65</v>
      </c>
      <c r="G74" s="34">
        <v>92.61</v>
      </c>
      <c r="H74" s="34">
        <v>96.45</v>
      </c>
      <c r="I74" s="34">
        <v>92.52</v>
      </c>
      <c r="J74" s="34">
        <v>85.16</v>
      </c>
      <c r="K74" s="34">
        <v>96.26</v>
      </c>
      <c r="L74" s="34">
        <v>94.41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91.67</v>
      </c>
      <c r="C75" s="34">
        <v>98.9</v>
      </c>
      <c r="D75" s="34">
        <v>91.4</v>
      </c>
      <c r="E75" s="34">
        <v>94.08</v>
      </c>
      <c r="F75" s="34">
        <v>98.76</v>
      </c>
      <c r="G75" s="34">
        <v>92.47</v>
      </c>
      <c r="H75" s="34">
        <v>96.59</v>
      </c>
      <c r="I75" s="34">
        <v>92.71</v>
      </c>
      <c r="J75" s="34">
        <v>85.65</v>
      </c>
      <c r="K75" s="34">
        <v>95.63</v>
      </c>
      <c r="L75" s="34">
        <v>94.38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92.02</v>
      </c>
      <c r="C76" s="34">
        <v>98.54</v>
      </c>
      <c r="D76" s="34">
        <v>92</v>
      </c>
      <c r="E76" s="34">
        <v>94.23</v>
      </c>
      <c r="F76" s="34">
        <v>97.83</v>
      </c>
      <c r="G76" s="34">
        <v>92.46</v>
      </c>
      <c r="H76" s="34">
        <v>97.05</v>
      </c>
      <c r="I76" s="34">
        <v>92.77</v>
      </c>
      <c r="J76" s="34">
        <v>86.46</v>
      </c>
      <c r="K76" s="34">
        <v>95.3</v>
      </c>
      <c r="L76" s="34">
        <v>94.41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92.51</v>
      </c>
      <c r="C77" s="34">
        <v>98.25</v>
      </c>
      <c r="D77" s="34">
        <v>93.02</v>
      </c>
      <c r="E77" s="34">
        <v>94.36</v>
      </c>
      <c r="F77" s="34">
        <v>97.7</v>
      </c>
      <c r="G77" s="34">
        <v>92.35</v>
      </c>
      <c r="H77" s="34">
        <v>98.59</v>
      </c>
      <c r="I77" s="34">
        <v>92.91</v>
      </c>
      <c r="J77" s="34">
        <v>87.14</v>
      </c>
      <c r="K77" s="34">
        <v>95.1</v>
      </c>
      <c r="L77" s="34">
        <v>94.6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93.02</v>
      </c>
      <c r="C78" s="34">
        <v>98.04</v>
      </c>
      <c r="D78" s="34">
        <v>93.3</v>
      </c>
      <c r="E78" s="34">
        <v>94.42</v>
      </c>
      <c r="F78" s="34">
        <v>97.18</v>
      </c>
      <c r="G78" s="34">
        <v>92.81</v>
      </c>
      <c r="H78" s="34">
        <v>98.55</v>
      </c>
      <c r="I78" s="34">
        <v>92.75</v>
      </c>
      <c r="J78" s="34">
        <v>87.72</v>
      </c>
      <c r="K78" s="34">
        <v>95.86</v>
      </c>
      <c r="L78" s="34">
        <v>94.71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93.56</v>
      </c>
      <c r="C79" s="34">
        <v>97.78</v>
      </c>
      <c r="D79" s="34">
        <v>93.73</v>
      </c>
      <c r="E79" s="34">
        <v>94.52</v>
      </c>
      <c r="F79" s="34">
        <v>97.01</v>
      </c>
      <c r="G79" s="34">
        <v>93.28</v>
      </c>
      <c r="H79" s="34">
        <v>98.44</v>
      </c>
      <c r="I79" s="34">
        <v>92.55</v>
      </c>
      <c r="J79" s="34">
        <v>88.58</v>
      </c>
      <c r="K79" s="34">
        <v>96.36</v>
      </c>
      <c r="L79" s="34">
        <v>94.86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94.08</v>
      </c>
      <c r="C80" s="34">
        <v>97.65</v>
      </c>
      <c r="D80" s="34">
        <v>94.14</v>
      </c>
      <c r="E80" s="34">
        <v>94.57</v>
      </c>
      <c r="F80" s="34">
        <v>96.84</v>
      </c>
      <c r="G80" s="34">
        <v>93.59</v>
      </c>
      <c r="H80" s="34">
        <v>98.55</v>
      </c>
      <c r="I80" s="34">
        <v>92.65</v>
      </c>
      <c r="J80" s="34">
        <v>89.47</v>
      </c>
      <c r="K80" s="34">
        <v>97.13</v>
      </c>
      <c r="L80" s="34">
        <v>95.07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94.49</v>
      </c>
      <c r="C81" s="34">
        <v>97.44</v>
      </c>
      <c r="D81" s="34">
        <v>94.32</v>
      </c>
      <c r="E81" s="34">
        <v>94.81</v>
      </c>
      <c r="F81" s="34">
        <v>97.03</v>
      </c>
      <c r="G81" s="34">
        <v>93.89</v>
      </c>
      <c r="H81" s="34">
        <v>98.81</v>
      </c>
      <c r="I81" s="34">
        <v>92.87</v>
      </c>
      <c r="J81" s="34">
        <v>90.49</v>
      </c>
      <c r="K81" s="34">
        <v>97.58</v>
      </c>
      <c r="L81" s="34">
        <v>95.26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94.91</v>
      </c>
      <c r="C82" s="34">
        <v>97.22</v>
      </c>
      <c r="D82" s="34">
        <v>94.76</v>
      </c>
      <c r="E82" s="34">
        <v>95.42</v>
      </c>
      <c r="F82" s="34">
        <v>97.1</v>
      </c>
      <c r="G82" s="34">
        <v>94.03</v>
      </c>
      <c r="H82" s="34">
        <v>98.94</v>
      </c>
      <c r="I82" s="34">
        <v>93.07</v>
      </c>
      <c r="J82" s="34">
        <v>91.26</v>
      </c>
      <c r="K82" s="34">
        <v>97.84</v>
      </c>
      <c r="L82" s="34">
        <v>95.51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95.49</v>
      </c>
      <c r="C83" s="34">
        <v>97.1</v>
      </c>
      <c r="D83" s="34">
        <v>95.01</v>
      </c>
      <c r="E83" s="34">
        <v>95.88</v>
      </c>
      <c r="F83" s="34">
        <v>97.43</v>
      </c>
      <c r="G83" s="34">
        <v>94.52</v>
      </c>
      <c r="H83" s="34">
        <v>99.15</v>
      </c>
      <c r="I83" s="34">
        <v>93.4</v>
      </c>
      <c r="J83" s="34">
        <v>91.82</v>
      </c>
      <c r="K83" s="34">
        <v>97.91</v>
      </c>
      <c r="L83" s="34">
        <v>95.87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95.91</v>
      </c>
      <c r="C84" s="34">
        <v>97.09</v>
      </c>
      <c r="D84" s="34">
        <v>95.32</v>
      </c>
      <c r="E84" s="34">
        <v>96.4</v>
      </c>
      <c r="F84" s="34">
        <v>97.46</v>
      </c>
      <c r="G84" s="34">
        <v>94.84</v>
      </c>
      <c r="H84" s="34">
        <v>99.4</v>
      </c>
      <c r="I84" s="34">
        <v>93.82</v>
      </c>
      <c r="J84" s="34">
        <v>92.81</v>
      </c>
      <c r="K84" s="34">
        <v>97.8</v>
      </c>
      <c r="L84" s="34">
        <v>96.18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96.43</v>
      </c>
      <c r="C85" s="34">
        <v>97.3</v>
      </c>
      <c r="D85" s="34">
        <v>95.53</v>
      </c>
      <c r="E85" s="34">
        <v>96.91</v>
      </c>
      <c r="F85" s="34">
        <v>97.72</v>
      </c>
      <c r="G85" s="34">
        <v>95.41</v>
      </c>
      <c r="H85" s="34">
        <v>99.24</v>
      </c>
      <c r="I85" s="34">
        <v>94.23</v>
      </c>
      <c r="J85" s="34">
        <v>93.46</v>
      </c>
      <c r="K85" s="34">
        <v>98.25</v>
      </c>
      <c r="L85" s="34">
        <v>96.53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96.93</v>
      </c>
      <c r="C86" s="34">
        <v>97.64</v>
      </c>
      <c r="D86" s="34">
        <v>96.37</v>
      </c>
      <c r="E86" s="34">
        <v>97.17</v>
      </c>
      <c r="F86" s="34">
        <v>98.38</v>
      </c>
      <c r="G86" s="34">
        <v>95.57</v>
      </c>
      <c r="H86" s="34">
        <v>99.58</v>
      </c>
      <c r="I86" s="34">
        <v>94.7</v>
      </c>
      <c r="J86" s="34">
        <v>94.83</v>
      </c>
      <c r="K86" s="34">
        <v>98.13</v>
      </c>
      <c r="L86" s="34">
        <v>96.96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97.45</v>
      </c>
      <c r="C87" s="34">
        <v>98.14</v>
      </c>
      <c r="D87" s="34">
        <v>97.51</v>
      </c>
      <c r="E87" s="34">
        <v>97.64</v>
      </c>
      <c r="F87" s="34">
        <v>98.44</v>
      </c>
      <c r="G87" s="34">
        <v>95.72</v>
      </c>
      <c r="H87" s="34">
        <v>99.81</v>
      </c>
      <c r="I87" s="34">
        <v>95.4</v>
      </c>
      <c r="J87" s="34">
        <v>96.1</v>
      </c>
      <c r="K87" s="34">
        <v>98.04</v>
      </c>
      <c r="L87" s="34">
        <v>97.42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98</v>
      </c>
      <c r="C88" s="34">
        <v>98.58</v>
      </c>
      <c r="D88" s="34">
        <v>98.25</v>
      </c>
      <c r="E88" s="34">
        <v>98.11</v>
      </c>
      <c r="F88" s="34">
        <v>98.2</v>
      </c>
      <c r="G88" s="34">
        <v>96.17</v>
      </c>
      <c r="H88" s="34">
        <v>99.81</v>
      </c>
      <c r="I88" s="34">
        <v>96.13</v>
      </c>
      <c r="J88" s="34">
        <v>97.07</v>
      </c>
      <c r="K88" s="34">
        <v>98.18</v>
      </c>
      <c r="L88" s="34">
        <v>97.84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98.63</v>
      </c>
      <c r="C89" s="34">
        <v>99.03</v>
      </c>
      <c r="D89" s="34">
        <v>98.72</v>
      </c>
      <c r="E89" s="34">
        <v>98.71</v>
      </c>
      <c r="F89" s="34">
        <v>98.92</v>
      </c>
      <c r="G89" s="34">
        <v>97.06</v>
      </c>
      <c r="H89" s="34">
        <v>100.08</v>
      </c>
      <c r="I89" s="34">
        <v>97</v>
      </c>
      <c r="J89" s="34">
        <v>97.98</v>
      </c>
      <c r="K89" s="34">
        <v>98.94</v>
      </c>
      <c r="L89" s="34">
        <v>98.47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99.17</v>
      </c>
      <c r="C90" s="34">
        <v>99.48</v>
      </c>
      <c r="D90" s="34">
        <v>99.13</v>
      </c>
      <c r="E90" s="34">
        <v>99.24</v>
      </c>
      <c r="F90" s="34">
        <v>99.44</v>
      </c>
      <c r="G90" s="34">
        <v>98.41</v>
      </c>
      <c r="H90" s="34">
        <v>100</v>
      </c>
      <c r="I90" s="34">
        <v>98.14</v>
      </c>
      <c r="J90" s="34">
        <v>98.66</v>
      </c>
      <c r="K90" s="34">
        <v>99.24</v>
      </c>
      <c r="L90" s="34">
        <v>99.09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99.78</v>
      </c>
      <c r="C91" s="34">
        <v>99.91</v>
      </c>
      <c r="D91" s="34">
        <v>99.46</v>
      </c>
      <c r="E91" s="34">
        <v>99.71</v>
      </c>
      <c r="F91" s="34">
        <v>99.69</v>
      </c>
      <c r="G91" s="34">
        <v>99.53</v>
      </c>
      <c r="H91" s="34">
        <v>100.09</v>
      </c>
      <c r="I91" s="34">
        <v>99.61</v>
      </c>
      <c r="J91" s="34">
        <v>99.5</v>
      </c>
      <c r="K91" s="34">
        <v>99.68</v>
      </c>
      <c r="L91" s="34">
        <v>99.74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100.35</v>
      </c>
      <c r="C92" s="34">
        <v>100.24</v>
      </c>
      <c r="D92" s="34">
        <v>99.96</v>
      </c>
      <c r="E92" s="34">
        <v>100.29</v>
      </c>
      <c r="F92" s="34">
        <v>100.36</v>
      </c>
      <c r="G92" s="34">
        <v>100.69</v>
      </c>
      <c r="H92" s="34">
        <v>100.08</v>
      </c>
      <c r="I92" s="34">
        <v>100.53</v>
      </c>
      <c r="J92" s="34">
        <v>100.55</v>
      </c>
      <c r="K92" s="34">
        <v>100.2</v>
      </c>
      <c r="L92" s="34">
        <v>100.35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100.71</v>
      </c>
      <c r="C93" s="34">
        <v>100.38</v>
      </c>
      <c r="D93" s="34">
        <v>101.47</v>
      </c>
      <c r="E93" s="34">
        <v>100.77</v>
      </c>
      <c r="F93" s="34">
        <v>100.51</v>
      </c>
      <c r="G93" s="34">
        <v>101.4</v>
      </c>
      <c r="H93" s="34">
        <v>99.83</v>
      </c>
      <c r="I93" s="34">
        <v>101.76</v>
      </c>
      <c r="J93" s="34">
        <v>101.31</v>
      </c>
      <c r="K93" s="34">
        <v>100.89</v>
      </c>
      <c r="L93" s="34">
        <v>100.83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101</v>
      </c>
      <c r="C94" s="34">
        <v>100.84</v>
      </c>
      <c r="D94" s="34">
        <v>102.46</v>
      </c>
      <c r="E94" s="34">
        <v>101.31</v>
      </c>
      <c r="F94" s="34">
        <v>100.47</v>
      </c>
      <c r="G94" s="34">
        <v>102.08</v>
      </c>
      <c r="H94" s="34">
        <v>99.94</v>
      </c>
      <c r="I94" s="34">
        <v>102.79</v>
      </c>
      <c r="J94" s="34">
        <v>102.09</v>
      </c>
      <c r="K94" s="34">
        <v>102.24</v>
      </c>
      <c r="L94" s="34">
        <v>101.31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101.15</v>
      </c>
      <c r="C95" s="34">
        <v>101.38</v>
      </c>
      <c r="D95" s="34">
        <v>103.73</v>
      </c>
      <c r="E95" s="34">
        <v>101.69</v>
      </c>
      <c r="F95" s="34">
        <v>100.92</v>
      </c>
      <c r="G95" s="34">
        <v>102.98</v>
      </c>
      <c r="H95" s="34">
        <v>99.95</v>
      </c>
      <c r="I95" s="34">
        <v>103.58</v>
      </c>
      <c r="J95" s="34">
        <v>102.87</v>
      </c>
      <c r="K95" s="34">
        <v>102.7</v>
      </c>
      <c r="L95" s="34">
        <v>101.78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226</v>
      </c>
      <c r="B96" s="34">
        <v>101.24</v>
      </c>
      <c r="C96" s="34">
        <v>101.97</v>
      </c>
      <c r="D96" s="34">
        <v>105.74</v>
      </c>
      <c r="E96" s="34">
        <v>101.97</v>
      </c>
      <c r="F96" s="34">
        <v>101.21</v>
      </c>
      <c r="G96" s="34">
        <v>103.57</v>
      </c>
      <c r="H96" s="34">
        <v>99.97</v>
      </c>
      <c r="I96" s="34">
        <v>104.4</v>
      </c>
      <c r="J96" s="34">
        <v>103.62</v>
      </c>
      <c r="K96" s="34">
        <v>104.13</v>
      </c>
      <c r="L96" s="34">
        <v>102.24</v>
      </c>
    </row>
    <row r="97" spans="1:24" x14ac:dyDescent="0.2">
      <c r="A97" s="48" t="s">
        <v>227</v>
      </c>
      <c r="B97" s="34">
        <v>101.37</v>
      </c>
      <c r="C97" s="34">
        <v>102.61</v>
      </c>
      <c r="D97" s="34">
        <v>107.51</v>
      </c>
      <c r="E97" s="34">
        <v>102.27</v>
      </c>
      <c r="F97" s="34">
        <v>101.33</v>
      </c>
      <c r="G97" s="34">
        <v>104.15</v>
      </c>
      <c r="H97" s="34">
        <v>100.36</v>
      </c>
      <c r="I97" s="34">
        <v>105.34</v>
      </c>
      <c r="J97" s="34">
        <v>103.99</v>
      </c>
      <c r="K97" s="34">
        <v>105.26</v>
      </c>
      <c r="L97" s="34">
        <v>102.7</v>
      </c>
    </row>
    <row r="98" spans="1:24" x14ac:dyDescent="0.2">
      <c r="A98" s="48" t="s">
        <v>228</v>
      </c>
      <c r="B98" s="34">
        <v>101.44</v>
      </c>
      <c r="C98" s="34">
        <v>103.1</v>
      </c>
      <c r="D98" s="34">
        <v>109.05</v>
      </c>
      <c r="E98" s="34">
        <v>102.64</v>
      </c>
      <c r="F98" s="34">
        <v>100.74</v>
      </c>
      <c r="G98" s="34">
        <v>104.8</v>
      </c>
      <c r="H98" s="34">
        <v>100.49</v>
      </c>
      <c r="I98" s="34">
        <v>106.33</v>
      </c>
      <c r="J98" s="34">
        <v>105.51</v>
      </c>
      <c r="K98" s="34">
        <v>106.01</v>
      </c>
      <c r="L98" s="34">
        <v>103.06</v>
      </c>
    </row>
    <row r="99" spans="1:24" x14ac:dyDescent="0.2">
      <c r="A99" s="48" t="s">
        <v>229</v>
      </c>
      <c r="B99" s="34">
        <v>101.48</v>
      </c>
      <c r="C99" s="34">
        <v>103.5</v>
      </c>
      <c r="D99" s="34">
        <v>110.21</v>
      </c>
      <c r="E99" s="34">
        <v>103.09</v>
      </c>
      <c r="F99" s="34">
        <v>100.16</v>
      </c>
      <c r="G99" s="34">
        <v>105.37</v>
      </c>
      <c r="H99" s="34">
        <v>100.73</v>
      </c>
      <c r="I99" s="34">
        <v>107.47</v>
      </c>
      <c r="J99" s="34">
        <v>106.46</v>
      </c>
      <c r="K99" s="34">
        <v>107.56</v>
      </c>
      <c r="L99" s="34">
        <v>103.42</v>
      </c>
    </row>
    <row r="100" spans="1:24" x14ac:dyDescent="0.2">
      <c r="A100" s="48" t="s">
        <v>262</v>
      </c>
      <c r="B100" s="34">
        <v>101.47</v>
      </c>
      <c r="C100" s="34">
        <v>103.91</v>
      </c>
      <c r="D100" s="34">
        <v>111.7</v>
      </c>
      <c r="E100" s="34">
        <v>103.44</v>
      </c>
      <c r="F100" s="34">
        <v>99.59</v>
      </c>
      <c r="G100" s="34">
        <v>105.99</v>
      </c>
      <c r="H100" s="34">
        <v>100.7</v>
      </c>
      <c r="I100" s="34">
        <v>108.24</v>
      </c>
      <c r="J100" s="34">
        <v>107.31</v>
      </c>
      <c r="K100" s="34">
        <v>109.17</v>
      </c>
      <c r="L100" s="34">
        <v>103.7</v>
      </c>
    </row>
    <row r="101" spans="1:24" x14ac:dyDescent="0.2">
      <c r="A101" s="48" t="s">
        <v>267</v>
      </c>
      <c r="B101" s="34">
        <v>101.51</v>
      </c>
      <c r="C101" s="34">
        <v>104.35</v>
      </c>
      <c r="D101" s="34">
        <v>113.28</v>
      </c>
      <c r="E101" s="34">
        <v>103.63</v>
      </c>
      <c r="F101" s="34">
        <v>99.08</v>
      </c>
      <c r="G101" s="34">
        <v>106.83</v>
      </c>
      <c r="H101" s="34">
        <v>100.46</v>
      </c>
      <c r="I101" s="34">
        <v>109.12</v>
      </c>
      <c r="J101" s="34">
        <v>108.06</v>
      </c>
      <c r="K101" s="34">
        <v>110.59</v>
      </c>
      <c r="L101" s="34">
        <v>104.01</v>
      </c>
    </row>
    <row r="102" spans="1:24" x14ac:dyDescent="0.2">
      <c r="A102" s="48" t="s">
        <v>268</v>
      </c>
      <c r="B102" s="34">
        <v>101.76</v>
      </c>
      <c r="C102" s="34">
        <v>105.09</v>
      </c>
      <c r="D102" s="34">
        <v>115.3</v>
      </c>
      <c r="E102" s="34">
        <v>103.67</v>
      </c>
      <c r="F102" s="34">
        <v>98.71</v>
      </c>
      <c r="G102" s="34">
        <v>107.4</v>
      </c>
      <c r="H102" s="34">
        <v>100.54</v>
      </c>
      <c r="I102" s="34">
        <v>109.99</v>
      </c>
      <c r="J102" s="34">
        <v>108.25</v>
      </c>
      <c r="K102" s="34">
        <v>111.62</v>
      </c>
      <c r="L102" s="34">
        <v>104.41</v>
      </c>
    </row>
    <row r="103" spans="1:24" x14ac:dyDescent="0.2">
      <c r="A103" s="48" t="s">
        <v>271</v>
      </c>
      <c r="B103" s="34">
        <v>101.89</v>
      </c>
      <c r="C103" s="34">
        <v>105.28</v>
      </c>
      <c r="D103" s="34">
        <v>117.73</v>
      </c>
      <c r="E103" s="34">
        <v>103.73</v>
      </c>
      <c r="F103" s="34">
        <v>98.62</v>
      </c>
      <c r="G103" s="34">
        <v>108.03</v>
      </c>
      <c r="H103" s="34">
        <v>100.48</v>
      </c>
      <c r="I103" s="34">
        <v>110.86</v>
      </c>
      <c r="J103" s="34">
        <v>108.88</v>
      </c>
      <c r="K103" s="34">
        <v>112.88</v>
      </c>
      <c r="L103" s="34">
        <v>104.76</v>
      </c>
    </row>
    <row r="104" spans="1:24" x14ac:dyDescent="0.2">
      <c r="A104" s="48" t="s">
        <v>273</v>
      </c>
      <c r="B104" s="34">
        <v>102.04</v>
      </c>
      <c r="C104" s="34">
        <v>105.76</v>
      </c>
      <c r="D104" s="34">
        <v>120.02</v>
      </c>
      <c r="E104" s="34">
        <v>103.86</v>
      </c>
      <c r="F104" s="34">
        <v>98.3</v>
      </c>
      <c r="G104" s="34">
        <v>108.69</v>
      </c>
      <c r="H104" s="34">
        <v>100.59</v>
      </c>
      <c r="I104" s="34">
        <v>111.85</v>
      </c>
      <c r="J104" s="34">
        <v>109.3</v>
      </c>
      <c r="K104" s="34">
        <v>113.93</v>
      </c>
      <c r="L104" s="34">
        <v>105.15</v>
      </c>
    </row>
    <row r="105" spans="1:24" x14ac:dyDescent="0.2">
      <c r="A105" s="48" t="s">
        <v>278</v>
      </c>
      <c r="B105" s="34">
        <v>102.13</v>
      </c>
      <c r="C105" s="34">
        <v>106.1</v>
      </c>
      <c r="D105" s="34">
        <v>122.8</v>
      </c>
      <c r="E105" s="34">
        <v>103.97</v>
      </c>
      <c r="F105" s="34">
        <v>97.94</v>
      </c>
      <c r="G105" s="34">
        <v>108.87</v>
      </c>
      <c r="H105" s="34">
        <v>100.49</v>
      </c>
      <c r="I105" s="34">
        <v>112.53</v>
      </c>
      <c r="J105" s="34">
        <v>110.01</v>
      </c>
      <c r="K105" s="34">
        <v>115.45</v>
      </c>
      <c r="L105" s="34">
        <v>105.42</v>
      </c>
    </row>
    <row r="106" spans="1:24" x14ac:dyDescent="0.2">
      <c r="A106" s="48" t="s">
        <v>279</v>
      </c>
      <c r="B106" s="34">
        <v>102.14</v>
      </c>
      <c r="C106" s="34">
        <v>106.06</v>
      </c>
      <c r="D106" s="34">
        <v>125.38</v>
      </c>
      <c r="E106" s="34">
        <v>104.32</v>
      </c>
      <c r="F106" s="34">
        <v>97.48</v>
      </c>
      <c r="G106" s="34">
        <v>109.33</v>
      </c>
      <c r="H106" s="34">
        <v>100.31</v>
      </c>
      <c r="I106" s="34">
        <v>113.31</v>
      </c>
      <c r="J106" s="34">
        <v>111.43</v>
      </c>
      <c r="K106" s="34">
        <v>116.59</v>
      </c>
      <c r="L106" s="34">
        <v>105.68</v>
      </c>
    </row>
    <row r="108" spans="1:24" x14ac:dyDescent="0.2">
      <c r="A108" s="9" t="s">
        <v>165</v>
      </c>
    </row>
    <row r="109" spans="1:24" x14ac:dyDescent="0.2">
      <c r="A109" s="13" t="str">
        <f t="shared" ref="A109:A140" si="0">A7</f>
        <v>1995 Q2</v>
      </c>
      <c r="B109" s="11">
        <f t="shared" ref="B109:L121" si="1">LN(B7/B6)*100</f>
        <v>0.35716874886743938</v>
      </c>
      <c r="C109" s="11">
        <f t="shared" si="1"/>
        <v>0.31939751160717295</v>
      </c>
      <c r="D109" s="11">
        <f t="shared" si="1"/>
        <v>-4.9813201528167261E-2</v>
      </c>
      <c r="E109" s="11">
        <f t="shared" si="1"/>
        <v>1.3402780626560398</v>
      </c>
      <c r="F109" s="11">
        <f t="shared" si="1"/>
        <v>0.29967058686058928</v>
      </c>
      <c r="G109" s="11">
        <f t="shared" si="1"/>
        <v>2.122528661528174</v>
      </c>
      <c r="H109" s="11">
        <f t="shared" si="1"/>
        <v>0.14284583017807376</v>
      </c>
      <c r="I109" s="11">
        <f t="shared" si="1"/>
        <v>4.941118440313666E-2</v>
      </c>
      <c r="J109" s="11">
        <f t="shared" si="1"/>
        <v>1.1009285508369395</v>
      </c>
      <c r="K109" s="11">
        <f t="shared" si="1"/>
        <v>1.1321485960212703</v>
      </c>
      <c r="L109" s="11">
        <f t="shared" si="1"/>
        <v>0.5423935649495859</v>
      </c>
      <c r="N109" s="15">
        <f>ROUND(B109*'Table Q8'!N7,2)</f>
        <v>0.25</v>
      </c>
      <c r="O109" s="15">
        <f>ROUND(C109*'Table Q8'!O7,2)</f>
        <v>0.11</v>
      </c>
      <c r="P109" s="15">
        <f>ROUND(D109*'Table Q8'!P7,2)</f>
        <v>-0.02</v>
      </c>
      <c r="Q109" s="15">
        <f>ROUND(E109*'Table Q8'!Q7,2)</f>
        <v>0.51</v>
      </c>
      <c r="R109" s="15">
        <f>ROUND(F109*'Table Q8'!R7,2)</f>
        <v>0.04</v>
      </c>
      <c r="S109" s="15">
        <f>ROUND(G109*'Table Q8'!S7,2)</f>
        <v>1.03</v>
      </c>
      <c r="T109" s="15">
        <f>ROUND(H109*'Table Q8'!T7,2)</f>
        <v>0.06</v>
      </c>
      <c r="U109" s="15">
        <f>ROUND(I109*'Table Q8'!U7,2)</f>
        <v>0.02</v>
      </c>
      <c r="V109" s="15">
        <f>ROUND(J109*'Table Q8'!V7,2)</f>
        <v>0.33</v>
      </c>
      <c r="W109" s="15">
        <f>ROUND(K109*'Table Q8'!W7,2)</f>
        <v>0.43</v>
      </c>
      <c r="X109" s="15">
        <f>ROUND(L109*'Table Q8'!X7,2)</f>
        <v>0.22</v>
      </c>
    </row>
    <row r="110" spans="1:24" x14ac:dyDescent="0.2">
      <c r="A110" s="13" t="str">
        <f t="shared" si="0"/>
        <v>1995 Q3</v>
      </c>
      <c r="B110" s="11">
        <f t="shared" si="1"/>
        <v>0.37010718404051413</v>
      </c>
      <c r="C110" s="11">
        <f t="shared" si="1"/>
        <v>0.28577280113717735</v>
      </c>
      <c r="D110" s="11">
        <f t="shared" si="1"/>
        <v>-9.9700905566863327E-2</v>
      </c>
      <c r="E110" s="11">
        <f t="shared" si="1"/>
        <v>1.338973637001472</v>
      </c>
      <c r="F110" s="11">
        <f t="shared" si="1"/>
        <v>0.11961723914301745</v>
      </c>
      <c r="G110" s="11">
        <f t="shared" si="1"/>
        <v>2.0959914729831808</v>
      </c>
      <c r="H110" s="11">
        <f t="shared" si="1"/>
        <v>0.17431269765127705</v>
      </c>
      <c r="I110" s="11">
        <f t="shared" si="1"/>
        <v>3.2927231117402006E-2</v>
      </c>
      <c r="J110" s="11">
        <f t="shared" si="1"/>
        <v>1.2692826798418879</v>
      </c>
      <c r="K110" s="11">
        <f t="shared" si="1"/>
        <v>1.2360306536205807</v>
      </c>
      <c r="L110" s="11">
        <f t="shared" si="1"/>
        <v>0.56778009166814147</v>
      </c>
      <c r="N110" s="15">
        <f>ROUND(B110*'Table Q8'!N8,2)</f>
        <v>0.26</v>
      </c>
      <c r="O110" s="15">
        <f>ROUND(C110*'Table Q8'!O8,2)</f>
        <v>0.1</v>
      </c>
      <c r="P110" s="15">
        <f>ROUND(D110*'Table Q8'!P8,2)</f>
        <v>-0.04</v>
      </c>
      <c r="Q110" s="15">
        <f>ROUND(E110*'Table Q8'!Q8,2)</f>
        <v>0.51</v>
      </c>
      <c r="R110" s="15">
        <f>ROUND(F110*'Table Q8'!R8,2)</f>
        <v>0.02</v>
      </c>
      <c r="S110" s="15">
        <f>ROUND(G110*'Table Q8'!S8,2)</f>
        <v>1.01</v>
      </c>
      <c r="T110" s="15">
        <f>ROUND(H110*'Table Q8'!T8,2)</f>
        <v>0.08</v>
      </c>
      <c r="U110" s="15">
        <f>ROUND(I110*'Table Q8'!U8,2)</f>
        <v>0.01</v>
      </c>
      <c r="V110" s="15">
        <f>ROUND(J110*'Table Q8'!V8,2)</f>
        <v>0.38</v>
      </c>
      <c r="W110" s="15">
        <f>ROUND(K110*'Table Q8'!W8,2)</f>
        <v>0.47</v>
      </c>
      <c r="X110" s="15">
        <f>ROUND(L110*'Table Q8'!X8,2)</f>
        <v>0.23</v>
      </c>
    </row>
    <row r="111" spans="1:24" x14ac:dyDescent="0.2">
      <c r="A111" s="13" t="str">
        <f t="shared" si="0"/>
        <v>1995 Q4</v>
      </c>
      <c r="B111" s="11">
        <f t="shared" si="1"/>
        <v>0.32626456348163696</v>
      </c>
      <c r="C111" s="11">
        <f t="shared" si="1"/>
        <v>6.5204990491860543E-2</v>
      </c>
      <c r="D111" s="11">
        <f t="shared" si="1"/>
        <v>-1.6626486030485662E-2</v>
      </c>
      <c r="E111" s="11">
        <f t="shared" si="1"/>
        <v>1.175331845267042</v>
      </c>
      <c r="F111" s="11">
        <f t="shared" si="1"/>
        <v>0.11947432723428558</v>
      </c>
      <c r="G111" s="11">
        <f t="shared" si="1"/>
        <v>2.2250179160114079</v>
      </c>
      <c r="H111" s="11">
        <f t="shared" si="1"/>
        <v>1.5831552316777568E-2</v>
      </c>
      <c r="I111" s="11">
        <f t="shared" si="1"/>
        <v>0.49261183360557814</v>
      </c>
      <c r="J111" s="11">
        <f t="shared" si="1"/>
        <v>1.7415041601678072</v>
      </c>
      <c r="K111" s="11">
        <f t="shared" si="1"/>
        <v>1.398624197473987</v>
      </c>
      <c r="L111" s="11">
        <f t="shared" si="1"/>
        <v>0.52234183844053139</v>
      </c>
      <c r="N111" s="15">
        <f>ROUND(B111*'Table Q8'!N9,2)</f>
        <v>0.23</v>
      </c>
      <c r="O111" s="15">
        <f>ROUND(C111*'Table Q8'!O9,2)</f>
        <v>0.02</v>
      </c>
      <c r="P111" s="15">
        <f>ROUND(D111*'Table Q8'!P9,2)</f>
        <v>-0.01</v>
      </c>
      <c r="Q111" s="15">
        <f>ROUND(E111*'Table Q8'!Q9,2)</f>
        <v>0.44</v>
      </c>
      <c r="R111" s="15">
        <f>ROUND(F111*'Table Q8'!R9,2)</f>
        <v>0.02</v>
      </c>
      <c r="S111" s="15">
        <f>ROUND(G111*'Table Q8'!S9,2)</f>
        <v>1.06</v>
      </c>
      <c r="T111" s="15">
        <f>ROUND(H111*'Table Q8'!T9,2)</f>
        <v>0.01</v>
      </c>
      <c r="U111" s="15">
        <f>ROUND(I111*'Table Q8'!U9,2)</f>
        <v>0.21</v>
      </c>
      <c r="V111" s="15">
        <f>ROUND(J111*'Table Q8'!V9,2)</f>
        <v>0.54</v>
      </c>
      <c r="W111" s="15">
        <f>ROUND(K111*'Table Q8'!W9,2)</f>
        <v>0.54</v>
      </c>
      <c r="X111" s="15">
        <f>ROUND(L111*'Table Q8'!X9,2)</f>
        <v>0.21</v>
      </c>
    </row>
    <row r="112" spans="1:24" x14ac:dyDescent="0.2">
      <c r="A112" s="13" t="str">
        <f t="shared" si="0"/>
        <v>1996 Q1</v>
      </c>
      <c r="B112" s="11">
        <f t="shared" si="1"/>
        <v>0.33931886084338236</v>
      </c>
      <c r="C112" s="11">
        <f t="shared" si="1"/>
        <v>0.3822230490002449</v>
      </c>
      <c r="D112" s="11">
        <f t="shared" si="1"/>
        <v>9.9717475439240547E-2</v>
      </c>
      <c r="E112" s="11">
        <f t="shared" si="1"/>
        <v>1.1616781170669241</v>
      </c>
      <c r="F112" s="11">
        <f t="shared" si="1"/>
        <v>0.21866622369612265</v>
      </c>
      <c r="G112" s="11">
        <f t="shared" si="1"/>
        <v>2.5962262475886266</v>
      </c>
      <c r="H112" s="11">
        <f t="shared" si="1"/>
        <v>9.4936715991277107E-2</v>
      </c>
      <c r="I112" s="11">
        <f t="shared" si="1"/>
        <v>0.75065626635633009</v>
      </c>
      <c r="J112" s="11">
        <f t="shared" si="1"/>
        <v>2.4055391285618666</v>
      </c>
      <c r="K112" s="11">
        <f t="shared" si="1"/>
        <v>1.5851147737618563</v>
      </c>
      <c r="L112" s="11">
        <f t="shared" si="1"/>
        <v>0.63162537169458033</v>
      </c>
      <c r="N112" s="15">
        <f>ROUND(B112*'Table Q8'!N10,2)</f>
        <v>0.25</v>
      </c>
      <c r="O112" s="15">
        <f>ROUND(C112*'Table Q8'!O10,2)</f>
        <v>0.13</v>
      </c>
      <c r="P112" s="15">
        <f>ROUND(D112*'Table Q8'!P10,2)</f>
        <v>0.04</v>
      </c>
      <c r="Q112" s="15">
        <f>ROUND(E112*'Table Q8'!Q10,2)</f>
        <v>0.44</v>
      </c>
      <c r="R112" s="15">
        <f>ROUND(F112*'Table Q8'!R10,2)</f>
        <v>0.03</v>
      </c>
      <c r="S112" s="15">
        <f>ROUND(G112*'Table Q8'!S10,2)</f>
        <v>1.23</v>
      </c>
      <c r="T112" s="15">
        <f>ROUND(H112*'Table Q8'!T10,2)</f>
        <v>0.04</v>
      </c>
      <c r="U112" s="15">
        <f>ROUND(I112*'Table Q8'!U10,2)</f>
        <v>0.32</v>
      </c>
      <c r="V112" s="15">
        <f>ROUND(J112*'Table Q8'!V10,2)</f>
        <v>0.75</v>
      </c>
      <c r="W112" s="15">
        <f>ROUND(K112*'Table Q8'!W10,2)</f>
        <v>0.62</v>
      </c>
      <c r="X112" s="15">
        <f>ROUND(L112*'Table Q8'!X10,2)</f>
        <v>0.25</v>
      </c>
    </row>
    <row r="113" spans="1:24" x14ac:dyDescent="0.2">
      <c r="A113" s="13" t="str">
        <f t="shared" si="0"/>
        <v>1996 Q2</v>
      </c>
      <c r="B113" s="11">
        <f t="shared" si="1"/>
        <v>0.43658966609450073</v>
      </c>
      <c r="C113" s="11">
        <f t="shared" si="1"/>
        <v>0.38885337396923747</v>
      </c>
      <c r="D113" s="11">
        <f t="shared" si="1"/>
        <v>0.24885952287650323</v>
      </c>
      <c r="E113" s="11">
        <f t="shared" si="1"/>
        <v>1.1324788071737371</v>
      </c>
      <c r="F113" s="11">
        <f t="shared" si="1"/>
        <v>0.31720883061439792</v>
      </c>
      <c r="G113" s="11">
        <f t="shared" si="1"/>
        <v>2.9867742821720524</v>
      </c>
      <c r="H113" s="11">
        <f t="shared" si="1"/>
        <v>0.20538754356485789</v>
      </c>
      <c r="I113" s="11">
        <f t="shared" si="1"/>
        <v>1.0190140744624381</v>
      </c>
      <c r="J113" s="11">
        <f t="shared" si="1"/>
        <v>3.1478566758870667</v>
      </c>
      <c r="K113" s="11">
        <f t="shared" si="1"/>
        <v>1.7423641147253472</v>
      </c>
      <c r="L113" s="11">
        <f t="shared" si="1"/>
        <v>0.76660769888417046</v>
      </c>
      <c r="N113" s="15">
        <f>ROUND(B113*'Table Q8'!N11,2)</f>
        <v>0.32</v>
      </c>
      <c r="O113" s="15">
        <f>ROUND(C113*'Table Q8'!O11,2)</f>
        <v>0.14000000000000001</v>
      </c>
      <c r="P113" s="15">
        <f>ROUND(D113*'Table Q8'!P11,2)</f>
        <v>0.1</v>
      </c>
      <c r="Q113" s="15">
        <f>ROUND(E113*'Table Q8'!Q11,2)</f>
        <v>0.43</v>
      </c>
      <c r="R113" s="15">
        <f>ROUND(F113*'Table Q8'!R11,2)</f>
        <v>0.05</v>
      </c>
      <c r="S113" s="15">
        <f>ROUND(G113*'Table Q8'!S11,2)</f>
        <v>1.42</v>
      </c>
      <c r="T113" s="15">
        <f>ROUND(H113*'Table Q8'!T11,2)</f>
        <v>0.09</v>
      </c>
      <c r="U113" s="15">
        <f>ROUND(I113*'Table Q8'!U11,2)</f>
        <v>0.44</v>
      </c>
      <c r="V113" s="15">
        <f>ROUND(J113*'Table Q8'!V11,2)</f>
        <v>1</v>
      </c>
      <c r="W113" s="15">
        <f>ROUND(K113*'Table Q8'!W11,2)</f>
        <v>0.69</v>
      </c>
      <c r="X113" s="15">
        <f>ROUND(L113*'Table Q8'!X11,2)</f>
        <v>0.31</v>
      </c>
    </row>
    <row r="114" spans="1:24" x14ac:dyDescent="0.2">
      <c r="A114" s="13" t="str">
        <f t="shared" si="0"/>
        <v>1996 Q3</v>
      </c>
      <c r="B114" s="11">
        <f t="shared" si="1"/>
        <v>0.4346918434253188</v>
      </c>
      <c r="C114" s="11">
        <f t="shared" si="1"/>
        <v>0.3631818688744512</v>
      </c>
      <c r="D114" s="11">
        <f t="shared" si="1"/>
        <v>0.39689154133571841</v>
      </c>
      <c r="E114" s="11">
        <f t="shared" si="1"/>
        <v>1.0570422630919174</v>
      </c>
      <c r="F114" s="11">
        <f t="shared" si="1"/>
        <v>0.47393453638963468</v>
      </c>
      <c r="G114" s="11">
        <f t="shared" si="1"/>
        <v>2.9475143546871299</v>
      </c>
      <c r="H114" s="11">
        <f t="shared" si="1"/>
        <v>0.28368813351997568</v>
      </c>
      <c r="I114" s="11">
        <f t="shared" si="1"/>
        <v>1.1042762449954275</v>
      </c>
      <c r="J114" s="11">
        <f t="shared" si="1"/>
        <v>2.8891815613487424</v>
      </c>
      <c r="K114" s="11">
        <f t="shared" si="1"/>
        <v>1.9505494624256645</v>
      </c>
      <c r="L114" s="11">
        <f t="shared" si="1"/>
        <v>0.82965077654606323</v>
      </c>
      <c r="N114" s="15">
        <f>ROUND(B114*'Table Q8'!N12,2)</f>
        <v>0.32</v>
      </c>
      <c r="O114" s="15">
        <f>ROUND(C114*'Table Q8'!O12,2)</f>
        <v>0.13</v>
      </c>
      <c r="P114" s="15">
        <f>ROUND(D114*'Table Q8'!P12,2)</f>
        <v>0.16</v>
      </c>
      <c r="Q114" s="15">
        <f>ROUND(E114*'Table Q8'!Q12,2)</f>
        <v>0.41</v>
      </c>
      <c r="R114" s="15">
        <f>ROUND(F114*'Table Q8'!R12,2)</f>
        <v>7.0000000000000007E-2</v>
      </c>
      <c r="S114" s="15">
        <f>ROUND(G114*'Table Q8'!S12,2)</f>
        <v>1.4</v>
      </c>
      <c r="T114" s="15">
        <f>ROUND(H114*'Table Q8'!T12,2)</f>
        <v>0.13</v>
      </c>
      <c r="U114" s="15">
        <f>ROUND(I114*'Table Q8'!U12,2)</f>
        <v>0.48</v>
      </c>
      <c r="V114" s="15">
        <f>ROUND(J114*'Table Q8'!V12,2)</f>
        <v>0.91</v>
      </c>
      <c r="W114" s="15">
        <f>ROUND(K114*'Table Q8'!W12,2)</f>
        <v>0.78</v>
      </c>
      <c r="X114" s="15">
        <f>ROUND(L114*'Table Q8'!X12,2)</f>
        <v>0.34</v>
      </c>
    </row>
    <row r="115" spans="1:24" x14ac:dyDescent="0.2">
      <c r="A115" s="13" t="str">
        <f t="shared" si="0"/>
        <v>1996 Q4</v>
      </c>
      <c r="B115" s="11">
        <f t="shared" si="1"/>
        <v>0.44674093565042333</v>
      </c>
      <c r="C115" s="11">
        <f t="shared" si="1"/>
        <v>0.16903453133351687</v>
      </c>
      <c r="D115" s="11">
        <f t="shared" si="1"/>
        <v>0.52675018914955329</v>
      </c>
      <c r="E115" s="11">
        <f t="shared" si="1"/>
        <v>1.0770415516951524</v>
      </c>
      <c r="F115" s="11">
        <f t="shared" si="1"/>
        <v>0.68715299340012137</v>
      </c>
      <c r="G115" s="11">
        <f t="shared" si="1"/>
        <v>2.8017396803706025</v>
      </c>
      <c r="H115" s="11">
        <f t="shared" si="1"/>
        <v>9.4384150470634851E-2</v>
      </c>
      <c r="I115" s="11">
        <f t="shared" si="1"/>
        <v>1.28095370547304</v>
      </c>
      <c r="J115" s="11">
        <f t="shared" si="1"/>
        <v>2.7289012784456319</v>
      </c>
      <c r="K115" s="11">
        <f t="shared" si="1"/>
        <v>2.1268013872085372</v>
      </c>
      <c r="L115" s="11">
        <f t="shared" si="1"/>
        <v>0.7955054981076064</v>
      </c>
      <c r="N115" s="15">
        <f>ROUND(B115*'Table Q8'!N13,2)</f>
        <v>0.33</v>
      </c>
      <c r="O115" s="15">
        <f>ROUND(C115*'Table Q8'!O13,2)</f>
        <v>0.06</v>
      </c>
      <c r="P115" s="15">
        <f>ROUND(D115*'Table Q8'!P13,2)</f>
        <v>0.21</v>
      </c>
      <c r="Q115" s="15">
        <f>ROUND(E115*'Table Q8'!Q13,2)</f>
        <v>0.42</v>
      </c>
      <c r="R115" s="15">
        <f>ROUND(F115*'Table Q8'!R13,2)</f>
        <v>0.1</v>
      </c>
      <c r="S115" s="15">
        <f>ROUND(G115*'Table Q8'!S13,2)</f>
        <v>1.33</v>
      </c>
      <c r="T115" s="15">
        <f>ROUND(H115*'Table Q8'!T13,2)</f>
        <v>0.04</v>
      </c>
      <c r="U115" s="15">
        <f>ROUND(I115*'Table Q8'!U13,2)</f>
        <v>0.56000000000000005</v>
      </c>
      <c r="V115" s="15">
        <f>ROUND(J115*'Table Q8'!V13,2)</f>
        <v>0.88</v>
      </c>
      <c r="W115" s="15">
        <f>ROUND(K115*'Table Q8'!W13,2)</f>
        <v>0.86</v>
      </c>
      <c r="X115" s="15">
        <f>ROUND(L115*'Table Q8'!X13,2)</f>
        <v>0.33</v>
      </c>
    </row>
    <row r="116" spans="1:24" x14ac:dyDescent="0.2">
      <c r="A116" s="13" t="str">
        <f t="shared" si="0"/>
        <v>1997 Q1</v>
      </c>
      <c r="B116" s="11">
        <f t="shared" si="1"/>
        <v>0.70789385763272794</v>
      </c>
      <c r="C116" s="11">
        <f t="shared" si="1"/>
        <v>-0.12876229044446869</v>
      </c>
      <c r="D116" s="11">
        <f t="shared" si="1"/>
        <v>-0.19720630877621054</v>
      </c>
      <c r="E116" s="11">
        <f t="shared" si="1"/>
        <v>1.7696853316829586</v>
      </c>
      <c r="F116" s="11">
        <f t="shared" si="1"/>
        <v>1.9568579476456114</v>
      </c>
      <c r="G116" s="11">
        <f t="shared" si="1"/>
        <v>1.3416880635625748</v>
      </c>
      <c r="H116" s="11">
        <f t="shared" si="1"/>
        <v>0.81428573952758521</v>
      </c>
      <c r="I116" s="11">
        <f t="shared" si="1"/>
        <v>0.31377496719671649</v>
      </c>
      <c r="J116" s="11">
        <f t="shared" si="1"/>
        <v>4.3763033592887615</v>
      </c>
      <c r="K116" s="11">
        <f t="shared" si="1"/>
        <v>-0.10672877353298936</v>
      </c>
      <c r="L116" s="11">
        <f t="shared" si="1"/>
        <v>0.70787118343566435</v>
      </c>
      <c r="N116" s="15">
        <f>ROUND(B116*'Table Q8'!N14,2)</f>
        <v>0.51</v>
      </c>
      <c r="O116" s="15">
        <f>ROUND(C116*'Table Q8'!O14,2)</f>
        <v>-0.05</v>
      </c>
      <c r="P116" s="15">
        <f>ROUND(D116*'Table Q8'!P14,2)</f>
        <v>-0.08</v>
      </c>
      <c r="Q116" s="15">
        <f>ROUND(E116*'Table Q8'!Q14,2)</f>
        <v>0.69</v>
      </c>
      <c r="R116" s="15">
        <f>ROUND(F116*'Table Q8'!R14,2)</f>
        <v>0.3</v>
      </c>
      <c r="S116" s="15">
        <f>ROUND(G116*'Table Q8'!S14,2)</f>
        <v>0.63</v>
      </c>
      <c r="T116" s="15">
        <f>ROUND(H116*'Table Q8'!T14,2)</f>
        <v>0.36</v>
      </c>
      <c r="U116" s="15">
        <f>ROUND(I116*'Table Q8'!U14,2)</f>
        <v>0.14000000000000001</v>
      </c>
      <c r="V116" s="15">
        <f>ROUND(J116*'Table Q8'!V14,2)</f>
        <v>1.41</v>
      </c>
      <c r="W116" s="15">
        <f>ROUND(K116*'Table Q8'!W14,2)</f>
        <v>-0.04</v>
      </c>
      <c r="X116" s="15">
        <f>ROUND(L116*'Table Q8'!X14,2)</f>
        <v>0.28999999999999998</v>
      </c>
    </row>
    <row r="117" spans="1:24" x14ac:dyDescent="0.2">
      <c r="A117" s="13" t="str">
        <f t="shared" si="0"/>
        <v>1997 Q2</v>
      </c>
      <c r="B117" s="11">
        <f t="shared" si="1"/>
        <v>0.6479653194276056</v>
      </c>
      <c r="C117" s="11">
        <f t="shared" si="1"/>
        <v>0.15288677289028565</v>
      </c>
      <c r="D117" s="11">
        <f t="shared" si="1"/>
        <v>0.60680793002304956</v>
      </c>
      <c r="E117" s="11">
        <f t="shared" si="1"/>
        <v>1.7988543404729926</v>
      </c>
      <c r="F117" s="11">
        <f t="shared" si="1"/>
        <v>1.749759362096263</v>
      </c>
      <c r="G117" s="11">
        <f t="shared" si="1"/>
        <v>1.0095768715097975</v>
      </c>
      <c r="H117" s="11">
        <f t="shared" si="1"/>
        <v>1.3477084164905062</v>
      </c>
      <c r="I117" s="11">
        <f t="shared" si="1"/>
        <v>0.79569809005822223</v>
      </c>
      <c r="J117" s="11">
        <f t="shared" si="1"/>
        <v>3.9381017440306874</v>
      </c>
      <c r="K117" s="11">
        <f t="shared" si="1"/>
        <v>-9.7082665966331458E-3</v>
      </c>
      <c r="L117" s="11">
        <f t="shared" si="1"/>
        <v>0.82405059355795085</v>
      </c>
      <c r="N117" s="15">
        <f>ROUND(B117*'Table Q8'!N15,2)</f>
        <v>0.47</v>
      </c>
      <c r="O117" s="15">
        <f>ROUND(C117*'Table Q8'!O15,2)</f>
        <v>0.05</v>
      </c>
      <c r="P117" s="15">
        <f>ROUND(D117*'Table Q8'!P15,2)</f>
        <v>0.24</v>
      </c>
      <c r="Q117" s="15">
        <f>ROUND(E117*'Table Q8'!Q15,2)</f>
        <v>0.7</v>
      </c>
      <c r="R117" s="15">
        <f>ROUND(F117*'Table Q8'!R15,2)</f>
        <v>0.27</v>
      </c>
      <c r="S117" s="15">
        <f>ROUND(G117*'Table Q8'!S15,2)</f>
        <v>0.47</v>
      </c>
      <c r="T117" s="15">
        <f>ROUND(H117*'Table Q8'!T15,2)</f>
        <v>0.6</v>
      </c>
      <c r="U117" s="15">
        <f>ROUND(I117*'Table Q8'!U15,2)</f>
        <v>0.34</v>
      </c>
      <c r="V117" s="15">
        <f>ROUND(J117*'Table Q8'!V15,2)</f>
        <v>1.25</v>
      </c>
      <c r="W117" s="15">
        <f>ROUND(K117*'Table Q8'!W15,2)</f>
        <v>0</v>
      </c>
      <c r="X117" s="15">
        <f>ROUND(L117*'Table Q8'!X15,2)</f>
        <v>0.34</v>
      </c>
    </row>
    <row r="118" spans="1:24" x14ac:dyDescent="0.2">
      <c r="A118" s="13" t="str">
        <f t="shared" si="0"/>
        <v>1997 Q3</v>
      </c>
      <c r="B118" s="11">
        <f t="shared" si="1"/>
        <v>0.82113503669078647</v>
      </c>
      <c r="C118" s="11">
        <f t="shared" si="1"/>
        <v>0.13659557786562226</v>
      </c>
      <c r="D118" s="11">
        <f t="shared" si="1"/>
        <v>1.1380386196062036</v>
      </c>
      <c r="E118" s="11">
        <f t="shared" si="1"/>
        <v>1.8700455907188485</v>
      </c>
      <c r="F118" s="11">
        <f t="shared" si="1"/>
        <v>0.35758013070589406</v>
      </c>
      <c r="G118" s="11">
        <f t="shared" si="1"/>
        <v>1.1922644956905977</v>
      </c>
      <c r="H118" s="11">
        <f t="shared" si="1"/>
        <v>1.5875772300222544</v>
      </c>
      <c r="I118" s="11">
        <f t="shared" si="1"/>
        <v>0.95886908503040758</v>
      </c>
      <c r="J118" s="11">
        <f t="shared" si="1"/>
        <v>3.8940444093150792</v>
      </c>
      <c r="K118" s="11">
        <f t="shared" si="1"/>
        <v>0.51324375483859763</v>
      </c>
      <c r="L118" s="11">
        <f t="shared" si="1"/>
        <v>0.88401325760958105</v>
      </c>
      <c r="N118" s="15">
        <f>ROUND(B118*'Table Q8'!N16,2)</f>
        <v>0.59</v>
      </c>
      <c r="O118" s="15">
        <f>ROUND(C118*'Table Q8'!O16,2)</f>
        <v>0.05</v>
      </c>
      <c r="P118" s="15">
        <f>ROUND(D118*'Table Q8'!P16,2)</f>
        <v>0.44</v>
      </c>
      <c r="Q118" s="15">
        <f>ROUND(E118*'Table Q8'!Q16,2)</f>
        <v>0.72</v>
      </c>
      <c r="R118" s="15">
        <f>ROUND(F118*'Table Q8'!R16,2)</f>
        <v>0.05</v>
      </c>
      <c r="S118" s="15">
        <f>ROUND(G118*'Table Q8'!S16,2)</f>
        <v>0.54</v>
      </c>
      <c r="T118" s="15">
        <f>ROUND(H118*'Table Q8'!T16,2)</f>
        <v>0.71</v>
      </c>
      <c r="U118" s="15">
        <f>ROUND(I118*'Table Q8'!U16,2)</f>
        <v>0.41</v>
      </c>
      <c r="V118" s="15">
        <f>ROUND(J118*'Table Q8'!V16,2)</f>
        <v>1.22</v>
      </c>
      <c r="W118" s="15">
        <f>ROUND(K118*'Table Q8'!W16,2)</f>
        <v>0.21</v>
      </c>
      <c r="X118" s="15">
        <f>ROUND(L118*'Table Q8'!X16,2)</f>
        <v>0.36</v>
      </c>
    </row>
    <row r="119" spans="1:24" x14ac:dyDescent="0.2">
      <c r="A119" s="13" t="str">
        <f t="shared" si="0"/>
        <v>1997 Q4</v>
      </c>
      <c r="B119" s="11">
        <f t="shared" si="1"/>
        <v>0.94954592992948106</v>
      </c>
      <c r="C119" s="11">
        <f t="shared" si="1"/>
        <v>0.18450929786241008</v>
      </c>
      <c r="D119" s="11">
        <f t="shared" si="1"/>
        <v>0.25831464153793748</v>
      </c>
      <c r="E119" s="11">
        <f t="shared" si="1"/>
        <v>2.2534936298534847</v>
      </c>
      <c r="F119" s="11">
        <f t="shared" si="1"/>
        <v>0.93493575560639697</v>
      </c>
      <c r="G119" s="11">
        <f t="shared" si="1"/>
        <v>1.1782168698260169</v>
      </c>
      <c r="H119" s="11">
        <f t="shared" si="1"/>
        <v>2.0535833711781319</v>
      </c>
      <c r="I119" s="11">
        <f t="shared" si="1"/>
        <v>0.72080674020520819</v>
      </c>
      <c r="J119" s="11">
        <f t="shared" si="1"/>
        <v>4.2866154676500612</v>
      </c>
      <c r="K119" s="11">
        <f t="shared" si="1"/>
        <v>0.55866067086397764</v>
      </c>
      <c r="L119" s="11">
        <f t="shared" si="1"/>
        <v>0.96875550278241518</v>
      </c>
      <c r="N119" s="15">
        <f>ROUND(B119*'Table Q8'!N17,2)</f>
        <v>0.68</v>
      </c>
      <c r="O119" s="15">
        <f>ROUND(C119*'Table Q8'!O17,2)</f>
        <v>0.06</v>
      </c>
      <c r="P119" s="15">
        <f>ROUND(D119*'Table Q8'!P17,2)</f>
        <v>0.1</v>
      </c>
      <c r="Q119" s="15">
        <f>ROUND(E119*'Table Q8'!Q17,2)</f>
        <v>0.84</v>
      </c>
      <c r="R119" s="15">
        <f>ROUND(F119*'Table Q8'!R17,2)</f>
        <v>0.14000000000000001</v>
      </c>
      <c r="S119" s="15">
        <f>ROUND(G119*'Table Q8'!S17,2)</f>
        <v>0.52</v>
      </c>
      <c r="T119" s="15">
        <f>ROUND(H119*'Table Q8'!T17,2)</f>
        <v>0.91</v>
      </c>
      <c r="U119" s="15">
        <f>ROUND(I119*'Table Q8'!U17,2)</f>
        <v>0.3</v>
      </c>
      <c r="V119" s="15">
        <f>ROUND(J119*'Table Q8'!V17,2)</f>
        <v>1.28</v>
      </c>
      <c r="W119" s="15">
        <f>ROUND(K119*'Table Q8'!W17,2)</f>
        <v>0.22</v>
      </c>
      <c r="X119" s="15">
        <f>ROUND(L119*'Table Q8'!X17,2)</f>
        <v>0.38</v>
      </c>
    </row>
    <row r="120" spans="1:24" x14ac:dyDescent="0.2">
      <c r="A120" s="13" t="str">
        <f t="shared" si="0"/>
        <v>1998 Q1</v>
      </c>
      <c r="B120" s="11">
        <f t="shared" si="1"/>
        <v>0.96735941783784585</v>
      </c>
      <c r="C120" s="11">
        <f t="shared" si="1"/>
        <v>0.19216916795417782</v>
      </c>
      <c r="D120" s="11">
        <f t="shared" si="1"/>
        <v>0.72295278331755941</v>
      </c>
      <c r="E120" s="11">
        <f t="shared" si="1"/>
        <v>1.6255883416444885</v>
      </c>
      <c r="F120" s="11">
        <f t="shared" si="1"/>
        <v>2.8258761104441641</v>
      </c>
      <c r="G120" s="11">
        <f t="shared" si="1"/>
        <v>0.78752047665942848</v>
      </c>
      <c r="H120" s="11">
        <f t="shared" si="1"/>
        <v>1.9104181310042361</v>
      </c>
      <c r="I120" s="11">
        <f t="shared" si="1"/>
        <v>0.98837571878698394</v>
      </c>
      <c r="J120" s="11">
        <f t="shared" si="1"/>
        <v>3.9169068263531686</v>
      </c>
      <c r="K120" s="11">
        <f t="shared" si="1"/>
        <v>-0.27894020875786363</v>
      </c>
      <c r="L120" s="11">
        <f t="shared" si="1"/>
        <v>1.0248414491367983</v>
      </c>
      <c r="N120" s="15">
        <f>ROUND(B120*'Table Q8'!N18,2)</f>
        <v>0.69</v>
      </c>
      <c r="O120" s="15">
        <f>ROUND(C120*'Table Q8'!O18,2)</f>
        <v>7.0000000000000007E-2</v>
      </c>
      <c r="P120" s="15">
        <f>ROUND(D120*'Table Q8'!P18,2)</f>
        <v>0.27</v>
      </c>
      <c r="Q120" s="15">
        <f>ROUND(E120*'Table Q8'!Q18,2)</f>
        <v>0.61</v>
      </c>
      <c r="R120" s="15">
        <f>ROUND(F120*'Table Q8'!R18,2)</f>
        <v>0.43</v>
      </c>
      <c r="S120" s="15">
        <f>ROUND(G120*'Table Q8'!S18,2)</f>
        <v>0.35</v>
      </c>
      <c r="T120" s="15">
        <f>ROUND(H120*'Table Q8'!T18,2)</f>
        <v>0.85</v>
      </c>
      <c r="U120" s="15">
        <f>ROUND(I120*'Table Q8'!U18,2)</f>
        <v>0.42</v>
      </c>
      <c r="V120" s="15">
        <f>ROUND(J120*'Table Q8'!V18,2)</f>
        <v>1.18</v>
      </c>
      <c r="W120" s="15">
        <f>ROUND(K120*'Table Q8'!W18,2)</f>
        <v>-0.11</v>
      </c>
      <c r="X120" s="15">
        <f>ROUND(L120*'Table Q8'!X18,2)</f>
        <v>0.41</v>
      </c>
    </row>
    <row r="121" spans="1:24" x14ac:dyDescent="0.2">
      <c r="A121" s="13" t="str">
        <f t="shared" si="0"/>
        <v>1998 Q2</v>
      </c>
      <c r="B121" s="11">
        <f t="shared" si="1"/>
        <v>0.91835342967732192</v>
      </c>
      <c r="C121" s="11">
        <f t="shared" si="1"/>
        <v>0.11192837753115376</v>
      </c>
      <c r="D121" s="11">
        <f t="shared" si="1"/>
        <v>0.92416209054500242</v>
      </c>
      <c r="E121" s="11">
        <f t="shared" si="1"/>
        <v>1.7108817260837714</v>
      </c>
      <c r="F121" s="11">
        <f t="shared" si="1"/>
        <v>1.6152540699169844</v>
      </c>
      <c r="G121" s="11">
        <f t="shared" si="1"/>
        <v>0.73811754175018274</v>
      </c>
      <c r="H121" s="11">
        <f t="shared" si="1"/>
        <v>1.5024842019201377</v>
      </c>
      <c r="I121" s="11">
        <f t="shared" si="1"/>
        <v>0.63348628139683394</v>
      </c>
      <c r="J121" s="11">
        <f t="shared" si="1"/>
        <v>3.426731219268432</v>
      </c>
      <c r="K121" s="11">
        <f t="shared" si="1"/>
        <v>-0.27006189253275176</v>
      </c>
      <c r="L121" s="11">
        <f t="shared" si="1"/>
        <v>0.82015691134174895</v>
      </c>
      <c r="N121" s="15">
        <f>ROUND(B121*'Table Q8'!N19,2)</f>
        <v>0.65</v>
      </c>
      <c r="O121" s="15">
        <f>ROUND(C121*'Table Q8'!O19,2)</f>
        <v>0.04</v>
      </c>
      <c r="P121" s="15">
        <f>ROUND(D121*'Table Q8'!P19,2)</f>
        <v>0.35</v>
      </c>
      <c r="Q121" s="15">
        <f>ROUND(E121*'Table Q8'!Q19,2)</f>
        <v>0.63</v>
      </c>
      <c r="R121" s="15">
        <f>ROUND(F121*'Table Q8'!R19,2)</f>
        <v>0.25</v>
      </c>
      <c r="S121" s="15">
        <f>ROUND(G121*'Table Q8'!S19,2)</f>
        <v>0.33</v>
      </c>
      <c r="T121" s="15">
        <f>ROUND(H121*'Table Q8'!T19,2)</f>
        <v>0.65</v>
      </c>
      <c r="U121" s="15">
        <f>ROUND(I121*'Table Q8'!U19,2)</f>
        <v>0.27</v>
      </c>
      <c r="V121" s="15">
        <f>ROUND(J121*'Table Q8'!V19,2)</f>
        <v>1.03</v>
      </c>
      <c r="W121" s="15">
        <f>ROUND(K121*'Table Q8'!W19,2)</f>
        <v>-0.1</v>
      </c>
      <c r="X121" s="15">
        <f>ROUND(L121*'Table Q8'!X19,2)</f>
        <v>0.32</v>
      </c>
    </row>
    <row r="122" spans="1:24" x14ac:dyDescent="0.2">
      <c r="A122" s="13" t="str">
        <f t="shared" si="0"/>
        <v>1998 Q3</v>
      </c>
      <c r="B122" s="11">
        <f t="shared" ref="B122:L137" si="2">LN(B20/B19)*100</f>
        <v>0.8049129688081903</v>
      </c>
      <c r="C122" s="11">
        <f t="shared" si="2"/>
        <v>7.1887858042165562E-2</v>
      </c>
      <c r="D122" s="11">
        <f t="shared" si="2"/>
        <v>1.3860672367706848</v>
      </c>
      <c r="E122" s="11">
        <f t="shared" si="2"/>
        <v>1.6957737302768523</v>
      </c>
      <c r="F122" s="11">
        <f t="shared" si="2"/>
        <v>1.1857496684558648</v>
      </c>
      <c r="G122" s="11">
        <f t="shared" si="2"/>
        <v>0.54644944720789668</v>
      </c>
      <c r="H122" s="11">
        <f t="shared" si="2"/>
        <v>1.0554940380419044</v>
      </c>
      <c r="I122" s="11">
        <f t="shared" si="2"/>
        <v>0.67431138848898808</v>
      </c>
      <c r="J122" s="11">
        <f t="shared" si="2"/>
        <v>3.824850502418141</v>
      </c>
      <c r="K122" s="11">
        <f t="shared" si="2"/>
        <v>-8.6960728220325523E-2</v>
      </c>
      <c r="L122" s="11">
        <f t="shared" si="2"/>
        <v>0.81348502062760353</v>
      </c>
      <c r="N122" s="15">
        <f>ROUND(B122*'Table Q8'!N20,2)</f>
        <v>0.56999999999999995</v>
      </c>
      <c r="O122" s="15">
        <f>ROUND(C122*'Table Q8'!O20,2)</f>
        <v>0.02</v>
      </c>
      <c r="P122" s="15">
        <f>ROUND(D122*'Table Q8'!P20,2)</f>
        <v>0.52</v>
      </c>
      <c r="Q122" s="15">
        <f>ROUND(E122*'Table Q8'!Q20,2)</f>
        <v>0.62</v>
      </c>
      <c r="R122" s="15">
        <f>ROUND(F122*'Table Q8'!R20,2)</f>
        <v>0.18</v>
      </c>
      <c r="S122" s="15">
        <f>ROUND(G122*'Table Q8'!S20,2)</f>
        <v>0.24</v>
      </c>
      <c r="T122" s="15">
        <f>ROUND(H122*'Table Q8'!T20,2)</f>
        <v>0.45</v>
      </c>
      <c r="U122" s="15">
        <f>ROUND(I122*'Table Q8'!U20,2)</f>
        <v>0.28000000000000003</v>
      </c>
      <c r="V122" s="15">
        <f>ROUND(J122*'Table Q8'!V20,2)</f>
        <v>1.1399999999999999</v>
      </c>
      <c r="W122" s="15">
        <f>ROUND(K122*'Table Q8'!W20,2)</f>
        <v>-0.03</v>
      </c>
      <c r="X122" s="15">
        <f>ROUND(L122*'Table Q8'!X20,2)</f>
        <v>0.32</v>
      </c>
    </row>
    <row r="123" spans="1:24" x14ac:dyDescent="0.2">
      <c r="A123" s="13" t="str">
        <f t="shared" si="0"/>
        <v>1998 Q4</v>
      </c>
      <c r="B123" s="11">
        <f t="shared" si="2"/>
        <v>0.75936473823717443</v>
      </c>
      <c r="C123" s="11">
        <f t="shared" si="2"/>
        <v>5.5877071898875502E-2</v>
      </c>
      <c r="D123" s="11">
        <f t="shared" si="2"/>
        <v>1.5058888931409011</v>
      </c>
      <c r="E123" s="11">
        <f t="shared" si="2"/>
        <v>1.559882425757998</v>
      </c>
      <c r="F123" s="11">
        <f t="shared" si="2"/>
        <v>2.1581067287640656</v>
      </c>
      <c r="G123" s="11">
        <f t="shared" si="2"/>
        <v>0.71449289380097147</v>
      </c>
      <c r="H123" s="11">
        <f t="shared" si="2"/>
        <v>2.9498189668825208</v>
      </c>
      <c r="I123" s="11">
        <f t="shared" si="2"/>
        <v>0.69945965652709219</v>
      </c>
      <c r="J123" s="11">
        <f t="shared" si="2"/>
        <v>3.2198912173764223</v>
      </c>
      <c r="K123" s="11">
        <f t="shared" si="2"/>
        <v>9.6618365004118231E-2</v>
      </c>
      <c r="L123" s="11">
        <f t="shared" si="2"/>
        <v>0.93440679865384646</v>
      </c>
      <c r="N123" s="15">
        <f>ROUND(B123*'Table Q8'!N21,2)</f>
        <v>0.54</v>
      </c>
      <c r="O123" s="15">
        <f>ROUND(C123*'Table Q8'!O21,2)</f>
        <v>0.02</v>
      </c>
      <c r="P123" s="15">
        <f>ROUND(D123*'Table Q8'!P21,2)</f>
        <v>0.56999999999999995</v>
      </c>
      <c r="Q123" s="15">
        <f>ROUND(E123*'Table Q8'!Q21,2)</f>
        <v>0.56999999999999995</v>
      </c>
      <c r="R123" s="15">
        <f>ROUND(F123*'Table Q8'!R21,2)</f>
        <v>0.34</v>
      </c>
      <c r="S123" s="15">
        <f>ROUND(G123*'Table Q8'!S21,2)</f>
        <v>0.32</v>
      </c>
      <c r="T123" s="15">
        <f>ROUND(H123*'Table Q8'!T21,2)</f>
        <v>1.23</v>
      </c>
      <c r="U123" s="15">
        <f>ROUND(I123*'Table Q8'!U21,2)</f>
        <v>0.28999999999999998</v>
      </c>
      <c r="V123" s="15">
        <f>ROUND(J123*'Table Q8'!V21,2)</f>
        <v>0.95</v>
      </c>
      <c r="W123" s="15">
        <f>ROUND(K123*'Table Q8'!W21,2)</f>
        <v>0.03</v>
      </c>
      <c r="X123" s="15">
        <f>ROUND(L123*'Table Q8'!X21,2)</f>
        <v>0.36</v>
      </c>
    </row>
    <row r="124" spans="1:24" x14ac:dyDescent="0.2">
      <c r="A124" s="13" t="str">
        <f t="shared" si="0"/>
        <v>1999 Q1</v>
      </c>
      <c r="B124" s="11">
        <f t="shared" si="2"/>
        <v>0.71479932652871503</v>
      </c>
      <c r="C124" s="11">
        <f t="shared" si="2"/>
        <v>-9.5808390562275261E-2</v>
      </c>
      <c r="D124" s="11">
        <f t="shared" si="2"/>
        <v>1.0270650565483628</v>
      </c>
      <c r="E124" s="11">
        <f t="shared" si="2"/>
        <v>1.6683736995035101</v>
      </c>
      <c r="F124" s="11">
        <f t="shared" si="2"/>
        <v>2.163075053913651</v>
      </c>
      <c r="G124" s="11">
        <f t="shared" si="2"/>
        <v>1.1045142023073182</v>
      </c>
      <c r="H124" s="11">
        <f t="shared" si="2"/>
        <v>1.3274228439371001</v>
      </c>
      <c r="I124" s="11">
        <f t="shared" si="2"/>
        <v>1.0180833047996991</v>
      </c>
      <c r="J124" s="11">
        <f t="shared" si="2"/>
        <v>2.5543073307826099</v>
      </c>
      <c r="K124" s="11">
        <f t="shared" si="2"/>
        <v>-0.24172117160002546</v>
      </c>
      <c r="L124" s="11">
        <f t="shared" si="2"/>
        <v>0.86262110446200491</v>
      </c>
      <c r="N124" s="15">
        <f>ROUND(B124*'Table Q8'!N22,2)</f>
        <v>0.5</v>
      </c>
      <c r="O124" s="15">
        <f>ROUND(C124*'Table Q8'!O22,2)</f>
        <v>-0.03</v>
      </c>
      <c r="P124" s="15">
        <f>ROUND(D124*'Table Q8'!P22,2)</f>
        <v>0.39</v>
      </c>
      <c r="Q124" s="15">
        <f>ROUND(E124*'Table Q8'!Q22,2)</f>
        <v>0.6</v>
      </c>
      <c r="R124" s="15">
        <f>ROUND(F124*'Table Q8'!R22,2)</f>
        <v>0.34</v>
      </c>
      <c r="S124" s="15">
        <f>ROUND(G124*'Table Q8'!S22,2)</f>
        <v>0.49</v>
      </c>
      <c r="T124" s="15">
        <f>ROUND(H124*'Table Q8'!T22,2)</f>
        <v>0.53</v>
      </c>
      <c r="U124" s="15">
        <f>ROUND(I124*'Table Q8'!U22,2)</f>
        <v>0.42</v>
      </c>
      <c r="V124" s="15">
        <f>ROUND(J124*'Table Q8'!V22,2)</f>
        <v>0.73</v>
      </c>
      <c r="W124" s="15">
        <f>ROUND(K124*'Table Q8'!W22,2)</f>
        <v>-0.08</v>
      </c>
      <c r="X124" s="15">
        <f>ROUND(L124*'Table Q8'!X22,2)</f>
        <v>0.33</v>
      </c>
    </row>
    <row r="125" spans="1:24" x14ac:dyDescent="0.2">
      <c r="A125" s="13" t="str">
        <f t="shared" si="0"/>
        <v>1999 Q2</v>
      </c>
      <c r="B125" s="11">
        <f t="shared" si="2"/>
        <v>0.59393331469792077</v>
      </c>
      <c r="C125" s="11">
        <f t="shared" si="2"/>
        <v>-0.15988491694405402</v>
      </c>
      <c r="D125" s="11">
        <f t="shared" si="2"/>
        <v>1.0317190590803693</v>
      </c>
      <c r="E125" s="11">
        <f t="shared" si="2"/>
        <v>1.3410666406283449</v>
      </c>
      <c r="F125" s="11">
        <f t="shared" si="2"/>
        <v>1.3555558585907237</v>
      </c>
      <c r="G125" s="11">
        <f t="shared" si="2"/>
        <v>1.1063763860176121</v>
      </c>
      <c r="H125" s="11">
        <f t="shared" si="2"/>
        <v>1.148894167304936</v>
      </c>
      <c r="I125" s="11">
        <f t="shared" si="2"/>
        <v>1.2255770560949935</v>
      </c>
      <c r="J125" s="11">
        <f t="shared" si="2"/>
        <v>2.2416180967518535</v>
      </c>
      <c r="K125" s="11">
        <f t="shared" si="2"/>
        <v>0.11609908424826854</v>
      </c>
      <c r="L125" s="11">
        <f t="shared" si="2"/>
        <v>0.71739027698664004</v>
      </c>
      <c r="N125" s="15">
        <f>ROUND(B125*'Table Q8'!N23,2)</f>
        <v>0.41</v>
      </c>
      <c r="O125" s="15">
        <f>ROUND(C125*'Table Q8'!O23,2)</f>
        <v>-0.05</v>
      </c>
      <c r="P125" s="15">
        <f>ROUND(D125*'Table Q8'!P23,2)</f>
        <v>0.39</v>
      </c>
      <c r="Q125" s="15">
        <f>ROUND(E125*'Table Q8'!Q23,2)</f>
        <v>0.47</v>
      </c>
      <c r="R125" s="15">
        <f>ROUND(F125*'Table Q8'!R23,2)</f>
        <v>0.21</v>
      </c>
      <c r="S125" s="15">
        <f>ROUND(G125*'Table Q8'!S23,2)</f>
        <v>0.48</v>
      </c>
      <c r="T125" s="15">
        <f>ROUND(H125*'Table Q8'!T23,2)</f>
        <v>0.42</v>
      </c>
      <c r="U125" s="15">
        <f>ROUND(I125*'Table Q8'!U23,2)</f>
        <v>0.5</v>
      </c>
      <c r="V125" s="15">
        <f>ROUND(J125*'Table Q8'!V23,2)</f>
        <v>0.59</v>
      </c>
      <c r="W125" s="15">
        <f>ROUND(K125*'Table Q8'!W23,2)</f>
        <v>0.04</v>
      </c>
      <c r="X125" s="15">
        <f>ROUND(L125*'Table Q8'!X23,2)</f>
        <v>0.27</v>
      </c>
    </row>
    <row r="126" spans="1:24" x14ac:dyDescent="0.2">
      <c r="A126" s="13" t="str">
        <f t="shared" si="0"/>
        <v>1999 Q3</v>
      </c>
      <c r="B126" s="11">
        <f t="shared" si="2"/>
        <v>0.55202656391362581</v>
      </c>
      <c r="C126" s="11">
        <f t="shared" si="2"/>
        <v>-0.16014095823673449</v>
      </c>
      <c r="D126" s="11">
        <f t="shared" si="2"/>
        <v>0.85669720622788303</v>
      </c>
      <c r="E126" s="11">
        <f t="shared" si="2"/>
        <v>1.3619770815728409</v>
      </c>
      <c r="F126" s="11">
        <f t="shared" si="2"/>
        <v>1.3702236666780707</v>
      </c>
      <c r="G126" s="11">
        <f t="shared" si="2"/>
        <v>1.410616669310885</v>
      </c>
      <c r="H126" s="11">
        <f t="shared" si="2"/>
        <v>1.1225562219815388</v>
      </c>
      <c r="I126" s="11">
        <f t="shared" si="2"/>
        <v>1.0673691411040653</v>
      </c>
      <c r="J126" s="11">
        <f t="shared" si="2"/>
        <v>3.136763375416912</v>
      </c>
      <c r="K126" s="11">
        <f t="shared" si="2"/>
        <v>-0.16451351269332989</v>
      </c>
      <c r="L126" s="11">
        <f t="shared" si="2"/>
        <v>0.79940470678461162</v>
      </c>
      <c r="N126" s="15">
        <f>ROUND(B126*'Table Q8'!N24,2)</f>
        <v>0.38</v>
      </c>
      <c r="O126" s="15">
        <f>ROUND(C126*'Table Q8'!O24,2)</f>
        <v>-0.05</v>
      </c>
      <c r="P126" s="15">
        <f>ROUND(D126*'Table Q8'!P24,2)</f>
        <v>0.32</v>
      </c>
      <c r="Q126" s="15">
        <f>ROUND(E126*'Table Q8'!Q24,2)</f>
        <v>0.46</v>
      </c>
      <c r="R126" s="15">
        <f>ROUND(F126*'Table Q8'!R24,2)</f>
        <v>0.21</v>
      </c>
      <c r="S126" s="15">
        <f>ROUND(G126*'Table Q8'!S24,2)</f>
        <v>0.6</v>
      </c>
      <c r="T126" s="15">
        <f>ROUND(H126*'Table Q8'!T24,2)</f>
        <v>0.38</v>
      </c>
      <c r="U126" s="15">
        <f>ROUND(I126*'Table Q8'!U24,2)</f>
        <v>0.43</v>
      </c>
      <c r="V126" s="15">
        <f>ROUND(J126*'Table Q8'!V24,2)</f>
        <v>0.78</v>
      </c>
      <c r="W126" s="15">
        <f>ROUND(K126*'Table Q8'!W24,2)</f>
        <v>-0.05</v>
      </c>
      <c r="X126" s="15">
        <f>ROUND(L126*'Table Q8'!X24,2)</f>
        <v>0.28999999999999998</v>
      </c>
    </row>
    <row r="127" spans="1:24" x14ac:dyDescent="0.2">
      <c r="A127" s="13" t="str">
        <f t="shared" si="0"/>
        <v>1999 Q4</v>
      </c>
      <c r="B127" s="11">
        <f t="shared" si="2"/>
        <v>0.37058377341563892</v>
      </c>
      <c r="C127" s="11">
        <f t="shared" si="2"/>
        <v>-0.10422931390584944</v>
      </c>
      <c r="D127" s="11">
        <f t="shared" si="2"/>
        <v>0.56708106004935843</v>
      </c>
      <c r="E127" s="11">
        <f t="shared" si="2"/>
        <v>1.3563867580098203</v>
      </c>
      <c r="F127" s="11">
        <f t="shared" si="2"/>
        <v>1.2060120097439391</v>
      </c>
      <c r="G127" s="11">
        <f t="shared" si="2"/>
        <v>1.1876462031620663</v>
      </c>
      <c r="H127" s="11">
        <f t="shared" si="2"/>
        <v>1.2020486854124661</v>
      </c>
      <c r="I127" s="11">
        <f t="shared" si="2"/>
        <v>0.92824657939198185</v>
      </c>
      <c r="J127" s="11">
        <f t="shared" si="2"/>
        <v>2.8849426983597293</v>
      </c>
      <c r="K127" s="11">
        <f t="shared" si="2"/>
        <v>0.18385026224598419</v>
      </c>
      <c r="L127" s="11">
        <f t="shared" si="2"/>
        <v>0.66956232784898484</v>
      </c>
      <c r="N127" s="15">
        <f>ROUND(B127*'Table Q8'!N25,2)</f>
        <v>0.25</v>
      </c>
      <c r="O127" s="15">
        <f>ROUND(C127*'Table Q8'!O25,2)</f>
        <v>-0.03</v>
      </c>
      <c r="P127" s="15">
        <f>ROUND(D127*'Table Q8'!P25,2)</f>
        <v>0.21</v>
      </c>
      <c r="Q127" s="15">
        <f>ROUND(E127*'Table Q8'!Q25,2)</f>
        <v>0.45</v>
      </c>
      <c r="R127" s="15">
        <f>ROUND(F127*'Table Q8'!R25,2)</f>
        <v>0.19</v>
      </c>
      <c r="S127" s="15">
        <f>ROUND(G127*'Table Q8'!S25,2)</f>
        <v>0.49</v>
      </c>
      <c r="T127" s="15">
        <f>ROUND(H127*'Table Q8'!T25,2)</f>
        <v>0.37</v>
      </c>
      <c r="U127" s="15">
        <f>ROUND(I127*'Table Q8'!U25,2)</f>
        <v>0.36</v>
      </c>
      <c r="V127" s="15">
        <f>ROUND(J127*'Table Q8'!V25,2)</f>
        <v>0.66</v>
      </c>
      <c r="W127" s="15">
        <f>ROUND(K127*'Table Q8'!W25,2)</f>
        <v>0.06</v>
      </c>
      <c r="X127" s="15">
        <f>ROUND(L127*'Table Q8'!X25,2)</f>
        <v>0.24</v>
      </c>
    </row>
    <row r="128" spans="1:24" x14ac:dyDescent="0.2">
      <c r="A128" s="13" t="str">
        <f t="shared" si="0"/>
        <v>2000 Q1</v>
      </c>
      <c r="B128" s="11">
        <f t="shared" si="2"/>
        <v>0.20387366898483089</v>
      </c>
      <c r="C128" s="11">
        <f t="shared" si="2"/>
        <v>-0.1364639987009916</v>
      </c>
      <c r="D128" s="11">
        <f t="shared" si="2"/>
        <v>0.94787439545437391</v>
      </c>
      <c r="E128" s="11">
        <f t="shared" si="2"/>
        <v>1.3256932993545796</v>
      </c>
      <c r="F128" s="11">
        <f t="shared" si="2"/>
        <v>1.2876405173402024</v>
      </c>
      <c r="G128" s="11">
        <f t="shared" si="2"/>
        <v>1.8420688927966948</v>
      </c>
      <c r="H128" s="11">
        <f t="shared" si="2"/>
        <v>1.1877709306792039</v>
      </c>
      <c r="I128" s="11">
        <f t="shared" si="2"/>
        <v>1.2712035588361945</v>
      </c>
      <c r="J128" s="11">
        <f t="shared" si="2"/>
        <v>2.0145309374958962</v>
      </c>
      <c r="K128" s="11">
        <f t="shared" si="2"/>
        <v>8.6969131441981956E-2</v>
      </c>
      <c r="L128" s="11">
        <f t="shared" si="2"/>
        <v>0.7019301032583618</v>
      </c>
      <c r="N128" s="15">
        <f>ROUND(B128*'Table Q8'!N26,2)</f>
        <v>0.14000000000000001</v>
      </c>
      <c r="O128" s="15">
        <f>ROUND(C128*'Table Q8'!O26,2)</f>
        <v>-0.04</v>
      </c>
      <c r="P128" s="15">
        <f>ROUND(D128*'Table Q8'!P26,2)</f>
        <v>0.35</v>
      </c>
      <c r="Q128" s="15">
        <f>ROUND(E128*'Table Q8'!Q26,2)</f>
        <v>0.43</v>
      </c>
      <c r="R128" s="15">
        <f>ROUND(F128*'Table Q8'!R26,2)</f>
        <v>0.2</v>
      </c>
      <c r="S128" s="15">
        <f>ROUND(G128*'Table Q8'!S26,2)</f>
        <v>0.75</v>
      </c>
      <c r="T128" s="15">
        <f>ROUND(H128*'Table Q8'!T26,2)</f>
        <v>0.34</v>
      </c>
      <c r="U128" s="15">
        <f>ROUND(I128*'Table Q8'!U26,2)</f>
        <v>0.49</v>
      </c>
      <c r="V128" s="15">
        <f>ROUND(J128*'Table Q8'!V26,2)</f>
        <v>0.43</v>
      </c>
      <c r="W128" s="15">
        <f>ROUND(K128*'Table Q8'!W26,2)</f>
        <v>0.03</v>
      </c>
      <c r="X128" s="15">
        <f>ROUND(L128*'Table Q8'!X26,2)</f>
        <v>0.25</v>
      </c>
    </row>
    <row r="129" spans="1:24" x14ac:dyDescent="0.2">
      <c r="A129" s="13" t="str">
        <f t="shared" si="0"/>
        <v>2000 Q2</v>
      </c>
      <c r="B129" s="11">
        <f t="shared" si="2"/>
        <v>0.12721029574530329</v>
      </c>
      <c r="C129" s="11">
        <f t="shared" si="2"/>
        <v>-0.20102125532629675</v>
      </c>
      <c r="D129" s="11">
        <f t="shared" si="2"/>
        <v>0.64649064425922231</v>
      </c>
      <c r="E129" s="11">
        <f t="shared" si="2"/>
        <v>1.0852722998178512</v>
      </c>
      <c r="F129" s="11">
        <f t="shared" si="2"/>
        <v>1.3186305926963819</v>
      </c>
      <c r="G129" s="11">
        <f t="shared" si="2"/>
        <v>4.7609459037123205</v>
      </c>
      <c r="H129" s="11">
        <f t="shared" si="2"/>
        <v>0.98128611813950783</v>
      </c>
      <c r="I129" s="11">
        <f t="shared" si="2"/>
        <v>0.86641123315913082</v>
      </c>
      <c r="J129" s="11">
        <f t="shared" si="2"/>
        <v>2.6493286616050997</v>
      </c>
      <c r="K129" s="11">
        <f t="shared" si="2"/>
        <v>5.7937429198897425E-2</v>
      </c>
      <c r="L129" s="11">
        <f t="shared" si="2"/>
        <v>0.84316501231354901</v>
      </c>
      <c r="N129" s="15">
        <f>ROUND(B129*'Table Q8'!N27,2)</f>
        <v>0.09</v>
      </c>
      <c r="O129" s="15">
        <f>ROUND(C129*'Table Q8'!O27,2)</f>
        <v>-0.06</v>
      </c>
      <c r="P129" s="15">
        <f>ROUND(D129*'Table Q8'!P27,2)</f>
        <v>0.24</v>
      </c>
      <c r="Q129" s="15">
        <f>ROUND(E129*'Table Q8'!Q27,2)</f>
        <v>0.35</v>
      </c>
      <c r="R129" s="15">
        <f>ROUND(F129*'Table Q8'!R27,2)</f>
        <v>0.2</v>
      </c>
      <c r="S129" s="15">
        <f>ROUND(G129*'Table Q8'!S27,2)</f>
        <v>1.93</v>
      </c>
      <c r="T129" s="15">
        <f>ROUND(H129*'Table Q8'!T27,2)</f>
        <v>0.27</v>
      </c>
      <c r="U129" s="15">
        <f>ROUND(I129*'Table Q8'!U27,2)</f>
        <v>0.33</v>
      </c>
      <c r="V129" s="15">
        <f>ROUND(J129*'Table Q8'!V27,2)</f>
        <v>0.56000000000000005</v>
      </c>
      <c r="W129" s="15">
        <f>ROUND(K129*'Table Q8'!W27,2)</f>
        <v>0.02</v>
      </c>
      <c r="X129" s="15">
        <f>ROUND(L129*'Table Q8'!X27,2)</f>
        <v>0.3</v>
      </c>
    </row>
    <row r="130" spans="1:24" x14ac:dyDescent="0.2">
      <c r="A130" s="13" t="str">
        <f t="shared" si="0"/>
        <v>2000 Q3</v>
      </c>
      <c r="B130" s="11">
        <f t="shared" si="2"/>
        <v>0.11435107020790206</v>
      </c>
      <c r="C130" s="11">
        <f t="shared" si="2"/>
        <v>-0.17723359186997661</v>
      </c>
      <c r="D130" s="11">
        <f t="shared" si="2"/>
        <v>0.52585572534670511</v>
      </c>
      <c r="E130" s="11">
        <f t="shared" si="2"/>
        <v>0.91392509664959209</v>
      </c>
      <c r="F130" s="11">
        <f t="shared" si="2"/>
        <v>1.0206573647741677</v>
      </c>
      <c r="G130" s="11">
        <f t="shared" si="2"/>
        <v>1.6254374118034585</v>
      </c>
      <c r="H130" s="11">
        <f t="shared" si="2"/>
        <v>1.0353514867614302</v>
      </c>
      <c r="I130" s="11">
        <f t="shared" si="2"/>
        <v>0.90034544062989863</v>
      </c>
      <c r="J130" s="11">
        <f t="shared" si="2"/>
        <v>2.1919360514963397</v>
      </c>
      <c r="K130" s="11">
        <f t="shared" si="2"/>
        <v>-0.40626869577261487</v>
      </c>
      <c r="L130" s="11">
        <f t="shared" si="2"/>
        <v>0.57028608117693758</v>
      </c>
      <c r="N130" s="15">
        <f>ROUND(B130*'Table Q8'!N28,2)</f>
        <v>0.08</v>
      </c>
      <c r="O130" s="15">
        <f>ROUND(C130*'Table Q8'!O28,2)</f>
        <v>-0.06</v>
      </c>
      <c r="P130" s="15">
        <f>ROUND(D130*'Table Q8'!P28,2)</f>
        <v>0.2</v>
      </c>
      <c r="Q130" s="15">
        <f>ROUND(E130*'Table Q8'!Q28,2)</f>
        <v>0.28999999999999998</v>
      </c>
      <c r="R130" s="15">
        <f>ROUND(F130*'Table Q8'!R28,2)</f>
        <v>0.15</v>
      </c>
      <c r="S130" s="15">
        <f>ROUND(G130*'Table Q8'!S28,2)</f>
        <v>0.65</v>
      </c>
      <c r="T130" s="15">
        <f>ROUND(H130*'Table Q8'!T28,2)</f>
        <v>0.26</v>
      </c>
      <c r="U130" s="15">
        <f>ROUND(I130*'Table Q8'!U28,2)</f>
        <v>0.34</v>
      </c>
      <c r="V130" s="15">
        <f>ROUND(J130*'Table Q8'!V28,2)</f>
        <v>0.45</v>
      </c>
      <c r="W130" s="15">
        <f>ROUND(K130*'Table Q8'!W28,2)</f>
        <v>-0.12</v>
      </c>
      <c r="X130" s="15">
        <f>ROUND(L130*'Table Q8'!X28,2)</f>
        <v>0.2</v>
      </c>
    </row>
    <row r="131" spans="1:24" x14ac:dyDescent="0.2">
      <c r="A131" s="13" t="str">
        <f t="shared" si="0"/>
        <v>2000 Q4</v>
      </c>
      <c r="B131" s="11">
        <f t="shared" si="2"/>
        <v>0.17761994012558946</v>
      </c>
      <c r="C131" s="11">
        <f t="shared" si="2"/>
        <v>-0.22602528188891269</v>
      </c>
      <c r="D131" s="11">
        <f t="shared" si="2"/>
        <v>1.029069158113376</v>
      </c>
      <c r="E131" s="11">
        <f t="shared" si="2"/>
        <v>0.7959388129007684</v>
      </c>
      <c r="F131" s="11">
        <f t="shared" si="2"/>
        <v>1.6116883804602051</v>
      </c>
      <c r="G131" s="11">
        <f t="shared" si="2"/>
        <v>1.9800176619118803</v>
      </c>
      <c r="H131" s="11">
        <f t="shared" si="2"/>
        <v>1.0750751746109992</v>
      </c>
      <c r="I131" s="11">
        <f t="shared" si="2"/>
        <v>1.2878654504870999</v>
      </c>
      <c r="J131" s="11">
        <f t="shared" si="2"/>
        <v>2.1687597014778053</v>
      </c>
      <c r="K131" s="11">
        <f t="shared" si="2"/>
        <v>-0.4468629934571578</v>
      </c>
      <c r="L131" s="11">
        <f t="shared" si="2"/>
        <v>0.68728792877620504</v>
      </c>
      <c r="N131" s="15">
        <f>ROUND(B131*'Table Q8'!N29,2)</f>
        <v>0.12</v>
      </c>
      <c r="O131" s="15">
        <f>ROUND(C131*'Table Q8'!O29,2)</f>
        <v>-7.0000000000000007E-2</v>
      </c>
      <c r="P131" s="15">
        <f>ROUND(D131*'Table Q8'!P29,2)</f>
        <v>0.39</v>
      </c>
      <c r="Q131" s="15">
        <f>ROUND(E131*'Table Q8'!Q29,2)</f>
        <v>0.25</v>
      </c>
      <c r="R131" s="15">
        <f>ROUND(F131*'Table Q8'!R29,2)</f>
        <v>0.24</v>
      </c>
      <c r="S131" s="15">
        <f>ROUND(G131*'Table Q8'!S29,2)</f>
        <v>0.78</v>
      </c>
      <c r="T131" s="15">
        <f>ROUND(H131*'Table Q8'!T29,2)</f>
        <v>0.25</v>
      </c>
      <c r="U131" s="15">
        <f>ROUND(I131*'Table Q8'!U29,2)</f>
        <v>0.48</v>
      </c>
      <c r="V131" s="15">
        <f>ROUND(J131*'Table Q8'!V29,2)</f>
        <v>0.43</v>
      </c>
      <c r="W131" s="15">
        <f>ROUND(K131*'Table Q8'!W29,2)</f>
        <v>-0.12</v>
      </c>
      <c r="X131" s="15">
        <f>ROUND(L131*'Table Q8'!X29,2)</f>
        <v>0.23</v>
      </c>
    </row>
    <row r="132" spans="1:24" x14ac:dyDescent="0.2">
      <c r="A132" s="13" t="str">
        <f t="shared" si="0"/>
        <v>2001 Q1</v>
      </c>
      <c r="B132" s="11">
        <f t="shared" si="2"/>
        <v>2.5348542594534271E-2</v>
      </c>
      <c r="C132" s="11">
        <f t="shared" si="2"/>
        <v>-0.25894172099218876</v>
      </c>
      <c r="D132" s="11">
        <f t="shared" si="2"/>
        <v>1.6872004459247434</v>
      </c>
      <c r="E132" s="11">
        <f t="shared" si="2"/>
        <v>0.57160386706676691</v>
      </c>
      <c r="F132" s="11">
        <f t="shared" si="2"/>
        <v>2.0691442594108085</v>
      </c>
      <c r="G132" s="11">
        <f t="shared" si="2"/>
        <v>2.1816402772368879</v>
      </c>
      <c r="H132" s="11">
        <f t="shared" si="2"/>
        <v>1.1009744639605807</v>
      </c>
      <c r="I132" s="11">
        <f t="shared" si="2"/>
        <v>1.2983682526955385</v>
      </c>
      <c r="J132" s="11">
        <f t="shared" si="2"/>
        <v>2.7740377746536562</v>
      </c>
      <c r="K132" s="11">
        <f t="shared" si="2"/>
        <v>0.29165877178891408</v>
      </c>
      <c r="L132" s="11">
        <f t="shared" si="2"/>
        <v>0.69453039332421895</v>
      </c>
      <c r="N132" s="15">
        <f>ROUND(B132*'Table Q8'!N30,2)</f>
        <v>0.02</v>
      </c>
      <c r="O132" s="15">
        <f>ROUND(C132*'Table Q8'!O30,2)</f>
        <v>-0.08</v>
      </c>
      <c r="P132" s="15">
        <f>ROUND(D132*'Table Q8'!P30,2)</f>
        <v>0.63</v>
      </c>
      <c r="Q132" s="15">
        <f>ROUND(E132*'Table Q8'!Q30,2)</f>
        <v>0.18</v>
      </c>
      <c r="R132" s="15">
        <f>ROUND(F132*'Table Q8'!R30,2)</f>
        <v>0.3</v>
      </c>
      <c r="S132" s="15">
        <f>ROUND(G132*'Table Q8'!S30,2)</f>
        <v>0.84</v>
      </c>
      <c r="T132" s="15">
        <f>ROUND(H132*'Table Q8'!T30,2)</f>
        <v>0.25</v>
      </c>
      <c r="U132" s="15">
        <f>ROUND(I132*'Table Q8'!U30,2)</f>
        <v>0.48</v>
      </c>
      <c r="V132" s="15">
        <f>ROUND(J132*'Table Q8'!V30,2)</f>
        <v>0.55000000000000004</v>
      </c>
      <c r="W132" s="15">
        <f>ROUND(K132*'Table Q8'!W30,2)</f>
        <v>0.08</v>
      </c>
      <c r="X132" s="15">
        <f>ROUND(L132*'Table Q8'!X30,2)</f>
        <v>0.24</v>
      </c>
    </row>
    <row r="133" spans="1:24" x14ac:dyDescent="0.2">
      <c r="A133" s="13" t="str">
        <f t="shared" si="0"/>
        <v>2001 Q2</v>
      </c>
      <c r="B133" s="11">
        <f t="shared" si="2"/>
        <v>0.11398899340779982</v>
      </c>
      <c r="C133" s="11">
        <f t="shared" si="2"/>
        <v>-0.26773777707164031</v>
      </c>
      <c r="D133" s="11">
        <f t="shared" si="2"/>
        <v>0.94546671978423291</v>
      </c>
      <c r="E133" s="11">
        <f t="shared" si="2"/>
        <v>0.52011003246810272</v>
      </c>
      <c r="F133" s="11">
        <f t="shared" si="2"/>
        <v>3.0986097715557284</v>
      </c>
      <c r="G133" s="11">
        <f t="shared" si="2"/>
        <v>1.7941430581535054</v>
      </c>
      <c r="H133" s="11">
        <f t="shared" si="2"/>
        <v>1.7880740276625351</v>
      </c>
      <c r="I133" s="11">
        <f t="shared" si="2"/>
        <v>1.4407933336502661</v>
      </c>
      <c r="J133" s="11">
        <f t="shared" si="2"/>
        <v>2.9020658778427175</v>
      </c>
      <c r="K133" s="11">
        <f t="shared" si="2"/>
        <v>0.73508407215849725</v>
      </c>
      <c r="L133" s="11">
        <f t="shared" si="2"/>
        <v>0.82001766767160933</v>
      </c>
      <c r="N133" s="15">
        <f>ROUND(B133*'Table Q8'!N31,2)</f>
        <v>0.08</v>
      </c>
      <c r="O133" s="15">
        <f>ROUND(C133*'Table Q8'!O31,2)</f>
        <v>-0.08</v>
      </c>
      <c r="P133" s="15">
        <f>ROUND(D133*'Table Q8'!P31,2)</f>
        <v>0.35</v>
      </c>
      <c r="Q133" s="15">
        <f>ROUND(E133*'Table Q8'!Q31,2)</f>
        <v>0.16</v>
      </c>
      <c r="R133" s="15">
        <f>ROUND(F133*'Table Q8'!R31,2)</f>
        <v>0.43</v>
      </c>
      <c r="S133" s="15">
        <f>ROUND(G133*'Table Q8'!S31,2)</f>
        <v>0.68</v>
      </c>
      <c r="T133" s="15">
        <f>ROUND(H133*'Table Q8'!T31,2)</f>
        <v>0.4</v>
      </c>
      <c r="U133" s="15">
        <f>ROUND(I133*'Table Q8'!U31,2)</f>
        <v>0.52</v>
      </c>
      <c r="V133" s="15">
        <f>ROUND(J133*'Table Q8'!V31,2)</f>
        <v>0.6</v>
      </c>
      <c r="W133" s="15">
        <f>ROUND(K133*'Table Q8'!W31,2)</f>
        <v>0.2</v>
      </c>
      <c r="X133" s="15">
        <f>ROUND(L133*'Table Q8'!X31,2)</f>
        <v>0.28000000000000003</v>
      </c>
    </row>
    <row r="134" spans="1:24" x14ac:dyDescent="0.2">
      <c r="A134" s="13" t="str">
        <f t="shared" si="0"/>
        <v>2001 Q3</v>
      </c>
      <c r="B134" s="11">
        <f t="shared" si="2"/>
        <v>0.20232682673435387</v>
      </c>
      <c r="C134" s="11">
        <f t="shared" si="2"/>
        <v>-0.44782878246958674</v>
      </c>
      <c r="D134" s="11">
        <f t="shared" si="2"/>
        <v>1.5192988594275705</v>
      </c>
      <c r="E134" s="11">
        <f t="shared" si="2"/>
        <v>0.5054162383383014</v>
      </c>
      <c r="F134" s="11">
        <f t="shared" si="2"/>
        <v>2.1947170258340036</v>
      </c>
      <c r="G134" s="11">
        <f t="shared" si="2"/>
        <v>1.4148145966026762</v>
      </c>
      <c r="H134" s="11">
        <f t="shared" si="2"/>
        <v>1.0456022312315203</v>
      </c>
      <c r="I134" s="11">
        <f t="shared" si="2"/>
        <v>1.1588225542391095</v>
      </c>
      <c r="J134" s="11">
        <f t="shared" si="2"/>
        <v>1.3645217866662169</v>
      </c>
      <c r="K134" s="11">
        <f t="shared" si="2"/>
        <v>-0.3765391849293791</v>
      </c>
      <c r="L134" s="11">
        <f t="shared" si="2"/>
        <v>0.6488549868939163</v>
      </c>
      <c r="N134" s="15">
        <f>ROUND(B134*'Table Q8'!N32,2)</f>
        <v>0.14000000000000001</v>
      </c>
      <c r="O134" s="15">
        <f>ROUND(C134*'Table Q8'!O32,2)</f>
        <v>-0.13</v>
      </c>
      <c r="P134" s="15">
        <f>ROUND(D134*'Table Q8'!P32,2)</f>
        <v>0.55000000000000004</v>
      </c>
      <c r="Q134" s="15">
        <f>ROUND(E134*'Table Q8'!Q32,2)</f>
        <v>0.16</v>
      </c>
      <c r="R134" s="15">
        <f>ROUND(F134*'Table Q8'!R32,2)</f>
        <v>0.3</v>
      </c>
      <c r="S134" s="15">
        <f>ROUND(G134*'Table Q8'!S32,2)</f>
        <v>0.53</v>
      </c>
      <c r="T134" s="15">
        <f>ROUND(H134*'Table Q8'!T32,2)</f>
        <v>0.24</v>
      </c>
      <c r="U134" s="15">
        <f>ROUND(I134*'Table Q8'!U32,2)</f>
        <v>0.42</v>
      </c>
      <c r="V134" s="15">
        <f>ROUND(J134*'Table Q8'!V32,2)</f>
        <v>0.3</v>
      </c>
      <c r="W134" s="15">
        <f>ROUND(K134*'Table Q8'!W32,2)</f>
        <v>-0.1</v>
      </c>
      <c r="X134" s="15">
        <f>ROUND(L134*'Table Q8'!X32,2)</f>
        <v>0.22</v>
      </c>
    </row>
    <row r="135" spans="1:24" x14ac:dyDescent="0.2">
      <c r="A135" s="13" t="str">
        <f t="shared" si="0"/>
        <v>2001 Q4</v>
      </c>
      <c r="B135" s="11">
        <f t="shared" si="2"/>
        <v>0.31531841727545984</v>
      </c>
      <c r="C135" s="11">
        <f t="shared" si="2"/>
        <v>-0.41705911537604501</v>
      </c>
      <c r="D135" s="11">
        <f t="shared" si="2"/>
        <v>1.3601913353668997</v>
      </c>
      <c r="E135" s="11">
        <f t="shared" si="2"/>
        <v>0.78910022086539011</v>
      </c>
      <c r="F135" s="11">
        <f t="shared" si="2"/>
        <v>7.1382685592290621E-2</v>
      </c>
      <c r="G135" s="11">
        <f t="shared" si="2"/>
        <v>1.142869582362285</v>
      </c>
      <c r="H135" s="11">
        <f t="shared" si="2"/>
        <v>1.5362760138864655</v>
      </c>
      <c r="I135" s="11">
        <f t="shared" si="2"/>
        <v>1.041947431210259</v>
      </c>
      <c r="J135" s="11">
        <f t="shared" si="2"/>
        <v>1.7399403815297829</v>
      </c>
      <c r="K135" s="11">
        <f t="shared" si="2"/>
        <v>0.19327412278521897</v>
      </c>
      <c r="L135" s="11">
        <f t="shared" si="2"/>
        <v>0.48096755279074072</v>
      </c>
      <c r="N135" s="15">
        <f>ROUND(B135*'Table Q8'!N33,2)</f>
        <v>0.22</v>
      </c>
      <c r="O135" s="15">
        <f>ROUND(C135*'Table Q8'!O33,2)</f>
        <v>-0.12</v>
      </c>
      <c r="P135" s="15">
        <f>ROUND(D135*'Table Q8'!P33,2)</f>
        <v>0.49</v>
      </c>
      <c r="Q135" s="15">
        <f>ROUND(E135*'Table Q8'!Q33,2)</f>
        <v>0.25</v>
      </c>
      <c r="R135" s="15">
        <f>ROUND(F135*'Table Q8'!R33,2)</f>
        <v>0.01</v>
      </c>
      <c r="S135" s="15">
        <f>ROUND(G135*'Table Q8'!S33,2)</f>
        <v>0.43</v>
      </c>
      <c r="T135" s="15">
        <f>ROUND(H135*'Table Q8'!T33,2)</f>
        <v>0.36</v>
      </c>
      <c r="U135" s="15">
        <f>ROUND(I135*'Table Q8'!U33,2)</f>
        <v>0.37</v>
      </c>
      <c r="V135" s="15">
        <f>ROUND(J135*'Table Q8'!V33,2)</f>
        <v>0.4</v>
      </c>
      <c r="W135" s="15">
        <f>ROUND(K135*'Table Q8'!W33,2)</f>
        <v>0.06</v>
      </c>
      <c r="X135" s="15">
        <f>ROUND(L135*'Table Q8'!X33,2)</f>
        <v>0.16</v>
      </c>
    </row>
    <row r="136" spans="1:24" x14ac:dyDescent="0.2">
      <c r="A136" s="13" t="str">
        <f t="shared" si="0"/>
        <v>2002 Q1</v>
      </c>
      <c r="B136" s="11">
        <f t="shared" si="2"/>
        <v>0.37707435327121869</v>
      </c>
      <c r="C136" s="11">
        <f t="shared" si="2"/>
        <v>-0.48466024964283821</v>
      </c>
      <c r="D136" s="11">
        <f t="shared" si="2"/>
        <v>1.0587855119591887</v>
      </c>
      <c r="E136" s="11">
        <f t="shared" si="2"/>
        <v>0.19036293672503637</v>
      </c>
      <c r="F136" s="11">
        <f t="shared" si="2"/>
        <v>1.3889112160667092</v>
      </c>
      <c r="G136" s="11">
        <f t="shared" si="2"/>
        <v>0.56086680535673994</v>
      </c>
      <c r="H136" s="11">
        <f t="shared" si="2"/>
        <v>0.91292352579406788</v>
      </c>
      <c r="I136" s="11">
        <f t="shared" si="2"/>
        <v>0.81296015193660209</v>
      </c>
      <c r="J136" s="11">
        <f t="shared" si="2"/>
        <v>1.5813174736417901</v>
      </c>
      <c r="K136" s="11">
        <f t="shared" si="2"/>
        <v>0.55839174645137979</v>
      </c>
      <c r="L136" s="11">
        <f t="shared" si="2"/>
        <v>0.39710400232740661</v>
      </c>
      <c r="N136" s="15">
        <f>ROUND(B136*'Table Q8'!N34,2)</f>
        <v>0.27</v>
      </c>
      <c r="O136" s="15">
        <f>ROUND(C136*'Table Q8'!O34,2)</f>
        <v>-0.14000000000000001</v>
      </c>
      <c r="P136" s="15">
        <f>ROUND(D136*'Table Q8'!P34,2)</f>
        <v>0.38</v>
      </c>
      <c r="Q136" s="15">
        <f>ROUND(E136*'Table Q8'!Q34,2)</f>
        <v>0.06</v>
      </c>
      <c r="R136" s="15">
        <f>ROUND(F136*'Table Q8'!R34,2)</f>
        <v>0.18</v>
      </c>
      <c r="S136" s="15">
        <f>ROUND(G136*'Table Q8'!S34,2)</f>
        <v>0.2</v>
      </c>
      <c r="T136" s="15">
        <f>ROUND(H136*'Table Q8'!T34,2)</f>
        <v>0.21</v>
      </c>
      <c r="U136" s="15">
        <f>ROUND(I136*'Table Q8'!U34,2)</f>
        <v>0.28999999999999998</v>
      </c>
      <c r="V136" s="15">
        <f>ROUND(J136*'Table Q8'!V34,2)</f>
        <v>0.36</v>
      </c>
      <c r="W136" s="15">
        <f>ROUND(K136*'Table Q8'!W34,2)</f>
        <v>0.16</v>
      </c>
      <c r="X136" s="15">
        <f>ROUND(L136*'Table Q8'!X34,2)</f>
        <v>0.13</v>
      </c>
    </row>
    <row r="137" spans="1:24" x14ac:dyDescent="0.2">
      <c r="A137" s="13" t="str">
        <f t="shared" si="0"/>
        <v>2002 Q2</v>
      </c>
      <c r="B137" s="11">
        <f t="shared" si="2"/>
        <v>0.35065784208987022</v>
      </c>
      <c r="C137" s="11">
        <f t="shared" si="2"/>
        <v>-0.44565560265727255</v>
      </c>
      <c r="D137" s="11">
        <f t="shared" si="2"/>
        <v>1.1411817474324819</v>
      </c>
      <c r="E137" s="11">
        <f t="shared" si="2"/>
        <v>0.37964216910868936</v>
      </c>
      <c r="F137" s="11">
        <f t="shared" si="2"/>
        <v>2.8718072602785081</v>
      </c>
      <c r="G137" s="11">
        <f t="shared" si="2"/>
        <v>0.48961099799885383</v>
      </c>
      <c r="H137" s="11">
        <f t="shared" si="2"/>
        <v>2.2407285951242408</v>
      </c>
      <c r="I137" s="11">
        <f t="shared" si="2"/>
        <v>0.65330405934159519</v>
      </c>
      <c r="J137" s="11">
        <f t="shared" si="2"/>
        <v>1.8735911057469627</v>
      </c>
      <c r="K137" s="11">
        <f t="shared" si="2"/>
        <v>0.72699765384138981</v>
      </c>
      <c r="L137" s="11">
        <f t="shared" si="2"/>
        <v>0.62747126625573846</v>
      </c>
      <c r="N137" s="15">
        <f>ROUND(B137*'Table Q8'!N35,2)</f>
        <v>0.25</v>
      </c>
      <c r="O137" s="15">
        <f>ROUND(C137*'Table Q8'!O35,2)</f>
        <v>-0.13</v>
      </c>
      <c r="P137" s="15">
        <f>ROUND(D137*'Table Q8'!P35,2)</f>
        <v>0.41</v>
      </c>
      <c r="Q137" s="15">
        <f>ROUND(E137*'Table Q8'!Q35,2)</f>
        <v>0.12</v>
      </c>
      <c r="R137" s="15">
        <f>ROUND(F137*'Table Q8'!R35,2)</f>
        <v>0.36</v>
      </c>
      <c r="S137" s="15">
        <f>ROUND(G137*'Table Q8'!S35,2)</f>
        <v>0.18</v>
      </c>
      <c r="T137" s="15">
        <f>ROUND(H137*'Table Q8'!T35,2)</f>
        <v>0.56999999999999995</v>
      </c>
      <c r="U137" s="15">
        <f>ROUND(I137*'Table Q8'!U35,2)</f>
        <v>0.23</v>
      </c>
      <c r="V137" s="15">
        <f>ROUND(J137*'Table Q8'!V35,2)</f>
        <v>0.44</v>
      </c>
      <c r="W137" s="15">
        <f>ROUND(K137*'Table Q8'!W35,2)</f>
        <v>0.21</v>
      </c>
      <c r="X137" s="15">
        <f>ROUND(L137*'Table Q8'!X35,2)</f>
        <v>0.21</v>
      </c>
    </row>
    <row r="138" spans="1:24" x14ac:dyDescent="0.2">
      <c r="A138" s="13" t="str">
        <f t="shared" si="0"/>
        <v>2002 Q3</v>
      </c>
      <c r="B138" s="11">
        <f t="shared" ref="B138:L153" si="3">LN(B36/B35)*100</f>
        <v>0.31205167929495686</v>
      </c>
      <c r="C138" s="11">
        <f t="shared" si="3"/>
        <v>-0.38120540072139664</v>
      </c>
      <c r="D138" s="11">
        <f t="shared" si="3"/>
        <v>1.5235109540322114</v>
      </c>
      <c r="E138" s="11">
        <f t="shared" si="3"/>
        <v>0.54322287574628503</v>
      </c>
      <c r="F138" s="11">
        <f t="shared" si="3"/>
        <v>1.8160141298676109</v>
      </c>
      <c r="G138" s="11">
        <f t="shared" si="3"/>
        <v>0.46461639475332767</v>
      </c>
      <c r="H138" s="11">
        <f t="shared" si="3"/>
        <v>0.94188612701483299</v>
      </c>
      <c r="I138" s="11">
        <f t="shared" si="3"/>
        <v>0.97834463090710289</v>
      </c>
      <c r="J138" s="11">
        <f t="shared" si="3"/>
        <v>1.4241078375544498</v>
      </c>
      <c r="K138" s="11">
        <f t="shared" si="3"/>
        <v>-1.3047000115336043</v>
      </c>
      <c r="L138" s="11">
        <f t="shared" si="3"/>
        <v>0.50837775579670674</v>
      </c>
      <c r="N138" s="15">
        <f>ROUND(B138*'Table Q8'!N36,2)</f>
        <v>0.22</v>
      </c>
      <c r="O138" s="15">
        <f>ROUND(C138*'Table Q8'!O36,2)</f>
        <v>-0.12</v>
      </c>
      <c r="P138" s="15">
        <f>ROUND(D138*'Table Q8'!P36,2)</f>
        <v>0.56000000000000005</v>
      </c>
      <c r="Q138" s="15">
        <f>ROUND(E138*'Table Q8'!Q36,2)</f>
        <v>0.17</v>
      </c>
      <c r="R138" s="15">
        <f>ROUND(F138*'Table Q8'!R36,2)</f>
        <v>0.23</v>
      </c>
      <c r="S138" s="15">
        <f>ROUND(G138*'Table Q8'!S36,2)</f>
        <v>0.17</v>
      </c>
      <c r="T138" s="15">
        <f>ROUND(H138*'Table Q8'!T36,2)</f>
        <v>0.26</v>
      </c>
      <c r="U138" s="15">
        <f>ROUND(I138*'Table Q8'!U36,2)</f>
        <v>0.35</v>
      </c>
      <c r="V138" s="15">
        <f>ROUND(J138*'Table Q8'!V36,2)</f>
        <v>0.34</v>
      </c>
      <c r="W138" s="15">
        <f>ROUND(K138*'Table Q8'!W36,2)</f>
        <v>-0.38</v>
      </c>
      <c r="X138" s="15">
        <f>ROUND(L138*'Table Q8'!X36,2)</f>
        <v>0.17</v>
      </c>
    </row>
    <row r="139" spans="1:24" x14ac:dyDescent="0.2">
      <c r="A139" s="13" t="str">
        <f t="shared" si="0"/>
        <v>2002 Q4</v>
      </c>
      <c r="B139" s="11">
        <f t="shared" si="3"/>
        <v>0.38559659693033554</v>
      </c>
      <c r="C139" s="11">
        <f t="shared" si="3"/>
        <v>-0.40767143278295043</v>
      </c>
      <c r="D139" s="11">
        <f t="shared" si="3"/>
        <v>1.7851799898518568</v>
      </c>
      <c r="E139" s="11">
        <f t="shared" si="3"/>
        <v>0.59883934020484242</v>
      </c>
      <c r="F139" s="11">
        <f t="shared" si="3"/>
        <v>3.7949217734580327</v>
      </c>
      <c r="G139" s="11">
        <f t="shared" si="3"/>
        <v>0.69851568379837414</v>
      </c>
      <c r="H139" s="11">
        <f t="shared" si="3"/>
        <v>0.2740040531526548</v>
      </c>
      <c r="I139" s="11">
        <f t="shared" si="3"/>
        <v>0.78086039085058534</v>
      </c>
      <c r="J139" s="11">
        <f t="shared" si="3"/>
        <v>1.3015368112070227</v>
      </c>
      <c r="K139" s="11">
        <f t="shared" si="3"/>
        <v>-0.62963350353366498</v>
      </c>
      <c r="L139" s="11">
        <f t="shared" si="3"/>
        <v>0.71199198340547032</v>
      </c>
      <c r="N139" s="15">
        <f>ROUND(B139*'Table Q8'!N37,2)</f>
        <v>0.27</v>
      </c>
      <c r="O139" s="15">
        <f>ROUND(C139*'Table Q8'!O37,2)</f>
        <v>-0.13</v>
      </c>
      <c r="P139" s="15">
        <f>ROUND(D139*'Table Q8'!P37,2)</f>
        <v>0.68</v>
      </c>
      <c r="Q139" s="15">
        <f>ROUND(E139*'Table Q8'!Q37,2)</f>
        <v>0.19</v>
      </c>
      <c r="R139" s="15">
        <f>ROUND(F139*'Table Q8'!R37,2)</f>
        <v>0.49</v>
      </c>
      <c r="S139" s="15">
        <f>ROUND(G139*'Table Q8'!S37,2)</f>
        <v>0.26</v>
      </c>
      <c r="T139" s="15">
        <f>ROUND(H139*'Table Q8'!T37,2)</f>
        <v>0.08</v>
      </c>
      <c r="U139" s="15">
        <f>ROUND(I139*'Table Q8'!U37,2)</f>
        <v>0.28999999999999998</v>
      </c>
      <c r="V139" s="15">
        <f>ROUND(J139*'Table Q8'!V37,2)</f>
        <v>0.32</v>
      </c>
      <c r="W139" s="15">
        <f>ROUND(K139*'Table Q8'!W37,2)</f>
        <v>-0.19</v>
      </c>
      <c r="X139" s="15">
        <f>ROUND(L139*'Table Q8'!X37,2)</f>
        <v>0.25</v>
      </c>
    </row>
    <row r="140" spans="1:24" x14ac:dyDescent="0.2">
      <c r="A140" s="13" t="str">
        <f t="shared" si="0"/>
        <v>2003 Q1</v>
      </c>
      <c r="B140" s="11">
        <f t="shared" si="3"/>
        <v>0.35937829124369269</v>
      </c>
      <c r="C140" s="11">
        <f t="shared" si="3"/>
        <v>-0.34239458895953923</v>
      </c>
      <c r="D140" s="11">
        <f t="shared" si="3"/>
        <v>1.5379003604792429</v>
      </c>
      <c r="E140" s="11">
        <f t="shared" si="3"/>
        <v>0.5254259271072933</v>
      </c>
      <c r="F140" s="11">
        <f t="shared" si="3"/>
        <v>3.905161528997688</v>
      </c>
      <c r="G140" s="11">
        <f t="shared" si="3"/>
        <v>-0.19104349239190882</v>
      </c>
      <c r="H140" s="11">
        <f t="shared" si="3"/>
        <v>0.70438827937507675</v>
      </c>
      <c r="I140" s="11">
        <f t="shared" si="3"/>
        <v>0.65024613257328323</v>
      </c>
      <c r="J140" s="11">
        <f t="shared" si="3"/>
        <v>2.1121825029282504</v>
      </c>
      <c r="K140" s="11">
        <f t="shared" si="3"/>
        <v>-0.75103986285024205</v>
      </c>
      <c r="L140" s="11">
        <f t="shared" si="3"/>
        <v>0.65013060471074335</v>
      </c>
      <c r="N140" s="15">
        <f>ROUND(B140*'Table Q8'!N38,2)</f>
        <v>0.25</v>
      </c>
      <c r="O140" s="15">
        <f>ROUND(C140*'Table Q8'!O38,2)</f>
        <v>-0.11</v>
      </c>
      <c r="P140" s="15">
        <f>ROUND(D140*'Table Q8'!P38,2)</f>
        <v>0.57999999999999996</v>
      </c>
      <c r="Q140" s="15">
        <f>ROUND(E140*'Table Q8'!Q38,2)</f>
        <v>0.16</v>
      </c>
      <c r="R140" s="15">
        <f>ROUND(F140*'Table Q8'!R38,2)</f>
        <v>0.51</v>
      </c>
      <c r="S140" s="15">
        <f>ROUND(G140*'Table Q8'!S38,2)</f>
        <v>-7.0000000000000007E-2</v>
      </c>
      <c r="T140" s="15">
        <f>ROUND(H140*'Table Q8'!T38,2)</f>
        <v>0.23</v>
      </c>
      <c r="U140" s="15">
        <f>ROUND(I140*'Table Q8'!U38,2)</f>
        <v>0.24</v>
      </c>
      <c r="V140" s="15">
        <f>ROUND(J140*'Table Q8'!V38,2)</f>
        <v>0.53</v>
      </c>
      <c r="W140" s="15">
        <f>ROUND(K140*'Table Q8'!W38,2)</f>
        <v>-0.23</v>
      </c>
      <c r="X140" s="15">
        <f>ROUND(L140*'Table Q8'!X38,2)</f>
        <v>0.23</v>
      </c>
    </row>
    <row r="141" spans="1:24" x14ac:dyDescent="0.2">
      <c r="A141" s="13" t="str">
        <f t="shared" ref="A141:A169" si="4">A39</f>
        <v>2003 Q2</v>
      </c>
      <c r="B141" s="11">
        <f t="shared" si="3"/>
        <v>0.27177286647422572</v>
      </c>
      <c r="C141" s="11">
        <f t="shared" si="3"/>
        <v>-0.49478066471414239</v>
      </c>
      <c r="D141" s="11">
        <f t="shared" si="3"/>
        <v>1.2512011568746668</v>
      </c>
      <c r="E141" s="11">
        <f t="shared" si="3"/>
        <v>0.63846058193936728</v>
      </c>
      <c r="F141" s="11">
        <f t="shared" si="3"/>
        <v>2.7714833344439671</v>
      </c>
      <c r="G141" s="11">
        <f t="shared" si="3"/>
        <v>-0.12381114756234478</v>
      </c>
      <c r="H141" s="11">
        <f t="shared" si="3"/>
        <v>-0.12461060802471829</v>
      </c>
      <c r="I141" s="11">
        <f t="shared" si="3"/>
        <v>0.70794557614849507</v>
      </c>
      <c r="J141" s="11">
        <f t="shared" si="3"/>
        <v>2.9504169587593574</v>
      </c>
      <c r="K141" s="11">
        <f t="shared" si="3"/>
        <v>-1.16200224265949</v>
      </c>
      <c r="L141" s="11">
        <f t="shared" si="3"/>
        <v>0.4763534016033486</v>
      </c>
      <c r="N141" s="15">
        <f>ROUND(B141*'Table Q8'!N39,2)</f>
        <v>0.19</v>
      </c>
      <c r="O141" s="15">
        <f>ROUND(C141*'Table Q8'!O39,2)</f>
        <v>-0.16</v>
      </c>
      <c r="P141" s="15">
        <f>ROUND(D141*'Table Q8'!P39,2)</f>
        <v>0.46</v>
      </c>
      <c r="Q141" s="15">
        <f>ROUND(E141*'Table Q8'!Q39,2)</f>
        <v>0.2</v>
      </c>
      <c r="R141" s="15">
        <f>ROUND(F141*'Table Q8'!R39,2)</f>
        <v>0.38</v>
      </c>
      <c r="S141" s="15">
        <f>ROUND(G141*'Table Q8'!S39,2)</f>
        <v>-0.05</v>
      </c>
      <c r="T141" s="15">
        <f>ROUND(H141*'Table Q8'!T39,2)</f>
        <v>-0.04</v>
      </c>
      <c r="U141" s="15">
        <f>ROUND(I141*'Table Q8'!U39,2)</f>
        <v>0.26</v>
      </c>
      <c r="V141" s="15">
        <f>ROUND(J141*'Table Q8'!V39,2)</f>
        <v>0.73</v>
      </c>
      <c r="W141" s="15">
        <f>ROUND(K141*'Table Q8'!W39,2)</f>
        <v>-0.36</v>
      </c>
      <c r="X141" s="15">
        <f>ROUND(L141*'Table Q8'!X39,2)</f>
        <v>0.17</v>
      </c>
    </row>
    <row r="142" spans="1:24" x14ac:dyDescent="0.2">
      <c r="A142" s="13" t="str">
        <f t="shared" si="4"/>
        <v>2003 Q3</v>
      </c>
      <c r="B142" s="11">
        <f t="shared" si="3"/>
        <v>0.13560995729218225</v>
      </c>
      <c r="C142" s="11">
        <f t="shared" si="3"/>
        <v>-0.50569007889737738</v>
      </c>
      <c r="D142" s="11">
        <f t="shared" si="3"/>
        <v>1.4711647954878366</v>
      </c>
      <c r="E142" s="11">
        <f t="shared" si="3"/>
        <v>0.31194063767619107</v>
      </c>
      <c r="F142" s="11">
        <f t="shared" si="3"/>
        <v>2.0471176356307561</v>
      </c>
      <c r="G142" s="11">
        <f t="shared" si="3"/>
        <v>-0.16908080452618443</v>
      </c>
      <c r="H142" s="11">
        <f t="shared" si="3"/>
        <v>1.5967954255932493</v>
      </c>
      <c r="I142" s="11">
        <f t="shared" si="3"/>
        <v>0.55538556827971208</v>
      </c>
      <c r="J142" s="11">
        <f t="shared" si="3"/>
        <v>2.7520258856562756</v>
      </c>
      <c r="K142" s="11">
        <f t="shared" si="3"/>
        <v>-1.7082479225603193</v>
      </c>
      <c r="L142" s="11">
        <f t="shared" si="3"/>
        <v>0.40650462481695937</v>
      </c>
      <c r="N142" s="15">
        <f>ROUND(B142*'Table Q8'!N40,2)</f>
        <v>0.1</v>
      </c>
      <c r="O142" s="15">
        <f>ROUND(C142*'Table Q8'!O40,2)</f>
        <v>-0.16</v>
      </c>
      <c r="P142" s="15">
        <f>ROUND(D142*'Table Q8'!P40,2)</f>
        <v>0.54</v>
      </c>
      <c r="Q142" s="15">
        <f>ROUND(E142*'Table Q8'!Q40,2)</f>
        <v>0.1</v>
      </c>
      <c r="R142" s="15">
        <f>ROUND(F142*'Table Q8'!R40,2)</f>
        <v>0.28999999999999998</v>
      </c>
      <c r="S142" s="15">
        <f>ROUND(G142*'Table Q8'!S40,2)</f>
        <v>-0.06</v>
      </c>
      <c r="T142" s="15">
        <f>ROUND(H142*'Table Q8'!T40,2)</f>
        <v>0.59</v>
      </c>
      <c r="U142" s="15">
        <f>ROUND(I142*'Table Q8'!U40,2)</f>
        <v>0.21</v>
      </c>
      <c r="V142" s="15">
        <f>ROUND(J142*'Table Q8'!V40,2)</f>
        <v>0.67</v>
      </c>
      <c r="W142" s="15">
        <f>ROUND(K142*'Table Q8'!W40,2)</f>
        <v>-0.53</v>
      </c>
      <c r="X142" s="15">
        <f>ROUND(L142*'Table Q8'!X40,2)</f>
        <v>0.14000000000000001</v>
      </c>
    </row>
    <row r="143" spans="1:24" x14ac:dyDescent="0.2">
      <c r="A143" s="13" t="str">
        <f t="shared" si="4"/>
        <v>2003 Q4</v>
      </c>
      <c r="B143" s="11">
        <f t="shared" si="3"/>
        <v>4.9267152123511668E-2</v>
      </c>
      <c r="C143" s="11">
        <f t="shared" si="3"/>
        <v>-0.55922870704220196</v>
      </c>
      <c r="D143" s="11">
        <f t="shared" si="3"/>
        <v>1.7786424118431539</v>
      </c>
      <c r="E143" s="11">
        <f t="shared" si="3"/>
        <v>0.31097059324050208</v>
      </c>
      <c r="F143" s="11">
        <f t="shared" si="3"/>
        <v>2.1337269051958372</v>
      </c>
      <c r="G143" s="11">
        <f t="shared" si="3"/>
        <v>-0.2711253355375855</v>
      </c>
      <c r="H143" s="11">
        <f t="shared" si="3"/>
        <v>7.8059663846578253E-2</v>
      </c>
      <c r="I143" s="11">
        <f t="shared" si="3"/>
        <v>0.74796498544099854</v>
      </c>
      <c r="J143" s="11">
        <f t="shared" si="3"/>
        <v>2.2523474667082923</v>
      </c>
      <c r="K143" s="11">
        <f t="shared" si="3"/>
        <v>-0.80931144821652334</v>
      </c>
      <c r="L143" s="11">
        <f t="shared" si="3"/>
        <v>0.29256237813764574</v>
      </c>
      <c r="N143" s="15">
        <f>ROUND(B143*'Table Q8'!N41,2)</f>
        <v>0.04</v>
      </c>
      <c r="O143" s="15">
        <f>ROUND(C143*'Table Q8'!O41,2)</f>
        <v>-0.17</v>
      </c>
      <c r="P143" s="15">
        <f>ROUND(D143*'Table Q8'!P41,2)</f>
        <v>0.63</v>
      </c>
      <c r="Q143" s="15">
        <f>ROUND(E143*'Table Q8'!Q41,2)</f>
        <v>0.09</v>
      </c>
      <c r="R143" s="15">
        <f>ROUND(F143*'Table Q8'!R41,2)</f>
        <v>0.3</v>
      </c>
      <c r="S143" s="15">
        <f>ROUND(G143*'Table Q8'!S41,2)</f>
        <v>-0.1</v>
      </c>
      <c r="T143" s="15">
        <f>ROUND(H143*'Table Q8'!T41,2)</f>
        <v>0.03</v>
      </c>
      <c r="U143" s="15">
        <f>ROUND(I143*'Table Q8'!U41,2)</f>
        <v>0.28000000000000003</v>
      </c>
      <c r="V143" s="15">
        <f>ROUND(J143*'Table Q8'!V41,2)</f>
        <v>0.54</v>
      </c>
      <c r="W143" s="15">
        <f>ROUND(K143*'Table Q8'!W41,2)</f>
        <v>-0.25</v>
      </c>
      <c r="X143" s="15">
        <f>ROUND(L143*'Table Q8'!X41,2)</f>
        <v>0.1</v>
      </c>
    </row>
    <row r="144" spans="1:24" x14ac:dyDescent="0.2">
      <c r="A144" s="13" t="str">
        <f t="shared" si="4"/>
        <v>2004 Q1</v>
      </c>
      <c r="B144" s="11">
        <f t="shared" si="3"/>
        <v>8.6159153585227188E-2</v>
      </c>
      <c r="C144" s="11">
        <f t="shared" si="3"/>
        <v>-0.49403848355249402</v>
      </c>
      <c r="D144" s="11">
        <f t="shared" si="3"/>
        <v>0.81128979220974795</v>
      </c>
      <c r="E144" s="11">
        <f t="shared" si="3"/>
        <v>0.31000656321732328</v>
      </c>
      <c r="F144" s="11">
        <f t="shared" si="3"/>
        <v>2.8135433170082056</v>
      </c>
      <c r="G144" s="11">
        <f t="shared" si="3"/>
        <v>9.0456813042691459E-2</v>
      </c>
      <c r="H144" s="11">
        <f t="shared" si="3"/>
        <v>-0.21201815675223082</v>
      </c>
      <c r="I144" s="11">
        <f t="shared" si="3"/>
        <v>0.26839103582023532</v>
      </c>
      <c r="J144" s="11">
        <f t="shared" si="3"/>
        <v>1.7660503151950315</v>
      </c>
      <c r="K144" s="11">
        <f t="shared" si="3"/>
        <v>-1.2778093618741155</v>
      </c>
      <c r="L144" s="11">
        <f t="shared" si="3"/>
        <v>0.33651181503135547</v>
      </c>
      <c r="N144" s="15">
        <f>ROUND(B144*'Table Q8'!N42,2)</f>
        <v>0.06</v>
      </c>
      <c r="O144" s="15">
        <f>ROUND(C144*'Table Q8'!O42,2)</f>
        <v>-0.16</v>
      </c>
      <c r="P144" s="15">
        <f>ROUND(D144*'Table Q8'!P42,2)</f>
        <v>0.28999999999999998</v>
      </c>
      <c r="Q144" s="15">
        <f>ROUND(E144*'Table Q8'!Q42,2)</f>
        <v>0.09</v>
      </c>
      <c r="R144" s="15">
        <f>ROUND(F144*'Table Q8'!R42,2)</f>
        <v>0.4</v>
      </c>
      <c r="S144" s="15">
        <f>ROUND(G144*'Table Q8'!S42,2)</f>
        <v>0.04</v>
      </c>
      <c r="T144" s="15">
        <f>ROUND(H144*'Table Q8'!T42,2)</f>
        <v>-0.08</v>
      </c>
      <c r="U144" s="15">
        <f>ROUND(I144*'Table Q8'!U42,2)</f>
        <v>0.1</v>
      </c>
      <c r="V144" s="15">
        <f>ROUND(J144*'Table Q8'!V42,2)</f>
        <v>0.43</v>
      </c>
      <c r="W144" s="15">
        <f>ROUND(K144*'Table Q8'!W42,2)</f>
        <v>-0.41</v>
      </c>
      <c r="X144" s="15">
        <f>ROUND(L144*'Table Q8'!X42,2)</f>
        <v>0.12</v>
      </c>
    </row>
    <row r="145" spans="1:24" x14ac:dyDescent="0.2">
      <c r="A145" s="13" t="str">
        <f t="shared" si="4"/>
        <v>2004 Q2</v>
      </c>
      <c r="B145" s="11">
        <f t="shared" si="3"/>
        <v>0.29484050842976067</v>
      </c>
      <c r="C145" s="11">
        <f t="shared" si="3"/>
        <v>-0.41071333510874369</v>
      </c>
      <c r="D145" s="11">
        <f t="shared" si="3"/>
        <v>0.30104183130172102</v>
      </c>
      <c r="E145" s="11">
        <f t="shared" si="3"/>
        <v>0.17181150781625665</v>
      </c>
      <c r="F145" s="11">
        <f t="shared" si="3"/>
        <v>0.94287374909320221</v>
      </c>
      <c r="G145" s="11">
        <f t="shared" si="3"/>
        <v>0.19194947461922848</v>
      </c>
      <c r="H145" s="11">
        <f t="shared" si="3"/>
        <v>0.14511360474721388</v>
      </c>
      <c r="I145" s="11">
        <f t="shared" si="3"/>
        <v>0.36483075854751607</v>
      </c>
      <c r="J145" s="11">
        <f t="shared" si="3"/>
        <v>1.2323461504435382</v>
      </c>
      <c r="K145" s="11">
        <f t="shared" si="3"/>
        <v>-0.19566454932011482</v>
      </c>
      <c r="L145" s="11">
        <f t="shared" si="3"/>
        <v>0.21253993123135367</v>
      </c>
      <c r="N145" s="15">
        <f>ROUND(B145*'Table Q8'!N43,2)</f>
        <v>0.21</v>
      </c>
      <c r="O145" s="15">
        <f>ROUND(C145*'Table Q8'!O43,2)</f>
        <v>-0.13</v>
      </c>
      <c r="P145" s="15">
        <f>ROUND(D145*'Table Q8'!P43,2)</f>
        <v>0.11</v>
      </c>
      <c r="Q145" s="15">
        <f>ROUND(E145*'Table Q8'!Q43,2)</f>
        <v>0.05</v>
      </c>
      <c r="R145" s="15">
        <f>ROUND(F145*'Table Q8'!R43,2)</f>
        <v>0.13</v>
      </c>
      <c r="S145" s="15">
        <f>ROUND(G145*'Table Q8'!S43,2)</f>
        <v>7.0000000000000007E-2</v>
      </c>
      <c r="T145" s="15">
        <f>ROUND(H145*'Table Q8'!T43,2)</f>
        <v>0.06</v>
      </c>
      <c r="U145" s="15">
        <f>ROUND(I145*'Table Q8'!U43,2)</f>
        <v>0.13</v>
      </c>
      <c r="V145" s="15">
        <f>ROUND(J145*'Table Q8'!V43,2)</f>
        <v>0.3</v>
      </c>
      <c r="W145" s="15">
        <f>ROUND(K145*'Table Q8'!W43,2)</f>
        <v>-0.06</v>
      </c>
      <c r="X145" s="15">
        <f>ROUND(L145*'Table Q8'!X43,2)</f>
        <v>0.08</v>
      </c>
    </row>
    <row r="146" spans="1:24" x14ac:dyDescent="0.2">
      <c r="A146" s="13" t="str">
        <f t="shared" si="4"/>
        <v>2004 Q3</v>
      </c>
      <c r="B146" s="11">
        <f t="shared" si="3"/>
        <v>0.33065978324133799</v>
      </c>
      <c r="C146" s="11">
        <f t="shared" si="3"/>
        <v>-0.43823915465292923</v>
      </c>
      <c r="D146" s="11">
        <f t="shared" si="3"/>
        <v>0.36005799820490858</v>
      </c>
      <c r="E146" s="11">
        <f t="shared" si="3"/>
        <v>0.29710912039759418</v>
      </c>
      <c r="F146" s="11">
        <f t="shared" si="3"/>
        <v>0.57925972375378365</v>
      </c>
      <c r="G146" s="11">
        <f t="shared" si="3"/>
        <v>0.19158173437391759</v>
      </c>
      <c r="H146" s="11">
        <f t="shared" si="3"/>
        <v>6.6904552005005891E-2</v>
      </c>
      <c r="I146" s="11">
        <f t="shared" si="3"/>
        <v>0.32721352590985386</v>
      </c>
      <c r="J146" s="11">
        <f t="shared" si="3"/>
        <v>1.7497321953846148</v>
      </c>
      <c r="K146" s="11">
        <f t="shared" si="3"/>
        <v>-0.75534530583209814</v>
      </c>
      <c r="L146" s="11">
        <f t="shared" si="3"/>
        <v>0.17863128563752304</v>
      </c>
      <c r="N146" s="15">
        <f>ROUND(B146*'Table Q8'!N44,2)</f>
        <v>0.24</v>
      </c>
      <c r="O146" s="15">
        <f>ROUND(C146*'Table Q8'!O44,2)</f>
        <v>-0.14000000000000001</v>
      </c>
      <c r="P146" s="15">
        <f>ROUND(D146*'Table Q8'!P44,2)</f>
        <v>0.13</v>
      </c>
      <c r="Q146" s="15">
        <f>ROUND(E146*'Table Q8'!Q44,2)</f>
        <v>0.09</v>
      </c>
      <c r="R146" s="15">
        <f>ROUND(F146*'Table Q8'!R44,2)</f>
        <v>0.08</v>
      </c>
      <c r="S146" s="15">
        <f>ROUND(G146*'Table Q8'!S44,2)</f>
        <v>0.08</v>
      </c>
      <c r="T146" s="15">
        <f>ROUND(H146*'Table Q8'!T44,2)</f>
        <v>0.03</v>
      </c>
      <c r="U146" s="15">
        <f>ROUND(I146*'Table Q8'!U44,2)</f>
        <v>0.12</v>
      </c>
      <c r="V146" s="15">
        <f>ROUND(J146*'Table Q8'!V44,2)</f>
        <v>0.42</v>
      </c>
      <c r="W146" s="15">
        <f>ROUND(K146*'Table Q8'!W44,2)</f>
        <v>-0.24</v>
      </c>
      <c r="X146" s="15">
        <f>ROUND(L146*'Table Q8'!X44,2)</f>
        <v>0.06</v>
      </c>
    </row>
    <row r="147" spans="1:24" x14ac:dyDescent="0.2">
      <c r="A147" s="13" t="str">
        <f t="shared" si="4"/>
        <v>2004 Q4</v>
      </c>
      <c r="B147" s="11">
        <f t="shared" si="3"/>
        <v>0.4270121781529741</v>
      </c>
      <c r="C147" s="11">
        <f t="shared" si="3"/>
        <v>-0.39692864263570049</v>
      </c>
      <c r="D147" s="11">
        <f t="shared" si="3"/>
        <v>0.1915021530789176</v>
      </c>
      <c r="E147" s="11">
        <f t="shared" si="3"/>
        <v>0.28485178492881513</v>
      </c>
      <c r="F147" s="11">
        <f t="shared" si="3"/>
        <v>0.66423359463047682</v>
      </c>
      <c r="G147" s="11">
        <f t="shared" si="3"/>
        <v>0.10127722690913697</v>
      </c>
      <c r="H147" s="11">
        <f t="shared" si="3"/>
        <v>0.47817716913101321</v>
      </c>
      <c r="I147" s="11">
        <f t="shared" si="3"/>
        <v>6.0477776261248548E-2</v>
      </c>
      <c r="J147" s="11">
        <f t="shared" si="3"/>
        <v>1.5629433967875923</v>
      </c>
      <c r="K147" s="11">
        <f t="shared" si="3"/>
        <v>-0.5415551665153453</v>
      </c>
      <c r="L147" s="11">
        <f t="shared" si="3"/>
        <v>0.17831276317164699</v>
      </c>
      <c r="N147" s="15">
        <f>ROUND(B147*'Table Q8'!N45,2)</f>
        <v>0.31</v>
      </c>
      <c r="O147" s="15">
        <f>ROUND(C147*'Table Q8'!O45,2)</f>
        <v>-0.13</v>
      </c>
      <c r="P147" s="15">
        <f>ROUND(D147*'Table Q8'!P45,2)</f>
        <v>7.0000000000000007E-2</v>
      </c>
      <c r="Q147" s="15">
        <f>ROUND(E147*'Table Q8'!Q45,2)</f>
        <v>0.08</v>
      </c>
      <c r="R147" s="15">
        <f>ROUND(F147*'Table Q8'!R45,2)</f>
        <v>0.09</v>
      </c>
      <c r="S147" s="15">
        <f>ROUND(G147*'Table Q8'!S45,2)</f>
        <v>0.04</v>
      </c>
      <c r="T147" s="15">
        <f>ROUND(H147*'Table Q8'!T45,2)</f>
        <v>0.19</v>
      </c>
      <c r="U147" s="15">
        <f>ROUND(I147*'Table Q8'!U45,2)</f>
        <v>0.02</v>
      </c>
      <c r="V147" s="15">
        <f>ROUND(J147*'Table Q8'!V45,2)</f>
        <v>0.37</v>
      </c>
      <c r="W147" s="15">
        <f>ROUND(K147*'Table Q8'!W45,2)</f>
        <v>-0.17</v>
      </c>
      <c r="X147" s="15">
        <f>ROUND(L147*'Table Q8'!X45,2)</f>
        <v>0.06</v>
      </c>
    </row>
    <row r="148" spans="1:24" x14ac:dyDescent="0.2">
      <c r="A148" s="13" t="str">
        <f t="shared" si="4"/>
        <v>2005 Q1</v>
      </c>
      <c r="B148" s="11">
        <f t="shared" si="3"/>
        <v>0.21889829973815692</v>
      </c>
      <c r="C148" s="11">
        <f t="shared" si="3"/>
        <v>-0.36379425137445304</v>
      </c>
      <c r="D148" s="11">
        <f t="shared" si="3"/>
        <v>5.9769292317842379E-2</v>
      </c>
      <c r="E148" s="11">
        <f t="shared" si="3"/>
        <v>0.51069735918266934</v>
      </c>
      <c r="F148" s="11">
        <f t="shared" si="3"/>
        <v>0.23144331706675841</v>
      </c>
      <c r="G148" s="11">
        <f t="shared" si="3"/>
        <v>0.30321770662830572</v>
      </c>
      <c r="H148" s="11">
        <f t="shared" si="3"/>
        <v>0.58625243954626105</v>
      </c>
      <c r="I148" s="11">
        <f t="shared" si="3"/>
        <v>0.42232340296580712</v>
      </c>
      <c r="J148" s="11">
        <f t="shared" si="3"/>
        <v>2.6819554863108688</v>
      </c>
      <c r="K148" s="11">
        <f t="shared" si="3"/>
        <v>-0.79681696491769571</v>
      </c>
      <c r="L148" s="11">
        <f t="shared" si="3"/>
        <v>0.20022253629987141</v>
      </c>
      <c r="N148" s="15">
        <f>ROUND(B148*'Table Q8'!N46,2)</f>
        <v>0.16</v>
      </c>
      <c r="O148" s="15">
        <f>ROUND(C148*'Table Q8'!O46,2)</f>
        <v>-0.12</v>
      </c>
      <c r="P148" s="15">
        <f>ROUND(D148*'Table Q8'!P46,2)</f>
        <v>0.02</v>
      </c>
      <c r="Q148" s="15">
        <f>ROUND(E148*'Table Q8'!Q46,2)</f>
        <v>0.15</v>
      </c>
      <c r="R148" s="15">
        <f>ROUND(F148*'Table Q8'!R46,2)</f>
        <v>0.03</v>
      </c>
      <c r="S148" s="15">
        <f>ROUND(G148*'Table Q8'!S46,2)</f>
        <v>0.12</v>
      </c>
      <c r="T148" s="15">
        <f>ROUND(H148*'Table Q8'!T46,2)</f>
        <v>0.24</v>
      </c>
      <c r="U148" s="15">
        <f>ROUND(I148*'Table Q8'!U46,2)</f>
        <v>0.15</v>
      </c>
      <c r="V148" s="15">
        <f>ROUND(J148*'Table Q8'!V46,2)</f>
        <v>0.61</v>
      </c>
      <c r="W148" s="15">
        <f>ROUND(K148*'Table Q8'!W46,2)</f>
        <v>-0.26</v>
      </c>
      <c r="X148" s="15">
        <f>ROUND(L148*'Table Q8'!X46,2)</f>
        <v>7.0000000000000007E-2</v>
      </c>
    </row>
    <row r="149" spans="1:24" x14ac:dyDescent="0.2">
      <c r="A149" s="13" t="str">
        <f t="shared" si="4"/>
        <v>2005 Q2</v>
      </c>
      <c r="B149" s="11">
        <f t="shared" si="3"/>
        <v>0.29112102074585344</v>
      </c>
      <c r="C149" s="11">
        <f t="shared" si="3"/>
        <v>-0.14762713809605393</v>
      </c>
      <c r="D149" s="11">
        <f t="shared" si="3"/>
        <v>0.61949209316682174</v>
      </c>
      <c r="E149" s="11">
        <f t="shared" si="3"/>
        <v>0.46304221871446422</v>
      </c>
      <c r="F149" s="11">
        <f t="shared" si="3"/>
        <v>0.3187341270677676</v>
      </c>
      <c r="G149" s="11">
        <f t="shared" si="3"/>
        <v>0.63712281690575534</v>
      </c>
      <c r="H149" s="11">
        <f t="shared" si="3"/>
        <v>3.18038418255815</v>
      </c>
      <c r="I149" s="11">
        <f t="shared" si="3"/>
        <v>0.91094960515109502</v>
      </c>
      <c r="J149" s="11">
        <f t="shared" si="3"/>
        <v>1.4650426218421886</v>
      </c>
      <c r="K149" s="11">
        <f t="shared" si="3"/>
        <v>-0.59121793832286884</v>
      </c>
      <c r="L149" s="11">
        <f t="shared" si="3"/>
        <v>0.5540794317184653</v>
      </c>
      <c r="N149" s="15">
        <f>ROUND(B149*'Table Q8'!N47,2)</f>
        <v>0.21</v>
      </c>
      <c r="O149" s="15">
        <f>ROUND(C149*'Table Q8'!O47,2)</f>
        <v>-0.05</v>
      </c>
      <c r="P149" s="15">
        <f>ROUND(D149*'Table Q8'!P47,2)</f>
        <v>0.22</v>
      </c>
      <c r="Q149" s="15">
        <f>ROUND(E149*'Table Q8'!Q47,2)</f>
        <v>0.13</v>
      </c>
      <c r="R149" s="15">
        <f>ROUND(F149*'Table Q8'!R47,2)</f>
        <v>0.04</v>
      </c>
      <c r="S149" s="15">
        <f>ROUND(G149*'Table Q8'!S47,2)</f>
        <v>0.25</v>
      </c>
      <c r="T149" s="15">
        <f>ROUND(H149*'Table Q8'!T47,2)</f>
        <v>1.33</v>
      </c>
      <c r="U149" s="15">
        <f>ROUND(I149*'Table Q8'!U47,2)</f>
        <v>0.33</v>
      </c>
      <c r="V149" s="15">
        <f>ROUND(J149*'Table Q8'!V47,2)</f>
        <v>0.32</v>
      </c>
      <c r="W149" s="15">
        <f>ROUND(K149*'Table Q8'!W47,2)</f>
        <v>-0.19</v>
      </c>
      <c r="X149" s="15">
        <f>ROUND(L149*'Table Q8'!X47,2)</f>
        <v>0.2</v>
      </c>
    </row>
    <row r="150" spans="1:24" x14ac:dyDescent="0.2">
      <c r="A150" s="13" t="str">
        <f t="shared" si="4"/>
        <v>2005 Q3</v>
      </c>
      <c r="B150" s="11">
        <f t="shared" si="3"/>
        <v>0.30235253123560885</v>
      </c>
      <c r="C150" s="11">
        <f t="shared" si="3"/>
        <v>-0.15654899700936539</v>
      </c>
      <c r="D150" s="11">
        <f t="shared" si="3"/>
        <v>0.67467853720330906</v>
      </c>
      <c r="E150" s="11">
        <f t="shared" si="3"/>
        <v>0.50576112304386422</v>
      </c>
      <c r="F150" s="11">
        <f t="shared" si="3"/>
        <v>0.33959609785198175</v>
      </c>
      <c r="G150" s="11">
        <f t="shared" si="3"/>
        <v>0.95365548655809684</v>
      </c>
      <c r="H150" s="11">
        <f t="shared" si="3"/>
        <v>0.24542508184119222</v>
      </c>
      <c r="I150" s="11">
        <f t="shared" si="3"/>
        <v>0.76073111429942464</v>
      </c>
      <c r="J150" s="11">
        <f t="shared" si="3"/>
        <v>1.3284818427855107</v>
      </c>
      <c r="K150" s="11">
        <f t="shared" si="3"/>
        <v>0.23268122607897163</v>
      </c>
      <c r="L150" s="11">
        <f t="shared" si="3"/>
        <v>0.39704474791382832</v>
      </c>
      <c r="N150" s="15">
        <f>ROUND(B150*'Table Q8'!N48,2)</f>
        <v>0.22</v>
      </c>
      <c r="O150" s="15">
        <f>ROUND(C150*'Table Q8'!O48,2)</f>
        <v>-0.05</v>
      </c>
      <c r="P150" s="15">
        <f>ROUND(D150*'Table Q8'!P48,2)</f>
        <v>0.23</v>
      </c>
      <c r="Q150" s="15">
        <f>ROUND(E150*'Table Q8'!Q48,2)</f>
        <v>0.14000000000000001</v>
      </c>
      <c r="R150" s="15">
        <f>ROUND(F150*'Table Q8'!R48,2)</f>
        <v>0.04</v>
      </c>
      <c r="S150" s="15">
        <f>ROUND(G150*'Table Q8'!S48,2)</f>
        <v>0.38</v>
      </c>
      <c r="T150" s="15">
        <f>ROUND(H150*'Table Q8'!T48,2)</f>
        <v>0.11</v>
      </c>
      <c r="U150" s="15">
        <f>ROUND(I150*'Table Q8'!U48,2)</f>
        <v>0.28000000000000003</v>
      </c>
      <c r="V150" s="15">
        <f>ROUND(J150*'Table Q8'!V48,2)</f>
        <v>0.28000000000000003</v>
      </c>
      <c r="W150" s="15">
        <f>ROUND(K150*'Table Q8'!W48,2)</f>
        <v>0.08</v>
      </c>
      <c r="X150" s="15">
        <f>ROUND(L150*'Table Q8'!X48,2)</f>
        <v>0.14000000000000001</v>
      </c>
    </row>
    <row r="151" spans="1:24" x14ac:dyDescent="0.2">
      <c r="A151" s="13" t="str">
        <f t="shared" si="4"/>
        <v>2005 Q4</v>
      </c>
      <c r="B151" s="11">
        <f t="shared" si="3"/>
        <v>0.36162045193261522</v>
      </c>
      <c r="C151" s="11">
        <f t="shared" si="3"/>
        <v>-0.13936070542217538</v>
      </c>
      <c r="D151" s="11">
        <f t="shared" si="3"/>
        <v>0.59982537972202798</v>
      </c>
      <c r="E151" s="11">
        <f t="shared" si="3"/>
        <v>0.40277521445904629</v>
      </c>
      <c r="F151" s="11">
        <f t="shared" si="3"/>
        <v>0.58881426252225311</v>
      </c>
      <c r="G151" s="11">
        <f t="shared" si="3"/>
        <v>0.99929453975184868</v>
      </c>
      <c r="H151" s="11">
        <f t="shared" si="3"/>
        <v>0.22355893699105919</v>
      </c>
      <c r="I151" s="11">
        <f t="shared" si="3"/>
        <v>0.95457680832552649</v>
      </c>
      <c r="J151" s="11">
        <f t="shared" si="3"/>
        <v>1.3761685072681531</v>
      </c>
      <c r="K151" s="11">
        <f t="shared" si="3"/>
        <v>0.70530320273848057</v>
      </c>
      <c r="L151" s="11">
        <f t="shared" si="3"/>
        <v>0.42836025740071804</v>
      </c>
      <c r="N151" s="15">
        <f>ROUND(B151*'Table Q8'!N49,2)</f>
        <v>0.26</v>
      </c>
      <c r="O151" s="15">
        <f>ROUND(C151*'Table Q8'!O49,2)</f>
        <v>-0.05</v>
      </c>
      <c r="P151" s="15">
        <f>ROUND(D151*'Table Q8'!P49,2)</f>
        <v>0.21</v>
      </c>
      <c r="Q151" s="15">
        <f>ROUND(E151*'Table Q8'!Q49,2)</f>
        <v>0.11</v>
      </c>
      <c r="R151" s="15">
        <f>ROUND(F151*'Table Q8'!R49,2)</f>
        <v>0.08</v>
      </c>
      <c r="S151" s="15">
        <f>ROUND(G151*'Table Q8'!S49,2)</f>
        <v>0.4</v>
      </c>
      <c r="T151" s="15">
        <f>ROUND(H151*'Table Q8'!T49,2)</f>
        <v>0.1</v>
      </c>
      <c r="U151" s="15">
        <f>ROUND(I151*'Table Q8'!U49,2)</f>
        <v>0.35</v>
      </c>
      <c r="V151" s="15">
        <f>ROUND(J151*'Table Q8'!V49,2)</f>
        <v>0.28000000000000003</v>
      </c>
      <c r="W151" s="15">
        <f>ROUND(K151*'Table Q8'!W49,2)</f>
        <v>0.24</v>
      </c>
      <c r="X151" s="15">
        <f>ROUND(L151*'Table Q8'!X49,2)</f>
        <v>0.15</v>
      </c>
    </row>
    <row r="152" spans="1:24" x14ac:dyDescent="0.2">
      <c r="A152" s="13" t="str">
        <f t="shared" si="4"/>
        <v>2006 Q1</v>
      </c>
      <c r="B152" s="11">
        <f t="shared" si="3"/>
        <v>0.53999051234300366</v>
      </c>
      <c r="C152" s="11">
        <f t="shared" si="3"/>
        <v>-0.13955519055171894</v>
      </c>
      <c r="D152" s="11">
        <f t="shared" si="3"/>
        <v>0.6894564266858928</v>
      </c>
      <c r="E152" s="11">
        <f t="shared" si="3"/>
        <v>0.43451686659880023</v>
      </c>
      <c r="F152" s="11">
        <f t="shared" si="3"/>
        <v>0.58536752514605084</v>
      </c>
      <c r="G152" s="11">
        <f t="shared" si="3"/>
        <v>0.42523097385302555</v>
      </c>
      <c r="H152" s="11">
        <f t="shared" si="3"/>
        <v>0.15937951628569874</v>
      </c>
      <c r="I152" s="11">
        <f t="shared" si="3"/>
        <v>0.81766604372453189</v>
      </c>
      <c r="J152" s="11">
        <f t="shared" si="3"/>
        <v>0.98762237232226779</v>
      </c>
      <c r="K152" s="11">
        <f t="shared" si="3"/>
        <v>0.58571446601031152</v>
      </c>
      <c r="L152" s="11">
        <f t="shared" si="3"/>
        <v>0.43744601691074425</v>
      </c>
      <c r="N152" s="15">
        <f>ROUND(B152*'Table Q8'!N50,2)</f>
        <v>0.39</v>
      </c>
      <c r="O152" s="15">
        <f>ROUND(C152*'Table Q8'!O50,2)</f>
        <v>-0.05</v>
      </c>
      <c r="P152" s="15">
        <f>ROUND(D152*'Table Q8'!P50,2)</f>
        <v>0.24</v>
      </c>
      <c r="Q152" s="15">
        <f>ROUND(E152*'Table Q8'!Q50,2)</f>
        <v>0.12</v>
      </c>
      <c r="R152" s="15">
        <f>ROUND(F152*'Table Q8'!R50,2)</f>
        <v>0.08</v>
      </c>
      <c r="S152" s="15">
        <f>ROUND(G152*'Table Q8'!S50,2)</f>
        <v>0.17</v>
      </c>
      <c r="T152" s="15">
        <f>ROUND(H152*'Table Q8'!T50,2)</f>
        <v>7.0000000000000007E-2</v>
      </c>
      <c r="U152" s="15">
        <f>ROUND(I152*'Table Q8'!U50,2)</f>
        <v>0.3</v>
      </c>
      <c r="V152" s="15">
        <f>ROUND(J152*'Table Q8'!V50,2)</f>
        <v>0.2</v>
      </c>
      <c r="W152" s="15">
        <f>ROUND(K152*'Table Q8'!W50,2)</f>
        <v>0.2</v>
      </c>
      <c r="X152" s="15">
        <f>ROUND(L152*'Table Q8'!X50,2)</f>
        <v>0.16</v>
      </c>
    </row>
    <row r="153" spans="1:24" x14ac:dyDescent="0.2">
      <c r="A153" s="13" t="str">
        <f t="shared" si="4"/>
        <v>2006 Q2</v>
      </c>
      <c r="B153" s="11">
        <f t="shared" si="3"/>
        <v>0.66794141461340983</v>
      </c>
      <c r="C153" s="11">
        <f t="shared" si="3"/>
        <v>-0.24469119960278726</v>
      </c>
      <c r="D153" s="11">
        <f t="shared" si="3"/>
        <v>0.67316874449061403</v>
      </c>
      <c r="E153" s="11">
        <f t="shared" si="3"/>
        <v>0.56538036531549662</v>
      </c>
      <c r="F153" s="11">
        <f t="shared" si="3"/>
        <v>0.7644720945364033</v>
      </c>
      <c r="G153" s="11">
        <f t="shared" si="3"/>
        <v>0.27163595775630872</v>
      </c>
      <c r="H153" s="11">
        <f t="shared" si="3"/>
        <v>-7.4345497556396689E-2</v>
      </c>
      <c r="I153" s="11">
        <f t="shared" si="3"/>
        <v>0.61467285441108155</v>
      </c>
      <c r="J153" s="11">
        <f t="shared" si="3"/>
        <v>1.7725014948377755</v>
      </c>
      <c r="K153" s="11">
        <f t="shared" si="3"/>
        <v>1.0064935809493172</v>
      </c>
      <c r="L153" s="11">
        <f t="shared" si="3"/>
        <v>0.43554075818703569</v>
      </c>
      <c r="N153" s="15">
        <f>ROUND(B153*'Table Q8'!N51,2)</f>
        <v>0.49</v>
      </c>
      <c r="O153" s="15">
        <f>ROUND(C153*'Table Q8'!O51,2)</f>
        <v>-0.08</v>
      </c>
      <c r="P153" s="15">
        <f>ROUND(D153*'Table Q8'!P51,2)</f>
        <v>0.23</v>
      </c>
      <c r="Q153" s="15">
        <f>ROUND(E153*'Table Q8'!Q51,2)</f>
        <v>0.16</v>
      </c>
      <c r="R153" s="15">
        <f>ROUND(F153*'Table Q8'!R51,2)</f>
        <v>0.1</v>
      </c>
      <c r="S153" s="15">
        <f>ROUND(G153*'Table Q8'!S51,2)</f>
        <v>0.11</v>
      </c>
      <c r="T153" s="15">
        <f>ROUND(H153*'Table Q8'!T51,2)</f>
        <v>-0.03</v>
      </c>
      <c r="U153" s="15">
        <f>ROUND(I153*'Table Q8'!U51,2)</f>
        <v>0.22</v>
      </c>
      <c r="V153" s="15">
        <f>ROUND(J153*'Table Q8'!V51,2)</f>
        <v>0.36</v>
      </c>
      <c r="W153" s="15">
        <f>ROUND(K153*'Table Q8'!W51,2)</f>
        <v>0.34</v>
      </c>
      <c r="X153" s="15">
        <f>ROUND(L153*'Table Q8'!X51,2)</f>
        <v>0.15</v>
      </c>
    </row>
    <row r="154" spans="1:24" x14ac:dyDescent="0.2">
      <c r="A154" s="13" t="str">
        <f t="shared" si="4"/>
        <v>2006 Q3</v>
      </c>
      <c r="B154" s="11">
        <f t="shared" ref="B154:L169" si="5">LN(B52/B51)*100</f>
        <v>0.69893076089604211</v>
      </c>
      <c r="C154" s="11">
        <f t="shared" si="5"/>
        <v>-0.20144521811138177</v>
      </c>
      <c r="D154" s="11">
        <f t="shared" si="5"/>
        <v>0.76054757015010621</v>
      </c>
      <c r="E154" s="11">
        <f t="shared" si="5"/>
        <v>0.52921843471673669</v>
      </c>
      <c r="F154" s="11">
        <f t="shared" si="5"/>
        <v>0.5348750449792159</v>
      </c>
      <c r="G154" s="11">
        <f t="shared" si="5"/>
        <v>1.1972315791190953</v>
      </c>
      <c r="H154" s="11">
        <f t="shared" si="5"/>
        <v>0.56153137961700716</v>
      </c>
      <c r="I154" s="11">
        <f t="shared" si="5"/>
        <v>0.89779608567995484</v>
      </c>
      <c r="J154" s="11">
        <f t="shared" si="5"/>
        <v>1.6326893287428665</v>
      </c>
      <c r="K154" s="11">
        <f t="shared" si="5"/>
        <v>0.94534201754164648</v>
      </c>
      <c r="L154" s="11">
        <f t="shared" si="5"/>
        <v>0.57418499119545929</v>
      </c>
      <c r="N154" s="15">
        <f>ROUND(B154*'Table Q8'!N52,2)</f>
        <v>0.51</v>
      </c>
      <c r="O154" s="15">
        <f>ROUND(C154*'Table Q8'!O52,2)</f>
        <v>-7.0000000000000007E-2</v>
      </c>
      <c r="P154" s="15">
        <f>ROUND(D154*'Table Q8'!P52,2)</f>
        <v>0.27</v>
      </c>
      <c r="Q154" s="15">
        <f>ROUND(E154*'Table Q8'!Q52,2)</f>
        <v>0.15</v>
      </c>
      <c r="R154" s="15">
        <f>ROUND(F154*'Table Q8'!R52,2)</f>
        <v>7.0000000000000007E-2</v>
      </c>
      <c r="S154" s="15">
        <f>ROUND(G154*'Table Q8'!S52,2)</f>
        <v>0.49</v>
      </c>
      <c r="T154" s="15">
        <f>ROUND(H154*'Table Q8'!T52,2)</f>
        <v>0.23</v>
      </c>
      <c r="U154" s="15">
        <f>ROUND(I154*'Table Q8'!U52,2)</f>
        <v>0.33</v>
      </c>
      <c r="V154" s="15">
        <f>ROUND(J154*'Table Q8'!V52,2)</f>
        <v>0.35</v>
      </c>
      <c r="W154" s="15">
        <f>ROUND(K154*'Table Q8'!W52,2)</f>
        <v>0.32</v>
      </c>
      <c r="X154" s="15">
        <f>ROUND(L154*'Table Q8'!X52,2)</f>
        <v>0.21</v>
      </c>
    </row>
    <row r="155" spans="1:24" x14ac:dyDescent="0.2">
      <c r="A155" s="13" t="str">
        <f t="shared" si="4"/>
        <v>2006 Q4</v>
      </c>
      <c r="B155" s="11">
        <f t="shared" si="5"/>
        <v>0.64717528936049296</v>
      </c>
      <c r="C155" s="11">
        <f t="shared" si="5"/>
        <v>-0.20185183912675816</v>
      </c>
      <c r="D155" s="11">
        <f t="shared" si="5"/>
        <v>1.0165126647405758</v>
      </c>
      <c r="E155" s="11">
        <f t="shared" si="5"/>
        <v>0.62483075304223223</v>
      </c>
      <c r="F155" s="11">
        <f t="shared" si="5"/>
        <v>0.54264111448820951</v>
      </c>
      <c r="G155" s="11">
        <f t="shared" si="5"/>
        <v>0.57729473990875313</v>
      </c>
      <c r="H155" s="11">
        <f t="shared" si="5"/>
        <v>5.2812253670076373E-2</v>
      </c>
      <c r="I155" s="11">
        <f t="shared" si="5"/>
        <v>1.2186244993160571</v>
      </c>
      <c r="J155" s="11">
        <f t="shared" si="5"/>
        <v>2.1108556644276351</v>
      </c>
      <c r="K155" s="11">
        <f t="shared" si="5"/>
        <v>1.3812935441928245</v>
      </c>
      <c r="L155" s="11">
        <f t="shared" si="5"/>
        <v>0.5171868009139885</v>
      </c>
      <c r="N155" s="15">
        <f>ROUND(B155*'Table Q8'!N53,2)</f>
        <v>0.47</v>
      </c>
      <c r="O155" s="15">
        <f>ROUND(C155*'Table Q8'!O53,2)</f>
        <v>-7.0000000000000007E-2</v>
      </c>
      <c r="P155" s="15">
        <f>ROUND(D155*'Table Q8'!P53,2)</f>
        <v>0.35</v>
      </c>
      <c r="Q155" s="15">
        <f>ROUND(E155*'Table Q8'!Q53,2)</f>
        <v>0.17</v>
      </c>
      <c r="R155" s="15">
        <f>ROUND(F155*'Table Q8'!R53,2)</f>
        <v>7.0000000000000007E-2</v>
      </c>
      <c r="S155" s="15">
        <f>ROUND(G155*'Table Q8'!S53,2)</f>
        <v>0.24</v>
      </c>
      <c r="T155" s="15">
        <f>ROUND(H155*'Table Q8'!T53,2)</f>
        <v>0.02</v>
      </c>
      <c r="U155" s="15">
        <f>ROUND(I155*'Table Q8'!U53,2)</f>
        <v>0.44</v>
      </c>
      <c r="V155" s="15">
        <f>ROUND(J155*'Table Q8'!V53,2)</f>
        <v>0.45</v>
      </c>
      <c r="W155" s="15">
        <f>ROUND(K155*'Table Q8'!W53,2)</f>
        <v>0.46</v>
      </c>
      <c r="X155" s="15">
        <f>ROUND(L155*'Table Q8'!X53,2)</f>
        <v>0.18</v>
      </c>
    </row>
    <row r="156" spans="1:24" x14ac:dyDescent="0.2">
      <c r="A156" s="13" t="str">
        <f t="shared" si="4"/>
        <v>2007 Q1</v>
      </c>
      <c r="B156" s="11">
        <f t="shared" si="5"/>
        <v>0.63135951568523041</v>
      </c>
      <c r="C156" s="11">
        <f t="shared" si="5"/>
        <v>-0.1582557038572964</v>
      </c>
      <c r="D156" s="11">
        <f t="shared" si="5"/>
        <v>0.61176128257884654</v>
      </c>
      <c r="E156" s="11">
        <f t="shared" si="5"/>
        <v>0.69694281885454268</v>
      </c>
      <c r="F156" s="11">
        <f t="shared" si="5"/>
        <v>0.31783054618138817</v>
      </c>
      <c r="G156" s="11">
        <f t="shared" si="5"/>
        <v>0.7539992180847358</v>
      </c>
      <c r="H156" s="11">
        <f t="shared" si="5"/>
        <v>0.76789942371298126</v>
      </c>
      <c r="I156" s="11">
        <f t="shared" si="5"/>
        <v>1.1927676011088155</v>
      </c>
      <c r="J156" s="11">
        <f t="shared" si="5"/>
        <v>1.9476723470801864</v>
      </c>
      <c r="K156" s="11">
        <f t="shared" si="5"/>
        <v>0.97365888389644895</v>
      </c>
      <c r="L156" s="11">
        <f t="shared" si="5"/>
        <v>0.60002322953935072</v>
      </c>
      <c r="N156" s="15">
        <f>ROUND(B156*'Table Q8'!N54,2)</f>
        <v>0.46</v>
      </c>
      <c r="O156" s="15">
        <f>ROUND(C156*'Table Q8'!O54,2)</f>
        <v>-0.05</v>
      </c>
      <c r="P156" s="15">
        <f>ROUND(D156*'Table Q8'!P54,2)</f>
        <v>0.21</v>
      </c>
      <c r="Q156" s="15">
        <f>ROUND(E156*'Table Q8'!Q54,2)</f>
        <v>0.19</v>
      </c>
      <c r="R156" s="15">
        <f>ROUND(F156*'Table Q8'!R54,2)</f>
        <v>0.04</v>
      </c>
      <c r="S156" s="15">
        <f>ROUND(G156*'Table Q8'!S54,2)</f>
        <v>0.31</v>
      </c>
      <c r="T156" s="15">
        <f>ROUND(H156*'Table Q8'!T54,2)</f>
        <v>0.28000000000000003</v>
      </c>
      <c r="U156" s="15">
        <f>ROUND(I156*'Table Q8'!U54,2)</f>
        <v>0.43</v>
      </c>
      <c r="V156" s="15">
        <f>ROUND(J156*'Table Q8'!V54,2)</f>
        <v>0.42</v>
      </c>
      <c r="W156" s="15">
        <f>ROUND(K156*'Table Q8'!W54,2)</f>
        <v>0.33</v>
      </c>
      <c r="X156" s="15">
        <f>ROUND(L156*'Table Q8'!X54,2)</f>
        <v>0.21</v>
      </c>
    </row>
    <row r="157" spans="1:24" x14ac:dyDescent="0.2">
      <c r="A157" s="13" t="str">
        <f t="shared" si="4"/>
        <v>2007 Q2</v>
      </c>
      <c r="B157" s="11">
        <f t="shared" si="5"/>
        <v>0.56947100262996431</v>
      </c>
      <c r="C157" s="11">
        <f t="shared" si="5"/>
        <v>-9.6835255597205128E-2</v>
      </c>
      <c r="D157" s="11">
        <f t="shared" si="5"/>
        <v>0.49571980739007215</v>
      </c>
      <c r="E157" s="11">
        <f t="shared" si="5"/>
        <v>0.58429077719088907</v>
      </c>
      <c r="F157" s="11">
        <f t="shared" si="5"/>
        <v>1.1777212887060531</v>
      </c>
      <c r="G157" s="11">
        <f t="shared" si="5"/>
        <v>0.62226641755871093</v>
      </c>
      <c r="H157" s="11">
        <f t="shared" si="5"/>
        <v>0.34520668205553384</v>
      </c>
      <c r="I157" s="11">
        <f t="shared" si="5"/>
        <v>0.93521055702801426</v>
      </c>
      <c r="J157" s="11">
        <f t="shared" si="5"/>
        <v>1.7342760321028949</v>
      </c>
      <c r="K157" s="11">
        <f t="shared" si="5"/>
        <v>0.53795706544082789</v>
      </c>
      <c r="L157" s="11">
        <f t="shared" si="5"/>
        <v>0.55395901754755983</v>
      </c>
      <c r="N157" s="15">
        <f>ROUND(B157*'Table Q8'!N55,2)</f>
        <v>0.41</v>
      </c>
      <c r="O157" s="15">
        <f>ROUND(C157*'Table Q8'!O55,2)</f>
        <v>-0.03</v>
      </c>
      <c r="P157" s="15">
        <f>ROUND(D157*'Table Q8'!P55,2)</f>
        <v>0.17</v>
      </c>
      <c r="Q157" s="15">
        <f>ROUND(E157*'Table Q8'!Q55,2)</f>
        <v>0.16</v>
      </c>
      <c r="R157" s="15">
        <f>ROUND(F157*'Table Q8'!R55,2)</f>
        <v>0.16</v>
      </c>
      <c r="S157" s="15">
        <f>ROUND(G157*'Table Q8'!S55,2)</f>
        <v>0.25</v>
      </c>
      <c r="T157" s="15">
        <f>ROUND(H157*'Table Q8'!T55,2)</f>
        <v>0.13</v>
      </c>
      <c r="U157" s="15">
        <f>ROUND(I157*'Table Q8'!U55,2)</f>
        <v>0.33</v>
      </c>
      <c r="V157" s="15">
        <f>ROUND(J157*'Table Q8'!V55,2)</f>
        <v>0.38</v>
      </c>
      <c r="W157" s="15">
        <f>ROUND(K157*'Table Q8'!W55,2)</f>
        <v>0.18</v>
      </c>
      <c r="X157" s="15">
        <f>ROUND(L157*'Table Q8'!X55,2)</f>
        <v>0.19</v>
      </c>
    </row>
    <row r="158" spans="1:24" x14ac:dyDescent="0.2">
      <c r="A158" s="13" t="str">
        <f t="shared" si="4"/>
        <v>2007 Q3</v>
      </c>
      <c r="B158" s="11">
        <f t="shared" si="5"/>
        <v>0.68141396654091357</v>
      </c>
      <c r="C158" s="11">
        <f t="shared" si="5"/>
        <v>-3.5236082112287029E-2</v>
      </c>
      <c r="D158" s="11">
        <f t="shared" si="5"/>
        <v>0.75015746732461719</v>
      </c>
      <c r="E158" s="11">
        <f t="shared" si="5"/>
        <v>0.57016990568535919</v>
      </c>
      <c r="F158" s="11">
        <f t="shared" si="5"/>
        <v>0.70833629499240336</v>
      </c>
      <c r="G158" s="11">
        <f t="shared" si="5"/>
        <v>0.45108914675217232</v>
      </c>
      <c r="H158" s="11">
        <f t="shared" si="5"/>
        <v>0.46882411234553178</v>
      </c>
      <c r="I158" s="11">
        <f t="shared" si="5"/>
        <v>1.0911002607634268</v>
      </c>
      <c r="J158" s="11">
        <f t="shared" si="5"/>
        <v>2.1371751859661412</v>
      </c>
      <c r="K158" s="11">
        <f t="shared" si="5"/>
        <v>-0.14914245866701317</v>
      </c>
      <c r="L158" s="11">
        <f t="shared" si="5"/>
        <v>0.56147189189729829</v>
      </c>
      <c r="N158" s="15">
        <f>ROUND(B158*'Table Q8'!N56,2)</f>
        <v>0.48</v>
      </c>
      <c r="O158" s="15">
        <f>ROUND(C158*'Table Q8'!O56,2)</f>
        <v>-0.01</v>
      </c>
      <c r="P158" s="15">
        <f>ROUND(D158*'Table Q8'!P56,2)</f>
        <v>0.26</v>
      </c>
      <c r="Q158" s="15">
        <f>ROUND(E158*'Table Q8'!Q56,2)</f>
        <v>0.15</v>
      </c>
      <c r="R158" s="15">
        <f>ROUND(F158*'Table Q8'!R56,2)</f>
        <v>0.1</v>
      </c>
      <c r="S158" s="15">
        <f>ROUND(G158*'Table Q8'!S56,2)</f>
        <v>0.18</v>
      </c>
      <c r="T158" s="15">
        <f>ROUND(H158*'Table Q8'!T56,2)</f>
        <v>0.18</v>
      </c>
      <c r="U158" s="15">
        <f>ROUND(I158*'Table Q8'!U56,2)</f>
        <v>0.38</v>
      </c>
      <c r="V158" s="15">
        <f>ROUND(J158*'Table Q8'!V56,2)</f>
        <v>0.46</v>
      </c>
      <c r="W158" s="15">
        <f>ROUND(K158*'Table Q8'!W56,2)</f>
        <v>-0.05</v>
      </c>
      <c r="X158" s="15">
        <f>ROUND(L158*'Table Q8'!X56,2)</f>
        <v>0.19</v>
      </c>
    </row>
    <row r="159" spans="1:24" x14ac:dyDescent="0.2">
      <c r="A159" s="13" t="str">
        <f t="shared" si="4"/>
        <v>2007 Q4</v>
      </c>
      <c r="B159" s="11">
        <f t="shared" si="5"/>
        <v>0.77964164690368909</v>
      </c>
      <c r="C159" s="11">
        <f t="shared" si="5"/>
        <v>0.22002209096023376</v>
      </c>
      <c r="D159" s="11">
        <f t="shared" si="5"/>
        <v>0.77778169870955705</v>
      </c>
      <c r="E159" s="11">
        <f t="shared" si="5"/>
        <v>0.78004349148795182</v>
      </c>
      <c r="F159" s="11">
        <f t="shared" si="5"/>
        <v>0.64149211189294386</v>
      </c>
      <c r="G159" s="11">
        <f t="shared" si="5"/>
        <v>0.54279882748623842</v>
      </c>
      <c r="H159" s="11">
        <f t="shared" si="5"/>
        <v>1.1471215542148654</v>
      </c>
      <c r="I159" s="11">
        <f t="shared" si="5"/>
        <v>0.85134764368868032</v>
      </c>
      <c r="J159" s="11">
        <f t="shared" si="5"/>
        <v>2.021996838833926</v>
      </c>
      <c r="K159" s="11">
        <f t="shared" si="5"/>
        <v>0.22859424554593616</v>
      </c>
      <c r="L159" s="11">
        <f t="shared" si="5"/>
        <v>0.64234412405861618</v>
      </c>
      <c r="N159" s="15">
        <f>ROUND(B159*'Table Q8'!N57,2)</f>
        <v>0.55000000000000004</v>
      </c>
      <c r="O159" s="15">
        <f>ROUND(C159*'Table Q8'!O57,2)</f>
        <v>7.0000000000000007E-2</v>
      </c>
      <c r="P159" s="15">
        <f>ROUND(D159*'Table Q8'!P57,2)</f>
        <v>0.27</v>
      </c>
      <c r="Q159" s="15">
        <f>ROUND(E159*'Table Q8'!Q57,2)</f>
        <v>0.21</v>
      </c>
      <c r="R159" s="15">
        <f>ROUND(F159*'Table Q8'!R57,2)</f>
        <v>0.09</v>
      </c>
      <c r="S159" s="15">
        <f>ROUND(G159*'Table Q8'!S57,2)</f>
        <v>0.22</v>
      </c>
      <c r="T159" s="15">
        <f>ROUND(H159*'Table Q8'!T57,2)</f>
        <v>0.46</v>
      </c>
      <c r="U159" s="15">
        <f>ROUND(I159*'Table Q8'!U57,2)</f>
        <v>0.3</v>
      </c>
      <c r="V159" s="15">
        <f>ROUND(J159*'Table Q8'!V57,2)</f>
        <v>0.45</v>
      </c>
      <c r="W159" s="15">
        <f>ROUND(K159*'Table Q8'!W57,2)</f>
        <v>0.08</v>
      </c>
      <c r="X159" s="15">
        <f>ROUND(L159*'Table Q8'!X57,2)</f>
        <v>0.22</v>
      </c>
    </row>
    <row r="160" spans="1:24" x14ac:dyDescent="0.2">
      <c r="A160" s="13" t="str">
        <f t="shared" si="4"/>
        <v>2008 Q1</v>
      </c>
      <c r="B160" s="11">
        <f t="shared" si="5"/>
        <v>0.66021867591786709</v>
      </c>
      <c r="C160" s="11">
        <f t="shared" si="5"/>
        <v>-0.27289950472424318</v>
      </c>
      <c r="D160" s="11">
        <f t="shared" si="5"/>
        <v>0.81570117184811852</v>
      </c>
      <c r="E160" s="11">
        <f t="shared" si="5"/>
        <v>0.3930530369641011</v>
      </c>
      <c r="F160" s="11">
        <f t="shared" si="5"/>
        <v>7.2168671620382013E-2</v>
      </c>
      <c r="G160" s="11">
        <f t="shared" si="5"/>
        <v>0.35332053798217095</v>
      </c>
      <c r="H160" s="11">
        <f t="shared" si="5"/>
        <v>0.21555050686019819</v>
      </c>
      <c r="I160" s="11">
        <f t="shared" si="5"/>
        <v>0.7579074824621147</v>
      </c>
      <c r="J160" s="11">
        <f t="shared" si="5"/>
        <v>1.9819211181618632</v>
      </c>
      <c r="K160" s="11">
        <f t="shared" si="5"/>
        <v>0.31717738950402102</v>
      </c>
      <c r="L160" s="11">
        <f t="shared" si="5"/>
        <v>0.40852725334628925</v>
      </c>
      <c r="N160" s="15">
        <f>ROUND(B160*'Table Q8'!N58,2)</f>
        <v>0.46</v>
      </c>
      <c r="O160" s="15">
        <f>ROUND(C160*'Table Q8'!O58,2)</f>
        <v>-0.09</v>
      </c>
      <c r="P160" s="15">
        <f>ROUND(D160*'Table Q8'!P58,2)</f>
        <v>0.28000000000000003</v>
      </c>
      <c r="Q160" s="15">
        <f>ROUND(E160*'Table Q8'!Q58,2)</f>
        <v>0.1</v>
      </c>
      <c r="R160" s="15">
        <f>ROUND(F160*'Table Q8'!R58,2)</f>
        <v>0.01</v>
      </c>
      <c r="S160" s="15">
        <f>ROUND(G160*'Table Q8'!S58,2)</f>
        <v>0.14000000000000001</v>
      </c>
      <c r="T160" s="15">
        <f>ROUND(H160*'Table Q8'!T58,2)</f>
        <v>0.09</v>
      </c>
      <c r="U160" s="15">
        <f>ROUND(I160*'Table Q8'!U58,2)</f>
        <v>0.26</v>
      </c>
      <c r="V160" s="15">
        <f>ROUND(J160*'Table Q8'!V58,2)</f>
        <v>0.44</v>
      </c>
      <c r="W160" s="15">
        <f>ROUND(K160*'Table Q8'!W58,2)</f>
        <v>0.11</v>
      </c>
      <c r="X160" s="15">
        <f>ROUND(L160*'Table Q8'!X58,2)</f>
        <v>0.14000000000000001</v>
      </c>
    </row>
    <row r="161" spans="1:24" x14ac:dyDescent="0.2">
      <c r="A161" s="13" t="str">
        <f t="shared" si="4"/>
        <v>2008 Q2</v>
      </c>
      <c r="B161" s="11">
        <f t="shared" si="5"/>
        <v>0.80230951868193834</v>
      </c>
      <c r="C161" s="11">
        <f t="shared" si="5"/>
        <v>-0.45059050482383634</v>
      </c>
      <c r="D161" s="11">
        <f t="shared" si="5"/>
        <v>0.52556783629221526</v>
      </c>
      <c r="E161" s="11">
        <f t="shared" si="5"/>
        <v>0.41263350088944911</v>
      </c>
      <c r="F161" s="11">
        <f t="shared" si="5"/>
        <v>0.70860373523316345</v>
      </c>
      <c r="G161" s="11">
        <f t="shared" si="5"/>
        <v>0.30037828789562326</v>
      </c>
      <c r="H161" s="11">
        <f t="shared" si="5"/>
        <v>0.92872025389314194</v>
      </c>
      <c r="I161" s="11">
        <f t="shared" si="5"/>
        <v>0.54859493257040148</v>
      </c>
      <c r="J161" s="11">
        <f t="shared" si="5"/>
        <v>1.7806250489824833</v>
      </c>
      <c r="K161" s="11">
        <f t="shared" si="5"/>
        <v>-9.9009909078346406E-2</v>
      </c>
      <c r="L161" s="11">
        <f t="shared" si="5"/>
        <v>0.42768541694962126</v>
      </c>
      <c r="N161" s="15">
        <f>ROUND(B161*'Table Q8'!N59,2)</f>
        <v>0.56000000000000005</v>
      </c>
      <c r="O161" s="15">
        <f>ROUND(C161*'Table Q8'!O59,2)</f>
        <v>-0.14000000000000001</v>
      </c>
      <c r="P161" s="15">
        <f>ROUND(D161*'Table Q8'!P59,2)</f>
        <v>0.18</v>
      </c>
      <c r="Q161" s="15">
        <f>ROUND(E161*'Table Q8'!Q59,2)</f>
        <v>0.11</v>
      </c>
      <c r="R161" s="15">
        <f>ROUND(F161*'Table Q8'!R59,2)</f>
        <v>0.09</v>
      </c>
      <c r="S161" s="15">
        <f>ROUND(G161*'Table Q8'!S59,2)</f>
        <v>0.12</v>
      </c>
      <c r="T161" s="15">
        <f>ROUND(H161*'Table Q8'!T59,2)</f>
        <v>0.38</v>
      </c>
      <c r="U161" s="15">
        <f>ROUND(I161*'Table Q8'!U59,2)</f>
        <v>0.19</v>
      </c>
      <c r="V161" s="15">
        <f>ROUND(J161*'Table Q8'!V59,2)</f>
        <v>0.41</v>
      </c>
      <c r="W161" s="15">
        <f>ROUND(K161*'Table Q8'!W59,2)</f>
        <v>-0.03</v>
      </c>
      <c r="X161" s="15">
        <f>ROUND(L161*'Table Q8'!X59,2)</f>
        <v>0.15</v>
      </c>
    </row>
    <row r="162" spans="1:24" x14ac:dyDescent="0.2">
      <c r="A162" s="13" t="str">
        <f t="shared" si="4"/>
        <v>2008 Q3</v>
      </c>
      <c r="B162" s="11">
        <f t="shared" si="5"/>
        <v>0.54997613233123033</v>
      </c>
      <c r="C162" s="11">
        <f t="shared" si="5"/>
        <v>-0.62178207074144864</v>
      </c>
      <c r="D162" s="11">
        <f t="shared" si="5"/>
        <v>0.38149264208596539</v>
      </c>
      <c r="E162" s="11">
        <f t="shared" si="5"/>
        <v>0.36886799478535887</v>
      </c>
      <c r="F162" s="11">
        <f t="shared" si="5"/>
        <v>0.4899968970880475</v>
      </c>
      <c r="G162" s="11">
        <f t="shared" si="5"/>
        <v>0.20663299014565595</v>
      </c>
      <c r="H162" s="11">
        <f t="shared" si="5"/>
        <v>-5.0805264518103015E-2</v>
      </c>
      <c r="I162" s="11">
        <f t="shared" si="5"/>
        <v>0.26782382498972107</v>
      </c>
      <c r="J162" s="11">
        <f t="shared" si="5"/>
        <v>1.7628122498051471</v>
      </c>
      <c r="K162" s="11">
        <f t="shared" si="5"/>
        <v>6.9317228106001175E-2</v>
      </c>
      <c r="L162" s="11">
        <f t="shared" si="5"/>
        <v>0.22873788305456066</v>
      </c>
      <c r="N162" s="15">
        <f>ROUND(B162*'Table Q8'!N60,2)</f>
        <v>0.38</v>
      </c>
      <c r="O162" s="15">
        <f>ROUND(C162*'Table Q8'!O60,2)</f>
        <v>-0.19</v>
      </c>
      <c r="P162" s="15">
        <f>ROUND(D162*'Table Q8'!P60,2)</f>
        <v>0.14000000000000001</v>
      </c>
      <c r="Q162" s="15">
        <f>ROUND(E162*'Table Q8'!Q60,2)</f>
        <v>0.1</v>
      </c>
      <c r="R162" s="15">
        <f>ROUND(F162*'Table Q8'!R60,2)</f>
        <v>0.06</v>
      </c>
      <c r="S162" s="15">
        <f>ROUND(G162*'Table Q8'!S60,2)</f>
        <v>0.08</v>
      </c>
      <c r="T162" s="15">
        <f>ROUND(H162*'Table Q8'!T60,2)</f>
        <v>-0.02</v>
      </c>
      <c r="U162" s="15">
        <f>ROUND(I162*'Table Q8'!U60,2)</f>
        <v>0.1</v>
      </c>
      <c r="V162" s="15">
        <f>ROUND(J162*'Table Q8'!V60,2)</f>
        <v>0.42</v>
      </c>
      <c r="W162" s="15">
        <f>ROUND(K162*'Table Q8'!W60,2)</f>
        <v>0.02</v>
      </c>
      <c r="X162" s="15">
        <f>ROUND(L162*'Table Q8'!X60,2)</f>
        <v>0.08</v>
      </c>
    </row>
    <row r="163" spans="1:24" x14ac:dyDescent="0.2">
      <c r="A163" s="13" t="str">
        <f t="shared" si="4"/>
        <v>2008 Q4</v>
      </c>
      <c r="B163" s="11">
        <f t="shared" si="5"/>
        <v>0.36869490399836086</v>
      </c>
      <c r="C163" s="11">
        <f t="shared" si="5"/>
        <v>-0.95797321538616043</v>
      </c>
      <c r="D163" s="11">
        <f t="shared" si="5"/>
        <v>2.1755683758173952E-2</v>
      </c>
      <c r="E163" s="11">
        <f t="shared" si="5"/>
        <v>0.1996742820946838</v>
      </c>
      <c r="F163" s="11">
        <f t="shared" si="5"/>
        <v>0.66984925183930843</v>
      </c>
      <c r="G163" s="11">
        <f t="shared" si="5"/>
        <v>-0.11359530317402529</v>
      </c>
      <c r="H163" s="11">
        <f t="shared" si="5"/>
        <v>0.30444513062417689</v>
      </c>
      <c r="I163" s="11">
        <f t="shared" si="5"/>
        <v>1.0698047616514883E-2</v>
      </c>
      <c r="J163" s="11">
        <f t="shared" si="5"/>
        <v>1.1142176553241803</v>
      </c>
      <c r="K163" s="11">
        <f t="shared" si="5"/>
        <v>0.10883008741724277</v>
      </c>
      <c r="L163" s="11">
        <f t="shared" si="5"/>
        <v>3.1151030831815994E-2</v>
      </c>
      <c r="N163" s="15">
        <f>ROUND(B163*'Table Q8'!N61,2)</f>
        <v>0.26</v>
      </c>
      <c r="O163" s="15">
        <f>ROUND(C163*'Table Q8'!O61,2)</f>
        <v>-0.28999999999999998</v>
      </c>
      <c r="P163" s="15">
        <f>ROUND(D163*'Table Q8'!P61,2)</f>
        <v>0.01</v>
      </c>
      <c r="Q163" s="15">
        <f>ROUND(E163*'Table Q8'!Q61,2)</f>
        <v>0.05</v>
      </c>
      <c r="R163" s="15">
        <f>ROUND(F163*'Table Q8'!R61,2)</f>
        <v>0.08</v>
      </c>
      <c r="S163" s="15">
        <f>ROUND(G163*'Table Q8'!S61,2)</f>
        <v>-0.05</v>
      </c>
      <c r="T163" s="15">
        <f>ROUND(H163*'Table Q8'!T61,2)</f>
        <v>0.13</v>
      </c>
      <c r="U163" s="15">
        <f>ROUND(I163*'Table Q8'!U61,2)</f>
        <v>0</v>
      </c>
      <c r="V163" s="15">
        <f>ROUND(J163*'Table Q8'!V61,2)</f>
        <v>0.27</v>
      </c>
      <c r="W163" s="15">
        <f>ROUND(K163*'Table Q8'!W61,2)</f>
        <v>0.04</v>
      </c>
      <c r="X163" s="15">
        <f>ROUND(L163*'Table Q8'!X61,2)</f>
        <v>0.01</v>
      </c>
    </row>
    <row r="164" spans="1:24" x14ac:dyDescent="0.2">
      <c r="A164" s="13" t="str">
        <f t="shared" si="4"/>
        <v>2009 Q1</v>
      </c>
      <c r="B164" s="11">
        <f t="shared" si="5"/>
        <v>0.31176954325859313</v>
      </c>
      <c r="C164" s="11">
        <f t="shared" si="5"/>
        <v>-1.0672073794634225</v>
      </c>
      <c r="D164" s="11">
        <f t="shared" si="5"/>
        <v>-0.35957543509646833</v>
      </c>
      <c r="E164" s="11">
        <f t="shared" si="5"/>
        <v>6.2972294272423332E-2</v>
      </c>
      <c r="F164" s="11">
        <f t="shared" si="5"/>
        <v>3.0341340308628558E-2</v>
      </c>
      <c r="G164" s="11">
        <f t="shared" si="5"/>
        <v>-0.49720425610926217</v>
      </c>
      <c r="H164" s="11">
        <f t="shared" si="5"/>
        <v>-9.1236257532608764E-2</v>
      </c>
      <c r="I164" s="11">
        <f t="shared" si="5"/>
        <v>-0.27852187260623207</v>
      </c>
      <c r="J164" s="11">
        <f t="shared" si="5"/>
        <v>1.2453461071286558</v>
      </c>
      <c r="K164" s="11">
        <f t="shared" si="5"/>
        <v>-0.11872960729861064</v>
      </c>
      <c r="L164" s="11">
        <f t="shared" si="5"/>
        <v>-0.12466238888500406</v>
      </c>
      <c r="N164" s="15">
        <f>ROUND(B164*'Table Q8'!N62,2)</f>
        <v>0.22</v>
      </c>
      <c r="O164" s="15">
        <f>ROUND(C164*'Table Q8'!O62,2)</f>
        <v>-0.32</v>
      </c>
      <c r="P164" s="15">
        <f>ROUND(D164*'Table Q8'!P62,2)</f>
        <v>-0.13</v>
      </c>
      <c r="Q164" s="15">
        <f>ROUND(E164*'Table Q8'!Q62,2)</f>
        <v>0.02</v>
      </c>
      <c r="R164" s="15">
        <f>ROUND(F164*'Table Q8'!R62,2)</f>
        <v>0</v>
      </c>
      <c r="S164" s="15">
        <f>ROUND(G164*'Table Q8'!S62,2)</f>
        <v>-0.2</v>
      </c>
      <c r="T164" s="15">
        <f>ROUND(H164*'Table Q8'!T62,2)</f>
        <v>-0.04</v>
      </c>
      <c r="U164" s="15">
        <f>ROUND(I164*'Table Q8'!U62,2)</f>
        <v>-0.1</v>
      </c>
      <c r="V164" s="15">
        <f>ROUND(J164*'Table Q8'!V62,2)</f>
        <v>0.32</v>
      </c>
      <c r="W164" s="15">
        <f>ROUND(K164*'Table Q8'!W62,2)</f>
        <v>-0.04</v>
      </c>
      <c r="X164" s="15">
        <f>ROUND(L164*'Table Q8'!X62,2)</f>
        <v>-0.04</v>
      </c>
    </row>
    <row r="165" spans="1:24" x14ac:dyDescent="0.2">
      <c r="A165" s="13" t="str">
        <f t="shared" si="4"/>
        <v>2009 Q2</v>
      </c>
      <c r="B165" s="11">
        <f t="shared" si="5"/>
        <v>0.2664595781074674</v>
      </c>
      <c r="C165" s="11">
        <f t="shared" si="5"/>
        <v>-1.1338819361894146</v>
      </c>
      <c r="D165" s="11">
        <f t="shared" si="5"/>
        <v>-0.37182894983313769</v>
      </c>
      <c r="E165" s="11">
        <f t="shared" si="5"/>
        <v>-0.18903597311688952</v>
      </c>
      <c r="F165" s="11">
        <f t="shared" si="5"/>
        <v>0.4942764892275035</v>
      </c>
      <c r="G165" s="11">
        <f t="shared" si="5"/>
        <v>-0.69817404426285645</v>
      </c>
      <c r="H165" s="11">
        <f t="shared" si="5"/>
        <v>-0.36577972097574141</v>
      </c>
      <c r="I165" s="11">
        <f t="shared" si="5"/>
        <v>-0.40847095383585552</v>
      </c>
      <c r="J165" s="11">
        <f t="shared" si="5"/>
        <v>1.2943489012684382</v>
      </c>
      <c r="K165" s="11">
        <f t="shared" si="5"/>
        <v>-0.53603463668699303</v>
      </c>
      <c r="L165" s="11">
        <f t="shared" si="5"/>
        <v>-0.22895212415613703</v>
      </c>
      <c r="N165" s="15">
        <f>ROUND(B165*'Table Q8'!N63,2)</f>
        <v>0.18</v>
      </c>
      <c r="O165" s="15">
        <f>ROUND(C165*'Table Q8'!O63,2)</f>
        <v>-0.34</v>
      </c>
      <c r="P165" s="15">
        <f>ROUND(D165*'Table Q8'!P63,2)</f>
        <v>-0.13</v>
      </c>
      <c r="Q165" s="15">
        <f>ROUND(E165*'Table Q8'!Q63,2)</f>
        <v>-0.05</v>
      </c>
      <c r="R165" s="15">
        <f>ROUND(F165*'Table Q8'!R63,2)</f>
        <v>0.06</v>
      </c>
      <c r="S165" s="15">
        <f>ROUND(G165*'Table Q8'!S63,2)</f>
        <v>-0.28000000000000003</v>
      </c>
      <c r="T165" s="15">
        <f>ROUND(H165*'Table Q8'!T63,2)</f>
        <v>-0.16</v>
      </c>
      <c r="U165" s="15">
        <f>ROUND(I165*'Table Q8'!U63,2)</f>
        <v>-0.15</v>
      </c>
      <c r="V165" s="15">
        <f>ROUND(J165*'Table Q8'!V63,2)</f>
        <v>0.34</v>
      </c>
      <c r="W165" s="15">
        <f>ROUND(K165*'Table Q8'!W63,2)</f>
        <v>-0.17</v>
      </c>
      <c r="X165" s="15">
        <f>ROUND(L165*'Table Q8'!X63,2)</f>
        <v>-0.08</v>
      </c>
    </row>
    <row r="166" spans="1:24" x14ac:dyDescent="0.2">
      <c r="A166" s="13" t="str">
        <f t="shared" si="4"/>
        <v>2009 Q3</v>
      </c>
      <c r="B166" s="11">
        <f t="shared" si="5"/>
        <v>0.23257112205141869</v>
      </c>
      <c r="C166" s="11">
        <f t="shared" si="5"/>
        <v>-1.3051511224341585</v>
      </c>
      <c r="D166" s="11">
        <f t="shared" si="5"/>
        <v>-0.52729991451200009</v>
      </c>
      <c r="E166" s="11">
        <f t="shared" si="5"/>
        <v>-0.35804587534152599</v>
      </c>
      <c r="F166" s="11">
        <f t="shared" si="5"/>
        <v>0.14077428166948111</v>
      </c>
      <c r="G166" s="11">
        <f t="shared" si="5"/>
        <v>-0.76628727455690249</v>
      </c>
      <c r="H166" s="11">
        <f t="shared" si="5"/>
        <v>-0.61262188740729595</v>
      </c>
      <c r="I166" s="11">
        <f t="shared" si="5"/>
        <v>-0.55084656216998507</v>
      </c>
      <c r="J166" s="11">
        <f t="shared" si="5"/>
        <v>0.93440679865384646</v>
      </c>
      <c r="K166" s="11">
        <f t="shared" si="5"/>
        <v>-0.39892343718582163</v>
      </c>
      <c r="L166" s="11">
        <f t="shared" si="5"/>
        <v>-0.33395981779487199</v>
      </c>
      <c r="N166" s="15">
        <f>ROUND(B166*'Table Q8'!N64,2)</f>
        <v>0.16</v>
      </c>
      <c r="O166" s="15">
        <f>ROUND(C166*'Table Q8'!O64,2)</f>
        <v>-0.39</v>
      </c>
      <c r="P166" s="15">
        <f>ROUND(D166*'Table Q8'!P64,2)</f>
        <v>-0.17</v>
      </c>
      <c r="Q166" s="15">
        <f>ROUND(E166*'Table Q8'!Q64,2)</f>
        <v>-0.09</v>
      </c>
      <c r="R166" s="15">
        <f>ROUND(F166*'Table Q8'!R64,2)</f>
        <v>0.02</v>
      </c>
      <c r="S166" s="15">
        <f>ROUND(G166*'Table Q8'!S64,2)</f>
        <v>-0.31</v>
      </c>
      <c r="T166" s="15">
        <f>ROUND(H166*'Table Q8'!T64,2)</f>
        <v>-0.27</v>
      </c>
      <c r="U166" s="15">
        <f>ROUND(I166*'Table Q8'!U64,2)</f>
        <v>-0.21</v>
      </c>
      <c r="V166" s="15">
        <f>ROUND(J166*'Table Q8'!V64,2)</f>
        <v>0.25</v>
      </c>
      <c r="W166" s="15">
        <f>ROUND(K166*'Table Q8'!W64,2)</f>
        <v>-0.12</v>
      </c>
      <c r="X166" s="15">
        <f>ROUND(L166*'Table Q8'!X64,2)</f>
        <v>-0.12</v>
      </c>
    </row>
    <row r="167" spans="1:24" x14ac:dyDescent="0.2">
      <c r="A167" s="13" t="str">
        <f t="shared" si="4"/>
        <v>2009 Q4</v>
      </c>
      <c r="B167" s="11">
        <f t="shared" si="5"/>
        <v>9.9507996491084327E-2</v>
      </c>
      <c r="C167" s="11">
        <f t="shared" si="5"/>
        <v>-1.2469106381365913</v>
      </c>
      <c r="D167" s="11">
        <f t="shared" si="5"/>
        <v>-0.71851301211636487</v>
      </c>
      <c r="E167" s="11">
        <f t="shared" si="5"/>
        <v>-0.41228453134952225</v>
      </c>
      <c r="F167" s="11">
        <f t="shared" si="5"/>
        <v>-0.16090108057006625</v>
      </c>
      <c r="G167" s="11">
        <f t="shared" si="5"/>
        <v>-0.60244329541204344</v>
      </c>
      <c r="H167" s="11">
        <f t="shared" si="5"/>
        <v>-1.0397993513542183</v>
      </c>
      <c r="I167" s="11">
        <f t="shared" si="5"/>
        <v>-0.33631710572140155</v>
      </c>
      <c r="J167" s="11">
        <f t="shared" si="5"/>
        <v>1.0519075512872855</v>
      </c>
      <c r="K167" s="11">
        <f t="shared" si="5"/>
        <v>-0.28019632061433936</v>
      </c>
      <c r="L167" s="11">
        <f t="shared" si="5"/>
        <v>-0.47152599545508017</v>
      </c>
      <c r="N167" s="15">
        <f>ROUND(B167*'Table Q8'!N65,2)</f>
        <v>7.0000000000000007E-2</v>
      </c>
      <c r="O167" s="15">
        <f>ROUND(C167*'Table Q8'!O65,2)</f>
        <v>-0.37</v>
      </c>
      <c r="P167" s="15">
        <f>ROUND(D167*'Table Q8'!P65,2)</f>
        <v>-0.22</v>
      </c>
      <c r="Q167" s="15">
        <f>ROUND(E167*'Table Q8'!Q65,2)</f>
        <v>-0.11</v>
      </c>
      <c r="R167" s="15">
        <f>ROUND(F167*'Table Q8'!R65,2)</f>
        <v>-0.02</v>
      </c>
      <c r="S167" s="15">
        <f>ROUND(G167*'Table Q8'!S65,2)</f>
        <v>-0.24</v>
      </c>
      <c r="T167" s="15">
        <f>ROUND(H167*'Table Q8'!T65,2)</f>
        <v>-0.47</v>
      </c>
      <c r="U167" s="15">
        <f>ROUND(I167*'Table Q8'!U65,2)</f>
        <v>-0.13</v>
      </c>
      <c r="V167" s="15">
        <f>ROUND(J167*'Table Q8'!V65,2)</f>
        <v>0.28000000000000003</v>
      </c>
      <c r="W167" s="15">
        <f>ROUND(K167*'Table Q8'!W65,2)</f>
        <v>-0.08</v>
      </c>
      <c r="X167" s="15">
        <f>ROUND(L167*'Table Q8'!X65,2)</f>
        <v>-0.17</v>
      </c>
    </row>
    <row r="168" spans="1:24" x14ac:dyDescent="0.2">
      <c r="A168" s="13" t="str">
        <f t="shared" si="4"/>
        <v>2010 Q1</v>
      </c>
      <c r="B168" s="11">
        <f t="shared" si="5"/>
        <v>-2.2104332539159128E-2</v>
      </c>
      <c r="C168" s="11">
        <f t="shared" si="5"/>
        <v>-1.1480746625216829</v>
      </c>
      <c r="D168" s="11">
        <f t="shared" si="5"/>
        <v>-0.3890406729784931</v>
      </c>
      <c r="E168" s="11">
        <f t="shared" si="5"/>
        <v>-0.35018871675951102</v>
      </c>
      <c r="F168" s="11">
        <f t="shared" si="5"/>
        <v>0.20108593142226291</v>
      </c>
      <c r="G168" s="11">
        <f t="shared" si="5"/>
        <v>0.25410283656589477</v>
      </c>
      <c r="H168" s="11">
        <f t="shared" si="5"/>
        <v>-0.71662559372992829</v>
      </c>
      <c r="I168" s="11">
        <f t="shared" si="5"/>
        <v>-4.3478261554473596E-2</v>
      </c>
      <c r="J168" s="11">
        <f t="shared" si="5"/>
        <v>0.89112607273596545</v>
      </c>
      <c r="K168" s="11">
        <f t="shared" si="5"/>
        <v>-0.28098362691504791</v>
      </c>
      <c r="L168" s="11">
        <f t="shared" si="5"/>
        <v>-0.2102829078941747</v>
      </c>
      <c r="N168" s="15">
        <f>ROUND(B168*'Table Q8'!N66,2)</f>
        <v>-0.01</v>
      </c>
      <c r="O168" s="15">
        <f>ROUND(C168*'Table Q8'!O66,2)</f>
        <v>-0.35</v>
      </c>
      <c r="P168" s="15">
        <f>ROUND(D168*'Table Q8'!P66,2)</f>
        <v>-0.12</v>
      </c>
      <c r="Q168" s="15">
        <f>ROUND(E168*'Table Q8'!Q66,2)</f>
        <v>-0.09</v>
      </c>
      <c r="R168" s="15">
        <f>ROUND(F168*'Table Q8'!R66,2)</f>
        <v>0.02</v>
      </c>
      <c r="S168" s="15">
        <f>ROUND(G168*'Table Q8'!S66,2)</f>
        <v>0.1</v>
      </c>
      <c r="T168" s="15">
        <f>ROUND(H168*'Table Q8'!T66,2)</f>
        <v>-0.32</v>
      </c>
      <c r="U168" s="15">
        <f>ROUND(I168*'Table Q8'!U66,2)</f>
        <v>-0.02</v>
      </c>
      <c r="V168" s="15">
        <f>ROUND(J168*'Table Q8'!V66,2)</f>
        <v>0.24</v>
      </c>
      <c r="W168" s="15">
        <f>ROUND(K168*'Table Q8'!W66,2)</f>
        <v>-0.08</v>
      </c>
      <c r="X168" s="15">
        <f>ROUND(L168*'Table Q8'!X66,2)</f>
        <v>-7.0000000000000007E-2</v>
      </c>
    </row>
    <row r="169" spans="1:24" x14ac:dyDescent="0.2">
      <c r="A169" s="13" t="str">
        <f t="shared" si="4"/>
        <v>2010 Q2</v>
      </c>
      <c r="B169" s="11">
        <f t="shared" si="5"/>
        <v>-4.4223328526136696E-2</v>
      </c>
      <c r="C169" s="11">
        <f t="shared" si="5"/>
        <v>-1.0938508605061676</v>
      </c>
      <c r="D169" s="11">
        <f t="shared" si="5"/>
        <v>-0.30115465290475513</v>
      </c>
      <c r="E169" s="11">
        <f t="shared" si="5"/>
        <v>-0.11700261931479797</v>
      </c>
      <c r="F169" s="11">
        <f t="shared" si="5"/>
        <v>0.14051994684014549</v>
      </c>
      <c r="G169" s="11">
        <f t="shared" si="5"/>
        <v>-0.71099148132034495</v>
      </c>
      <c r="H169" s="11">
        <f t="shared" si="5"/>
        <v>-0.76380177763179058</v>
      </c>
      <c r="I169" s="11">
        <f t="shared" si="5"/>
        <v>-0.2721682590213535</v>
      </c>
      <c r="J169" s="11">
        <f t="shared" si="5"/>
        <v>1.0688642650906475</v>
      </c>
      <c r="K169" s="11">
        <f t="shared" si="5"/>
        <v>-9.0484096054426255E-2</v>
      </c>
      <c r="L169" s="11">
        <f t="shared" si="5"/>
        <v>-0.32681490266255397</v>
      </c>
      <c r="N169" s="15">
        <f>ROUND(B169*'Table Q8'!N67,2)</f>
        <v>-0.03</v>
      </c>
      <c r="O169" s="15">
        <f>ROUND(C169*'Table Q8'!O67,2)</f>
        <v>-0.34</v>
      </c>
      <c r="P169" s="15">
        <f>ROUND(D169*'Table Q8'!P67,2)</f>
        <v>-0.09</v>
      </c>
      <c r="Q169" s="15">
        <f>ROUND(E169*'Table Q8'!Q67,2)</f>
        <v>-0.03</v>
      </c>
      <c r="R169" s="15">
        <f>ROUND(F169*'Table Q8'!R67,2)</f>
        <v>0.02</v>
      </c>
      <c r="S169" s="15">
        <f>ROUND(G169*'Table Q8'!S67,2)</f>
        <v>-0.28999999999999998</v>
      </c>
      <c r="T169" s="15">
        <f>ROUND(H169*'Table Q8'!T67,2)</f>
        <v>-0.33</v>
      </c>
      <c r="U169" s="15">
        <f>ROUND(I169*'Table Q8'!U67,2)</f>
        <v>-0.1</v>
      </c>
      <c r="V169" s="15">
        <f>ROUND(J169*'Table Q8'!V67,2)</f>
        <v>0.28999999999999998</v>
      </c>
      <c r="W169" s="15">
        <f>ROUND(K169*'Table Q8'!W67,2)</f>
        <v>-0.03</v>
      </c>
      <c r="X169" s="15">
        <f>ROUND(L169*'Table Q8'!X67,2)</f>
        <v>-0.12</v>
      </c>
    </row>
    <row r="170" spans="1:24" x14ac:dyDescent="0.2">
      <c r="A170" s="13" t="str">
        <f t="shared" ref="A170:A208" si="6">A68</f>
        <v>2010 Q3</v>
      </c>
      <c r="B170" s="11">
        <f t="shared" ref="B170:L185" si="7">LN(B68/B67)*100</f>
        <v>-3.3180335425793517E-2</v>
      </c>
      <c r="C170" s="11">
        <f t="shared" si="7"/>
        <v>-0.87209855054446517</v>
      </c>
      <c r="D170" s="11">
        <f t="shared" si="7"/>
        <v>-3.3517680890298017E-2</v>
      </c>
      <c r="E170" s="11">
        <f t="shared" si="7"/>
        <v>-4.2580371092559348E-2</v>
      </c>
      <c r="F170" s="11">
        <f t="shared" si="7"/>
        <v>0.38041891908630837</v>
      </c>
      <c r="G170" s="11">
        <f t="shared" si="7"/>
        <v>-0.54461130925907919</v>
      </c>
      <c r="H170" s="11">
        <f t="shared" si="7"/>
        <v>-0.29452004038927088</v>
      </c>
      <c r="I170" s="11">
        <f t="shared" si="7"/>
        <v>-8.7250523585011786E-2</v>
      </c>
      <c r="J170" s="11">
        <f t="shared" si="7"/>
        <v>1.0575602747501598</v>
      </c>
      <c r="K170" s="11">
        <f t="shared" si="7"/>
        <v>-0.26185934995367904</v>
      </c>
      <c r="L170" s="11">
        <f t="shared" si="7"/>
        <v>-0.15852050875661408</v>
      </c>
      <c r="N170" s="15">
        <f>ROUND(B170*'Table Q8'!N68,2)</f>
        <v>-0.02</v>
      </c>
      <c r="O170" s="15">
        <f>ROUND(C170*'Table Q8'!O68,2)</f>
        <v>-0.28000000000000003</v>
      </c>
      <c r="P170" s="15">
        <f>ROUND(D170*'Table Q8'!P68,2)</f>
        <v>-0.01</v>
      </c>
      <c r="Q170" s="15">
        <f>ROUND(E170*'Table Q8'!Q68,2)</f>
        <v>-0.01</v>
      </c>
      <c r="R170" s="15">
        <f>ROUND(F170*'Table Q8'!R68,2)</f>
        <v>0.05</v>
      </c>
      <c r="S170" s="15">
        <f>ROUND(G170*'Table Q8'!S68,2)</f>
        <v>-0.23</v>
      </c>
      <c r="T170" s="15">
        <f>ROUND(H170*'Table Q8'!T68,2)</f>
        <v>-0.12</v>
      </c>
      <c r="U170" s="15">
        <f>ROUND(I170*'Table Q8'!U68,2)</f>
        <v>-0.03</v>
      </c>
      <c r="V170" s="15">
        <f>ROUND(J170*'Table Q8'!V68,2)</f>
        <v>0.28000000000000003</v>
      </c>
      <c r="W170" s="15">
        <f>ROUND(K170*'Table Q8'!W68,2)</f>
        <v>-7.0000000000000007E-2</v>
      </c>
      <c r="X170" s="15">
        <f>ROUND(L170*'Table Q8'!X68,2)</f>
        <v>-0.06</v>
      </c>
    </row>
    <row r="171" spans="1:24" x14ac:dyDescent="0.2">
      <c r="A171" s="13" t="str">
        <f t="shared" si="6"/>
        <v>2010 Q4</v>
      </c>
      <c r="B171" s="11">
        <f t="shared" si="7"/>
        <v>3.3180335425803779E-2</v>
      </c>
      <c r="C171" s="11">
        <f t="shared" si="7"/>
        <v>-0.76202010002097031</v>
      </c>
      <c r="D171" s="11">
        <f t="shared" si="7"/>
        <v>-0.23493885617659446</v>
      </c>
      <c r="E171" s="11">
        <f t="shared" si="7"/>
        <v>-0.25586367903243623</v>
      </c>
      <c r="F171" s="11">
        <f t="shared" si="7"/>
        <v>1.4975238944797824</v>
      </c>
      <c r="G171" s="11">
        <f t="shared" si="7"/>
        <v>-0.43998568591878229</v>
      </c>
      <c r="H171" s="11">
        <f t="shared" si="7"/>
        <v>-0.22146067580116965</v>
      </c>
      <c r="I171" s="11">
        <f t="shared" si="7"/>
        <v>-0.27314958256097172</v>
      </c>
      <c r="J171" s="11">
        <f t="shared" si="7"/>
        <v>0.97383605887741698</v>
      </c>
      <c r="K171" s="11">
        <f t="shared" si="7"/>
        <v>-0.53592322010875726</v>
      </c>
      <c r="L171" s="11">
        <f t="shared" si="7"/>
        <v>-0.10582011569478506</v>
      </c>
      <c r="N171" s="15">
        <f>ROUND(B171*'Table Q8'!N69,2)</f>
        <v>0.02</v>
      </c>
      <c r="O171" s="15">
        <f>ROUND(C171*'Table Q8'!O69,2)</f>
        <v>-0.25</v>
      </c>
      <c r="P171" s="15">
        <f>ROUND(D171*'Table Q8'!P69,2)</f>
        <v>-7.0000000000000007E-2</v>
      </c>
      <c r="Q171" s="15">
        <f>ROUND(E171*'Table Q8'!Q69,2)</f>
        <v>-7.0000000000000007E-2</v>
      </c>
      <c r="R171" s="15">
        <f>ROUND(F171*'Table Q8'!R69,2)</f>
        <v>0.21</v>
      </c>
      <c r="S171" s="15">
        <f>ROUND(G171*'Table Q8'!S69,2)</f>
        <v>-0.18</v>
      </c>
      <c r="T171" s="15">
        <f>ROUND(H171*'Table Q8'!T69,2)</f>
        <v>-0.09</v>
      </c>
      <c r="U171" s="15">
        <f>ROUND(I171*'Table Q8'!U69,2)</f>
        <v>-0.11</v>
      </c>
      <c r="V171" s="15">
        <f>ROUND(J171*'Table Q8'!V69,2)</f>
        <v>0.26</v>
      </c>
      <c r="W171" s="15">
        <f>ROUND(K171*'Table Q8'!W69,2)</f>
        <v>-0.15</v>
      </c>
      <c r="X171" s="15">
        <f>ROUND(L171*'Table Q8'!X69,2)</f>
        <v>-0.04</v>
      </c>
    </row>
    <row r="172" spans="1:24" x14ac:dyDescent="0.2">
      <c r="A172" s="13" t="str">
        <f t="shared" si="6"/>
        <v>2011 Q1</v>
      </c>
      <c r="B172" s="11">
        <f t="shared" si="7"/>
        <v>7.7377995349159887E-2</v>
      </c>
      <c r="C172" s="11">
        <f t="shared" si="7"/>
        <v>-0.73822865902024204</v>
      </c>
      <c r="D172" s="11">
        <f t="shared" si="7"/>
        <v>0.31312930975532305</v>
      </c>
      <c r="E172" s="11">
        <f t="shared" si="7"/>
        <v>9.6025614207185001E-2</v>
      </c>
      <c r="F172" s="11">
        <f t="shared" si="7"/>
        <v>-0.67160746270161964</v>
      </c>
      <c r="G172" s="11">
        <f t="shared" si="7"/>
        <v>-0.55001486728914906</v>
      </c>
      <c r="H172" s="11">
        <f t="shared" si="7"/>
        <v>0</v>
      </c>
      <c r="I172" s="11">
        <f t="shared" si="7"/>
        <v>0.1530556765391724</v>
      </c>
      <c r="J172" s="11">
        <f t="shared" si="7"/>
        <v>0.91644196206810113</v>
      </c>
      <c r="K172" s="11">
        <f t="shared" si="7"/>
        <v>-0.44710977847032479</v>
      </c>
      <c r="L172" s="11">
        <f t="shared" si="7"/>
        <v>-0.14833653917251471</v>
      </c>
      <c r="N172" s="15">
        <f>ROUND(B172*'Table Q8'!N70,2)</f>
        <v>0.05</v>
      </c>
      <c r="O172" s="15">
        <f>ROUND(C172*'Table Q8'!O70,2)</f>
        <v>-0.24</v>
      </c>
      <c r="P172" s="15">
        <f>ROUND(D172*'Table Q8'!P70,2)</f>
        <v>0.1</v>
      </c>
      <c r="Q172" s="15">
        <f>ROUND(E172*'Table Q8'!Q70,2)</f>
        <v>0.02</v>
      </c>
      <c r="R172" s="15">
        <f>ROUND(F172*'Table Q8'!R70,2)</f>
        <v>-0.1</v>
      </c>
      <c r="S172" s="15">
        <f>ROUND(G172*'Table Q8'!S70,2)</f>
        <v>-0.23</v>
      </c>
      <c r="T172" s="15">
        <f>ROUND(H172*'Table Q8'!T70,2)</f>
        <v>0</v>
      </c>
      <c r="U172" s="15">
        <f>ROUND(I172*'Table Q8'!U70,2)</f>
        <v>0.06</v>
      </c>
      <c r="V172" s="15">
        <f>ROUND(J172*'Table Q8'!V70,2)</f>
        <v>0.25</v>
      </c>
      <c r="W172" s="15">
        <f>ROUND(K172*'Table Q8'!W70,2)</f>
        <v>-0.13</v>
      </c>
      <c r="X172" s="15">
        <f>ROUND(L172*'Table Q8'!X70,2)</f>
        <v>-0.05</v>
      </c>
    </row>
    <row r="173" spans="1:24" x14ac:dyDescent="0.2">
      <c r="A173" s="13" t="str">
        <f t="shared" si="6"/>
        <v>2011 Q2</v>
      </c>
      <c r="B173" s="11">
        <f t="shared" si="7"/>
        <v>0.14354333608097858</v>
      </c>
      <c r="C173" s="11">
        <f t="shared" si="7"/>
        <v>-0.55478644377179787</v>
      </c>
      <c r="D173" s="11">
        <f t="shared" si="7"/>
        <v>0.20078088172831948</v>
      </c>
      <c r="E173" s="11">
        <f t="shared" si="7"/>
        <v>-3.1998293697375217E-2</v>
      </c>
      <c r="F173" s="11">
        <f t="shared" si="7"/>
        <v>-0.62627571863447096</v>
      </c>
      <c r="G173" s="11">
        <f t="shared" si="7"/>
        <v>-0.21652059990827752</v>
      </c>
      <c r="H173" s="11">
        <f t="shared" si="7"/>
        <v>0.34778977987425447</v>
      </c>
      <c r="I173" s="11">
        <f t="shared" si="7"/>
        <v>0.30541035955797724</v>
      </c>
      <c r="J173" s="11">
        <f t="shared" si="7"/>
        <v>0.6222348662948155</v>
      </c>
      <c r="K173" s="11">
        <f t="shared" si="7"/>
        <v>-0.43888817579135797</v>
      </c>
      <c r="L173" s="11">
        <f t="shared" si="7"/>
        <v>-8.4862633712852631E-2</v>
      </c>
      <c r="N173" s="15">
        <f>ROUND(B173*'Table Q8'!N71,2)</f>
        <v>0.09</v>
      </c>
      <c r="O173" s="15">
        <f>ROUND(C173*'Table Q8'!O71,2)</f>
        <v>-0.18</v>
      </c>
      <c r="P173" s="15">
        <f>ROUND(D173*'Table Q8'!P71,2)</f>
        <v>7.0000000000000007E-2</v>
      </c>
      <c r="Q173" s="15">
        <f>ROUND(E173*'Table Q8'!Q71,2)</f>
        <v>-0.01</v>
      </c>
      <c r="R173" s="15">
        <f>ROUND(F173*'Table Q8'!R71,2)</f>
        <v>-0.1</v>
      </c>
      <c r="S173" s="15">
        <f>ROUND(G173*'Table Q8'!S71,2)</f>
        <v>-0.09</v>
      </c>
      <c r="T173" s="15">
        <f>ROUND(H173*'Table Q8'!T71,2)</f>
        <v>0.14000000000000001</v>
      </c>
      <c r="U173" s="15">
        <f>ROUND(I173*'Table Q8'!U71,2)</f>
        <v>0.12</v>
      </c>
      <c r="V173" s="15">
        <f>ROUND(J173*'Table Q8'!V71,2)</f>
        <v>0.17</v>
      </c>
      <c r="W173" s="15">
        <f>ROUND(K173*'Table Q8'!W71,2)</f>
        <v>-0.13</v>
      </c>
      <c r="X173" s="15">
        <f>ROUND(L173*'Table Q8'!X71,2)</f>
        <v>-0.03</v>
      </c>
    </row>
    <row r="174" spans="1:24" x14ac:dyDescent="0.2">
      <c r="A174" s="13" t="str">
        <f t="shared" si="6"/>
        <v>2011 Q3</v>
      </c>
      <c r="B174" s="11">
        <f t="shared" si="7"/>
        <v>0.18740015405574209</v>
      </c>
      <c r="C174" s="11">
        <f t="shared" si="7"/>
        <v>-0.54789199168216152</v>
      </c>
      <c r="D174" s="11">
        <f t="shared" si="7"/>
        <v>0.55561872019115788</v>
      </c>
      <c r="E174" s="11">
        <f t="shared" si="7"/>
        <v>0.10662118506599613</v>
      </c>
      <c r="F174" s="11">
        <f t="shared" si="7"/>
        <v>-0.62018804368341673</v>
      </c>
      <c r="G174" s="11">
        <f t="shared" si="7"/>
        <v>0.10831890140543983</v>
      </c>
      <c r="H174" s="11">
        <f t="shared" si="7"/>
        <v>0.33609946563829707</v>
      </c>
      <c r="I174" s="11">
        <f t="shared" si="7"/>
        <v>0.36960581265051051</v>
      </c>
      <c r="J174" s="11">
        <f t="shared" si="7"/>
        <v>0.34534121847330562</v>
      </c>
      <c r="K174" s="11">
        <f t="shared" si="7"/>
        <v>-0.82169731022809345</v>
      </c>
      <c r="L174" s="11">
        <f t="shared" si="7"/>
        <v>0</v>
      </c>
      <c r="N174" s="15">
        <f>ROUND(B174*'Table Q8'!N72,2)</f>
        <v>0.12</v>
      </c>
      <c r="O174" s="15">
        <f>ROUND(C174*'Table Q8'!O72,2)</f>
        <v>-0.18</v>
      </c>
      <c r="P174" s="15">
        <f>ROUND(D174*'Table Q8'!P72,2)</f>
        <v>0.18</v>
      </c>
      <c r="Q174" s="15">
        <f>ROUND(E174*'Table Q8'!Q72,2)</f>
        <v>0.03</v>
      </c>
      <c r="R174" s="15">
        <f>ROUND(F174*'Table Q8'!R72,2)</f>
        <v>-0.1</v>
      </c>
      <c r="S174" s="15">
        <f>ROUND(G174*'Table Q8'!S72,2)</f>
        <v>0.04</v>
      </c>
      <c r="T174" s="15">
        <f>ROUND(H174*'Table Q8'!T72,2)</f>
        <v>0.14000000000000001</v>
      </c>
      <c r="U174" s="15">
        <f>ROUND(I174*'Table Q8'!U72,2)</f>
        <v>0.15</v>
      </c>
      <c r="V174" s="15">
        <f>ROUND(J174*'Table Q8'!V72,2)</f>
        <v>0.09</v>
      </c>
      <c r="W174" s="15">
        <f>ROUND(K174*'Table Q8'!W72,2)</f>
        <v>-0.24</v>
      </c>
      <c r="X174" s="15">
        <f>ROUND(L174*'Table Q8'!X72,2)</f>
        <v>0</v>
      </c>
    </row>
    <row r="175" spans="1:24" x14ac:dyDescent="0.2">
      <c r="A175" s="13" t="str">
        <f t="shared" si="6"/>
        <v>2011 Q4</v>
      </c>
      <c r="B175" s="11">
        <f t="shared" si="7"/>
        <v>0.25298369099498363</v>
      </c>
      <c r="C175" s="11">
        <f t="shared" si="7"/>
        <v>-0.47058910374126167</v>
      </c>
      <c r="D175" s="11">
        <f t="shared" si="7"/>
        <v>0.14395661641158713</v>
      </c>
      <c r="E175" s="11">
        <f t="shared" si="7"/>
        <v>0.1384378049753496</v>
      </c>
      <c r="F175" s="11">
        <f t="shared" si="7"/>
        <v>-9.0347845326562537E-2</v>
      </c>
      <c r="G175" s="11">
        <f t="shared" si="7"/>
        <v>8.6570722861521482E-2</v>
      </c>
      <c r="H175" s="11">
        <f t="shared" si="7"/>
        <v>1.0534647621365663</v>
      </c>
      <c r="I175" s="11">
        <f t="shared" si="7"/>
        <v>0.20595096976678343</v>
      </c>
      <c r="J175" s="11">
        <f t="shared" si="7"/>
        <v>0.56899157776784559</v>
      </c>
      <c r="K175" s="11">
        <f t="shared" si="7"/>
        <v>-0.54811657987111206</v>
      </c>
      <c r="L175" s="11">
        <f t="shared" si="7"/>
        <v>6.365372589210018E-2</v>
      </c>
      <c r="N175" s="15">
        <f>ROUND(B175*'Table Q8'!N73,2)</f>
        <v>0.16</v>
      </c>
      <c r="O175" s="15">
        <f>ROUND(C175*'Table Q8'!O73,2)</f>
        <v>-0.16</v>
      </c>
      <c r="P175" s="15">
        <f>ROUND(D175*'Table Q8'!P73,2)</f>
        <v>0.05</v>
      </c>
      <c r="Q175" s="15">
        <f>ROUND(E175*'Table Q8'!Q73,2)</f>
        <v>0.03</v>
      </c>
      <c r="R175" s="15">
        <f>ROUND(F175*'Table Q8'!R73,2)</f>
        <v>-0.01</v>
      </c>
      <c r="S175" s="15">
        <f>ROUND(G175*'Table Q8'!S73,2)</f>
        <v>0.03</v>
      </c>
      <c r="T175" s="15">
        <f>ROUND(H175*'Table Q8'!T73,2)</f>
        <v>0.45</v>
      </c>
      <c r="U175" s="15">
        <f>ROUND(I175*'Table Q8'!U73,2)</f>
        <v>0.08</v>
      </c>
      <c r="V175" s="15">
        <f>ROUND(J175*'Table Q8'!V73,2)</f>
        <v>0.16</v>
      </c>
      <c r="W175" s="15">
        <f>ROUND(K175*'Table Q8'!W73,2)</f>
        <v>-0.16</v>
      </c>
      <c r="X175" s="15">
        <f>ROUND(L175*'Table Q8'!X73,2)</f>
        <v>0.02</v>
      </c>
    </row>
    <row r="176" spans="1:24" x14ac:dyDescent="0.2">
      <c r="A176" s="13" t="str">
        <f t="shared" si="6"/>
        <v>2012 Q1</v>
      </c>
      <c r="B176" s="11">
        <f t="shared" si="7"/>
        <v>0.42751503864009999</v>
      </c>
      <c r="C176" s="11">
        <f t="shared" si="7"/>
        <v>-0.35188293484769162</v>
      </c>
      <c r="D176" s="11">
        <f t="shared" si="7"/>
        <v>0.30935832869955721</v>
      </c>
      <c r="E176" s="11">
        <f t="shared" si="7"/>
        <v>-4.2575838854945154E-2</v>
      </c>
      <c r="F176" s="11">
        <f t="shared" si="7"/>
        <v>8.03132258810908E-2</v>
      </c>
      <c r="G176" s="11">
        <f t="shared" si="7"/>
        <v>0.17291693490436597</v>
      </c>
      <c r="H176" s="11">
        <f t="shared" si="7"/>
        <v>7.2602813955139761E-2</v>
      </c>
      <c r="I176" s="11">
        <f t="shared" si="7"/>
        <v>0.18391307179894356</v>
      </c>
      <c r="J176" s="11">
        <f t="shared" si="7"/>
        <v>0.65975734131011354</v>
      </c>
      <c r="K176" s="11">
        <f t="shared" si="7"/>
        <v>-0.17644926473297623</v>
      </c>
      <c r="L176" s="11">
        <f t="shared" si="7"/>
        <v>0.12718602668391504</v>
      </c>
      <c r="N176" s="15">
        <f>ROUND(B176*'Table Q8'!N74,2)</f>
        <v>0.26</v>
      </c>
      <c r="O176" s="15">
        <f>ROUND(C176*'Table Q8'!O74,2)</f>
        <v>-0.12</v>
      </c>
      <c r="P176" s="15">
        <f>ROUND(D176*'Table Q8'!P74,2)</f>
        <v>0.1</v>
      </c>
      <c r="Q176" s="15">
        <f>ROUND(E176*'Table Q8'!Q74,2)</f>
        <v>-0.01</v>
      </c>
      <c r="R176" s="15">
        <f>ROUND(F176*'Table Q8'!R74,2)</f>
        <v>0.01</v>
      </c>
      <c r="S176" s="15">
        <f>ROUND(G176*'Table Q8'!S74,2)</f>
        <v>7.0000000000000007E-2</v>
      </c>
      <c r="T176" s="15">
        <f>ROUND(H176*'Table Q8'!T74,2)</f>
        <v>0.03</v>
      </c>
      <c r="U176" s="15">
        <f>ROUND(I176*'Table Q8'!U74,2)</f>
        <v>7.0000000000000007E-2</v>
      </c>
      <c r="V176" s="15">
        <f>ROUND(J176*'Table Q8'!V74,2)</f>
        <v>0.18</v>
      </c>
      <c r="W176" s="15">
        <f>ROUND(K176*'Table Q8'!W74,2)</f>
        <v>-0.05</v>
      </c>
      <c r="X176" s="15">
        <f>ROUND(L176*'Table Q8'!X74,2)</f>
        <v>0.05</v>
      </c>
    </row>
    <row r="177" spans="1:24" x14ac:dyDescent="0.2">
      <c r="A177" s="13" t="str">
        <f t="shared" si="6"/>
        <v>2012 Q2</v>
      </c>
      <c r="B177" s="11">
        <f t="shared" si="7"/>
        <v>0.27308990700860025</v>
      </c>
      <c r="C177" s="11">
        <f t="shared" si="7"/>
        <v>-0.39356224168363291</v>
      </c>
      <c r="D177" s="11">
        <f t="shared" si="7"/>
        <v>0.82395412592442785</v>
      </c>
      <c r="E177" s="11">
        <f t="shared" si="7"/>
        <v>0.15956601438927356</v>
      </c>
      <c r="F177" s="11">
        <f t="shared" si="7"/>
        <v>-0.89713821818249406</v>
      </c>
      <c r="G177" s="11">
        <f t="shared" si="7"/>
        <v>-0.15128595926303176</v>
      </c>
      <c r="H177" s="11">
        <f t="shared" si="7"/>
        <v>0.14504768394664164</v>
      </c>
      <c r="I177" s="11">
        <f t="shared" si="7"/>
        <v>0.2051504255652595</v>
      </c>
      <c r="J177" s="11">
        <f t="shared" si="7"/>
        <v>0.57373847448503468</v>
      </c>
      <c r="K177" s="11">
        <f t="shared" si="7"/>
        <v>-0.65662855135120768</v>
      </c>
      <c r="L177" s="11">
        <f t="shared" si="7"/>
        <v>-3.1781344618379552E-2</v>
      </c>
      <c r="N177" s="15">
        <f>ROUND(B177*'Table Q8'!N75,2)</f>
        <v>0.17</v>
      </c>
      <c r="O177" s="15">
        <f>ROUND(C177*'Table Q8'!O75,2)</f>
        <v>-0.13</v>
      </c>
      <c r="P177" s="15">
        <f>ROUND(D177*'Table Q8'!P75,2)</f>
        <v>0.27</v>
      </c>
      <c r="Q177" s="15">
        <f>ROUND(E177*'Table Q8'!Q75,2)</f>
        <v>0.04</v>
      </c>
      <c r="R177" s="15">
        <f>ROUND(F177*'Table Q8'!R75,2)</f>
        <v>-0.15</v>
      </c>
      <c r="S177" s="15">
        <f>ROUND(G177*'Table Q8'!S75,2)</f>
        <v>-0.06</v>
      </c>
      <c r="T177" s="15">
        <f>ROUND(H177*'Table Q8'!T75,2)</f>
        <v>0.06</v>
      </c>
      <c r="U177" s="15">
        <f>ROUND(I177*'Table Q8'!U75,2)</f>
        <v>0.08</v>
      </c>
      <c r="V177" s="15">
        <f>ROUND(J177*'Table Q8'!V75,2)</f>
        <v>0.16</v>
      </c>
      <c r="W177" s="15">
        <f>ROUND(K177*'Table Q8'!W75,2)</f>
        <v>-0.19</v>
      </c>
      <c r="X177" s="15">
        <f>ROUND(L177*'Table Q8'!X75,2)</f>
        <v>-0.01</v>
      </c>
    </row>
    <row r="178" spans="1:24" x14ac:dyDescent="0.2">
      <c r="A178" s="13" t="str">
        <f t="shared" si="6"/>
        <v>2012 Q3</v>
      </c>
      <c r="B178" s="11">
        <f t="shared" si="7"/>
        <v>0.38107727536382657</v>
      </c>
      <c r="C178" s="11">
        <f t="shared" si="7"/>
        <v>-0.36466815128494279</v>
      </c>
      <c r="D178" s="11">
        <f t="shared" si="7"/>
        <v>0.65430985889358872</v>
      </c>
      <c r="E178" s="11">
        <f t="shared" si="7"/>
        <v>0.15931180683481608</v>
      </c>
      <c r="F178" s="11">
        <f t="shared" si="7"/>
        <v>-0.94613860076413536</v>
      </c>
      <c r="G178" s="11">
        <f t="shared" si="7"/>
        <v>-1.0814902946795504E-2</v>
      </c>
      <c r="H178" s="11">
        <f t="shared" si="7"/>
        <v>0.4751093423814724</v>
      </c>
      <c r="I178" s="11">
        <f t="shared" si="7"/>
        <v>6.4697004628913285E-2</v>
      </c>
      <c r="J178" s="11">
        <f t="shared" si="7"/>
        <v>0.94126544693565839</v>
      </c>
      <c r="K178" s="11">
        <f t="shared" si="7"/>
        <v>-0.34567677012948567</v>
      </c>
      <c r="L178" s="11">
        <f t="shared" si="7"/>
        <v>3.1781344618375743E-2</v>
      </c>
      <c r="N178" s="15">
        <f>ROUND(B178*'Table Q8'!N76,2)</f>
        <v>0.23</v>
      </c>
      <c r="O178" s="15">
        <f>ROUND(C178*'Table Q8'!O76,2)</f>
        <v>-0.12</v>
      </c>
      <c r="P178" s="15">
        <f>ROUND(D178*'Table Q8'!P76,2)</f>
        <v>0.22</v>
      </c>
      <c r="Q178" s="15">
        <f>ROUND(E178*'Table Q8'!Q76,2)</f>
        <v>0.04</v>
      </c>
      <c r="R178" s="15">
        <f>ROUND(F178*'Table Q8'!R76,2)</f>
        <v>-0.16</v>
      </c>
      <c r="S178" s="15">
        <f>ROUND(G178*'Table Q8'!S76,2)</f>
        <v>0</v>
      </c>
      <c r="T178" s="15">
        <f>ROUND(H178*'Table Q8'!T76,2)</f>
        <v>0.21</v>
      </c>
      <c r="U178" s="15">
        <f>ROUND(I178*'Table Q8'!U76,2)</f>
        <v>0.03</v>
      </c>
      <c r="V178" s="15">
        <f>ROUND(J178*'Table Q8'!V76,2)</f>
        <v>0.26</v>
      </c>
      <c r="W178" s="15">
        <f>ROUND(K178*'Table Q8'!W76,2)</f>
        <v>-0.1</v>
      </c>
      <c r="X178" s="15">
        <f>ROUND(L178*'Table Q8'!X76,2)</f>
        <v>0.01</v>
      </c>
    </row>
    <row r="179" spans="1:24" x14ac:dyDescent="0.2">
      <c r="A179" s="13" t="str">
        <f t="shared" si="6"/>
        <v>2012 Q4</v>
      </c>
      <c r="B179" s="11">
        <f t="shared" si="7"/>
        <v>0.53108020559048486</v>
      </c>
      <c r="C179" s="11">
        <f t="shared" si="7"/>
        <v>-0.29473063664465143</v>
      </c>
      <c r="D179" s="11">
        <f t="shared" si="7"/>
        <v>1.1025946746910593</v>
      </c>
      <c r="E179" s="11">
        <f t="shared" si="7"/>
        <v>0.13786523208093016</v>
      </c>
      <c r="F179" s="11">
        <f t="shared" si="7"/>
        <v>-0.13297194206003191</v>
      </c>
      <c r="G179" s="11">
        <f t="shared" si="7"/>
        <v>-0.11904119148304124</v>
      </c>
      <c r="H179" s="11">
        <f t="shared" si="7"/>
        <v>1.5743526971930724</v>
      </c>
      <c r="I179" s="11">
        <f t="shared" si="7"/>
        <v>0.15079709880408801</v>
      </c>
      <c r="J179" s="11">
        <f t="shared" si="7"/>
        <v>0.78341414498103135</v>
      </c>
      <c r="K179" s="11">
        <f t="shared" si="7"/>
        <v>-0.21008411088118389</v>
      </c>
      <c r="L179" s="11">
        <f t="shared" si="7"/>
        <v>0.20104763134074297</v>
      </c>
      <c r="N179" s="15">
        <f>ROUND(B179*'Table Q8'!N77,2)</f>
        <v>0.33</v>
      </c>
      <c r="O179" s="15">
        <f>ROUND(C179*'Table Q8'!O77,2)</f>
        <v>-0.1</v>
      </c>
      <c r="P179" s="15">
        <f>ROUND(D179*'Table Q8'!P77,2)</f>
        <v>0.38</v>
      </c>
      <c r="Q179" s="15">
        <f>ROUND(E179*'Table Q8'!Q77,2)</f>
        <v>0.03</v>
      </c>
      <c r="R179" s="15">
        <f>ROUND(F179*'Table Q8'!R77,2)</f>
        <v>-0.02</v>
      </c>
      <c r="S179" s="15">
        <f>ROUND(G179*'Table Q8'!S77,2)</f>
        <v>-0.05</v>
      </c>
      <c r="T179" s="15">
        <f>ROUND(H179*'Table Q8'!T77,2)</f>
        <v>0.68</v>
      </c>
      <c r="U179" s="15">
        <f>ROUND(I179*'Table Q8'!U77,2)</f>
        <v>0.06</v>
      </c>
      <c r="V179" s="15">
        <f>ROUND(J179*'Table Q8'!V77,2)</f>
        <v>0.22</v>
      </c>
      <c r="W179" s="15">
        <f>ROUND(K179*'Table Q8'!W77,2)</f>
        <v>-0.06</v>
      </c>
      <c r="X179" s="15">
        <f>ROUND(L179*'Table Q8'!X77,2)</f>
        <v>7.0000000000000007E-2</v>
      </c>
    </row>
    <row r="180" spans="1:24" x14ac:dyDescent="0.2">
      <c r="A180" s="13" t="str">
        <f t="shared" si="6"/>
        <v>2013 Q1</v>
      </c>
      <c r="B180" s="11">
        <f t="shared" si="7"/>
        <v>0.54977770127237113</v>
      </c>
      <c r="C180" s="11">
        <f t="shared" si="7"/>
        <v>-0.21396920894587768</v>
      </c>
      <c r="D180" s="11">
        <f t="shared" si="7"/>
        <v>0.30055840573470938</v>
      </c>
      <c r="E180" s="11">
        <f t="shared" si="7"/>
        <v>6.356605786664811E-2</v>
      </c>
      <c r="F180" s="11">
        <f t="shared" si="7"/>
        <v>-0.53366300709801151</v>
      </c>
      <c r="G180" s="11">
        <f t="shared" si="7"/>
        <v>0.49686859620525259</v>
      </c>
      <c r="H180" s="11">
        <f t="shared" si="7"/>
        <v>-4.0580298822079655E-2</v>
      </c>
      <c r="I180" s="11">
        <f t="shared" si="7"/>
        <v>-0.17235811656766087</v>
      </c>
      <c r="J180" s="11">
        <f t="shared" si="7"/>
        <v>0.66339028603912775</v>
      </c>
      <c r="K180" s="11">
        <f t="shared" si="7"/>
        <v>0.79598241801405956</v>
      </c>
      <c r="L180" s="11">
        <f t="shared" si="7"/>
        <v>0.11621151801772966</v>
      </c>
      <c r="N180" s="15">
        <f>ROUND(B180*'Table Q8'!N78,2)</f>
        <v>0.34</v>
      </c>
      <c r="O180" s="15">
        <f>ROUND(C180*'Table Q8'!O78,2)</f>
        <v>-7.0000000000000007E-2</v>
      </c>
      <c r="P180" s="15">
        <f>ROUND(D180*'Table Q8'!P78,2)</f>
        <v>0.1</v>
      </c>
      <c r="Q180" s="15">
        <f>ROUND(E180*'Table Q8'!Q78,2)</f>
        <v>0.02</v>
      </c>
      <c r="R180" s="15">
        <f>ROUND(F180*'Table Q8'!R78,2)</f>
        <v>-0.09</v>
      </c>
      <c r="S180" s="15">
        <f>ROUND(G180*'Table Q8'!S78,2)</f>
        <v>0.2</v>
      </c>
      <c r="T180" s="15">
        <f>ROUND(H180*'Table Q8'!T78,2)</f>
        <v>-0.02</v>
      </c>
      <c r="U180" s="15">
        <f>ROUND(I180*'Table Q8'!U78,2)</f>
        <v>-7.0000000000000007E-2</v>
      </c>
      <c r="V180" s="15">
        <f>ROUND(J180*'Table Q8'!V78,2)</f>
        <v>0.18</v>
      </c>
      <c r="W180" s="15">
        <f>ROUND(K180*'Table Q8'!W78,2)</f>
        <v>0.23</v>
      </c>
      <c r="X180" s="15">
        <f>ROUND(L180*'Table Q8'!X78,2)</f>
        <v>0.04</v>
      </c>
    </row>
    <row r="181" spans="1:24" x14ac:dyDescent="0.2">
      <c r="A181" s="13" t="str">
        <f t="shared" si="6"/>
        <v>2013 Q2</v>
      </c>
      <c r="B181" s="11">
        <f t="shared" si="7"/>
        <v>0.57884179200273644</v>
      </c>
      <c r="C181" s="11">
        <f t="shared" si="7"/>
        <v>-0.26555015094123868</v>
      </c>
      <c r="D181" s="11">
        <f t="shared" si="7"/>
        <v>0.4598200905096308</v>
      </c>
      <c r="E181" s="11">
        <f t="shared" si="7"/>
        <v>0.10585372005663712</v>
      </c>
      <c r="F181" s="11">
        <f t="shared" si="7"/>
        <v>-0.17508630045647836</v>
      </c>
      <c r="G181" s="11">
        <f t="shared" si="7"/>
        <v>0.50513299948808799</v>
      </c>
      <c r="H181" s="11">
        <f t="shared" si="7"/>
        <v>-0.11168080758740616</v>
      </c>
      <c r="I181" s="11">
        <f t="shared" si="7"/>
        <v>-0.21586624680380237</v>
      </c>
      <c r="J181" s="11">
        <f t="shared" si="7"/>
        <v>0.97561749453646562</v>
      </c>
      <c r="K181" s="11">
        <f t="shared" si="7"/>
        <v>0.52023840151853074</v>
      </c>
      <c r="L181" s="11">
        <f t="shared" si="7"/>
        <v>0.15825292114256609</v>
      </c>
      <c r="N181" s="15">
        <f>ROUND(B181*'Table Q8'!N79,2)</f>
        <v>0.35</v>
      </c>
      <c r="O181" s="15">
        <f>ROUND(C181*'Table Q8'!O79,2)</f>
        <v>-0.09</v>
      </c>
      <c r="P181" s="15">
        <f>ROUND(D181*'Table Q8'!P79,2)</f>
        <v>0.16</v>
      </c>
      <c r="Q181" s="15">
        <f>ROUND(E181*'Table Q8'!Q79,2)</f>
        <v>0.03</v>
      </c>
      <c r="R181" s="15">
        <f>ROUND(F181*'Table Q8'!R79,2)</f>
        <v>-0.03</v>
      </c>
      <c r="S181" s="15">
        <f>ROUND(G181*'Table Q8'!S79,2)</f>
        <v>0.2</v>
      </c>
      <c r="T181" s="15">
        <f>ROUND(H181*'Table Q8'!T79,2)</f>
        <v>-0.05</v>
      </c>
      <c r="U181" s="15">
        <f>ROUND(I181*'Table Q8'!U79,2)</f>
        <v>-0.09</v>
      </c>
      <c r="V181" s="15">
        <f>ROUND(J181*'Table Q8'!V79,2)</f>
        <v>0.27</v>
      </c>
      <c r="W181" s="15">
        <f>ROUND(K181*'Table Q8'!W79,2)</f>
        <v>0.16</v>
      </c>
      <c r="X181" s="15">
        <f>ROUND(L181*'Table Q8'!X79,2)</f>
        <v>0.06</v>
      </c>
    </row>
    <row r="182" spans="1:24" x14ac:dyDescent="0.2">
      <c r="A182" s="13" t="str">
        <f t="shared" si="6"/>
        <v>2013 Q3</v>
      </c>
      <c r="B182" s="11">
        <f t="shared" si="7"/>
        <v>0.5542542434338481</v>
      </c>
      <c r="C182" s="11">
        <f t="shared" si="7"/>
        <v>-0.13303998278114637</v>
      </c>
      <c r="D182" s="11">
        <f t="shared" si="7"/>
        <v>0.43647272146018473</v>
      </c>
      <c r="E182" s="11">
        <f t="shared" si="7"/>
        <v>5.2884870871376777E-2</v>
      </c>
      <c r="F182" s="11">
        <f t="shared" si="7"/>
        <v>-0.17539339033344564</v>
      </c>
      <c r="G182" s="11">
        <f t="shared" si="7"/>
        <v>0.33178175669828902</v>
      </c>
      <c r="H182" s="11">
        <f t="shared" si="7"/>
        <v>0.11168080758741518</v>
      </c>
      <c r="I182" s="11">
        <f t="shared" si="7"/>
        <v>0.10799137118624354</v>
      </c>
      <c r="J182" s="11">
        <f t="shared" si="7"/>
        <v>0.99972750644525321</v>
      </c>
      <c r="K182" s="11">
        <f t="shared" si="7"/>
        <v>0.79591096675686435</v>
      </c>
      <c r="L182" s="11">
        <f t="shared" si="7"/>
        <v>0.22113419215034039</v>
      </c>
      <c r="N182" s="15">
        <f>ROUND(B182*'Table Q8'!N80,2)</f>
        <v>0.34</v>
      </c>
      <c r="O182" s="15">
        <f>ROUND(C182*'Table Q8'!O80,2)</f>
        <v>-0.04</v>
      </c>
      <c r="P182" s="15">
        <f>ROUND(D182*'Table Q8'!P80,2)</f>
        <v>0.15</v>
      </c>
      <c r="Q182" s="15">
        <f>ROUND(E182*'Table Q8'!Q80,2)</f>
        <v>0.01</v>
      </c>
      <c r="R182" s="15">
        <f>ROUND(F182*'Table Q8'!R80,2)</f>
        <v>-0.03</v>
      </c>
      <c r="S182" s="15">
        <f>ROUND(G182*'Table Q8'!S80,2)</f>
        <v>0.13</v>
      </c>
      <c r="T182" s="15">
        <f>ROUND(H182*'Table Q8'!T80,2)</f>
        <v>0.05</v>
      </c>
      <c r="U182" s="15">
        <f>ROUND(I182*'Table Q8'!U80,2)</f>
        <v>0.04</v>
      </c>
      <c r="V182" s="15">
        <f>ROUND(J182*'Table Q8'!V80,2)</f>
        <v>0.28000000000000003</v>
      </c>
      <c r="W182" s="15">
        <f>ROUND(K182*'Table Q8'!W80,2)</f>
        <v>0.24</v>
      </c>
      <c r="X182" s="15">
        <f>ROUND(L182*'Table Q8'!X80,2)</f>
        <v>0.08</v>
      </c>
    </row>
    <row r="183" spans="1:24" x14ac:dyDescent="0.2">
      <c r="A183" s="13" t="str">
        <f t="shared" si="6"/>
        <v>2013 Q4</v>
      </c>
      <c r="B183" s="11">
        <f t="shared" si="7"/>
        <v>0.43485246442176551</v>
      </c>
      <c r="C183" s="11">
        <f t="shared" si="7"/>
        <v>-0.21528533611010897</v>
      </c>
      <c r="D183" s="11">
        <f t="shared" si="7"/>
        <v>0.19102202561192452</v>
      </c>
      <c r="E183" s="11">
        <f t="shared" si="7"/>
        <v>0.25345879024471485</v>
      </c>
      <c r="F183" s="11">
        <f t="shared" si="7"/>
        <v>0.19600769673503274</v>
      </c>
      <c r="G183" s="11">
        <f t="shared" si="7"/>
        <v>0.32003441012909661</v>
      </c>
      <c r="H183" s="11">
        <f t="shared" si="7"/>
        <v>0.26347806081422431</v>
      </c>
      <c r="I183" s="11">
        <f t="shared" si="7"/>
        <v>0.23717130565481689</v>
      </c>
      <c r="J183" s="11">
        <f t="shared" si="7"/>
        <v>1.1335973803537112</v>
      </c>
      <c r="K183" s="11">
        <f t="shared" si="7"/>
        <v>0.46222669734519733</v>
      </c>
      <c r="L183" s="11">
        <f t="shared" si="7"/>
        <v>0.19965330017754443</v>
      </c>
      <c r="N183" s="15">
        <f>ROUND(B183*'Table Q8'!N81,2)</f>
        <v>0.26</v>
      </c>
      <c r="O183" s="15">
        <f>ROUND(C183*'Table Q8'!O81,2)</f>
        <v>-7.0000000000000007E-2</v>
      </c>
      <c r="P183" s="15">
        <f>ROUND(D183*'Table Q8'!P81,2)</f>
        <v>7.0000000000000007E-2</v>
      </c>
      <c r="Q183" s="15">
        <f>ROUND(E183*'Table Q8'!Q81,2)</f>
        <v>0.06</v>
      </c>
      <c r="R183" s="15">
        <f>ROUND(F183*'Table Q8'!R81,2)</f>
        <v>0.03</v>
      </c>
      <c r="S183" s="15">
        <f>ROUND(G183*'Table Q8'!S81,2)</f>
        <v>0.12</v>
      </c>
      <c r="T183" s="15">
        <f>ROUND(H183*'Table Q8'!T81,2)</f>
        <v>0.11</v>
      </c>
      <c r="U183" s="15">
        <f>ROUND(I183*'Table Q8'!U81,2)</f>
        <v>0.09</v>
      </c>
      <c r="V183" s="15">
        <f>ROUND(J183*'Table Q8'!V81,2)</f>
        <v>0.31</v>
      </c>
      <c r="W183" s="15">
        <f>ROUND(K183*'Table Q8'!W81,2)</f>
        <v>0.14000000000000001</v>
      </c>
      <c r="X183" s="15">
        <f>ROUND(L183*'Table Q8'!X81,2)</f>
        <v>7.0000000000000007E-2</v>
      </c>
    </row>
    <row r="184" spans="1:24" x14ac:dyDescent="0.2">
      <c r="A184" s="13" t="str">
        <f t="shared" si="6"/>
        <v>2014 Q1</v>
      </c>
      <c r="B184" s="11">
        <f t="shared" si="7"/>
        <v>0.44350653478663948</v>
      </c>
      <c r="C184" s="11">
        <f t="shared" si="7"/>
        <v>-0.22603523442774717</v>
      </c>
      <c r="D184" s="11">
        <f t="shared" si="7"/>
        <v>0.46541230614694601</v>
      </c>
      <c r="E184" s="11">
        <f t="shared" si="7"/>
        <v>0.64133111580930879</v>
      </c>
      <c r="F184" s="11">
        <f t="shared" si="7"/>
        <v>7.2116626007105972E-2</v>
      </c>
      <c r="G184" s="11">
        <f t="shared" si="7"/>
        <v>0.14899960185295363</v>
      </c>
      <c r="H184" s="11">
        <f t="shared" si="7"/>
        <v>0.13147915926910397</v>
      </c>
      <c r="I184" s="11">
        <f t="shared" si="7"/>
        <v>0.21512324097021107</v>
      </c>
      <c r="J184" s="11">
        <f t="shared" si="7"/>
        <v>0.84732281362146988</v>
      </c>
      <c r="K184" s="11">
        <f t="shared" si="7"/>
        <v>0.26609369912258668</v>
      </c>
      <c r="L184" s="11">
        <f t="shared" si="7"/>
        <v>0.2620958673931908</v>
      </c>
      <c r="N184" s="15">
        <f>ROUND(B184*'Table Q8'!N82,2)</f>
        <v>0.27</v>
      </c>
      <c r="O184" s="15">
        <f>ROUND(C184*'Table Q8'!O82,2)</f>
        <v>-0.08</v>
      </c>
      <c r="P184" s="15">
        <f>ROUND(D184*'Table Q8'!P82,2)</f>
        <v>0.16</v>
      </c>
      <c r="Q184" s="15">
        <f>ROUND(E184*'Table Q8'!Q82,2)</f>
        <v>0.15</v>
      </c>
      <c r="R184" s="15">
        <f>ROUND(F184*'Table Q8'!R82,2)</f>
        <v>0.01</v>
      </c>
      <c r="S184" s="15">
        <f>ROUND(G184*'Table Q8'!S82,2)</f>
        <v>0.06</v>
      </c>
      <c r="T184" s="15">
        <f>ROUND(H184*'Table Q8'!T82,2)</f>
        <v>0.06</v>
      </c>
      <c r="U184" s="15">
        <f>ROUND(I184*'Table Q8'!U82,2)</f>
        <v>0.09</v>
      </c>
      <c r="V184" s="15">
        <f>ROUND(J184*'Table Q8'!V82,2)</f>
        <v>0.23</v>
      </c>
      <c r="W184" s="15">
        <f>ROUND(K184*'Table Q8'!W82,2)</f>
        <v>0.08</v>
      </c>
      <c r="X184" s="15">
        <f>ROUND(L184*'Table Q8'!X82,2)</f>
        <v>0.09</v>
      </c>
    </row>
    <row r="185" spans="1:24" x14ac:dyDescent="0.2">
      <c r="A185" s="13" t="str">
        <f t="shared" si="6"/>
        <v>2014 Q2</v>
      </c>
      <c r="B185" s="11">
        <f t="shared" si="7"/>
        <v>0.60924558197103384</v>
      </c>
      <c r="C185" s="11">
        <f t="shared" si="7"/>
        <v>-0.12350763200302728</v>
      </c>
      <c r="D185" s="11">
        <f t="shared" si="7"/>
        <v>0.2634769928073305</v>
      </c>
      <c r="E185" s="11">
        <f t="shared" si="7"/>
        <v>0.48092094782225864</v>
      </c>
      <c r="F185" s="11">
        <f t="shared" si="7"/>
        <v>0.33927961399708489</v>
      </c>
      <c r="G185" s="11">
        <f t="shared" si="7"/>
        <v>0.51975720297214489</v>
      </c>
      <c r="H185" s="11">
        <f t="shared" si="7"/>
        <v>0.21202491662424411</v>
      </c>
      <c r="I185" s="11">
        <f t="shared" si="7"/>
        <v>0.35394470371779346</v>
      </c>
      <c r="J185" s="11">
        <f t="shared" si="7"/>
        <v>0.61175633218194347</v>
      </c>
      <c r="K185" s="11">
        <f t="shared" si="7"/>
        <v>7.1519798706304441E-2</v>
      </c>
      <c r="L185" s="11">
        <f t="shared" si="7"/>
        <v>0.37621530422589639</v>
      </c>
      <c r="N185" s="15">
        <f>ROUND(B185*'Table Q8'!N83,2)</f>
        <v>0.36</v>
      </c>
      <c r="O185" s="15">
        <f>ROUND(C185*'Table Q8'!O83,2)</f>
        <v>-0.04</v>
      </c>
      <c r="P185" s="15">
        <f>ROUND(D185*'Table Q8'!P83,2)</f>
        <v>0.09</v>
      </c>
      <c r="Q185" s="15">
        <f>ROUND(E185*'Table Q8'!Q83,2)</f>
        <v>0.12</v>
      </c>
      <c r="R185" s="15">
        <f>ROUND(F185*'Table Q8'!R83,2)</f>
        <v>0.06</v>
      </c>
      <c r="S185" s="15">
        <f>ROUND(G185*'Table Q8'!S83,2)</f>
        <v>0.2</v>
      </c>
      <c r="T185" s="15">
        <f>ROUND(H185*'Table Q8'!T83,2)</f>
        <v>0.09</v>
      </c>
      <c r="U185" s="15">
        <f>ROUND(I185*'Table Q8'!U83,2)</f>
        <v>0.14000000000000001</v>
      </c>
      <c r="V185" s="15">
        <f>ROUND(J185*'Table Q8'!V83,2)</f>
        <v>0.16</v>
      </c>
      <c r="W185" s="15">
        <f>ROUND(K185*'Table Q8'!W83,2)</f>
        <v>0.02</v>
      </c>
      <c r="X185" s="15">
        <f>ROUND(L185*'Table Q8'!X83,2)</f>
        <v>0.13</v>
      </c>
    </row>
    <row r="186" spans="1:24" x14ac:dyDescent="0.2">
      <c r="A186" s="13" t="str">
        <f t="shared" si="6"/>
        <v>2014 Q3</v>
      </c>
      <c r="B186" s="11">
        <f t="shared" ref="B186:L197" si="8">LN(B84/B83)*100</f>
        <v>0.43887217777485849</v>
      </c>
      <c r="C186" s="11">
        <f t="shared" si="8"/>
        <v>-1.0299191522557949E-2</v>
      </c>
      <c r="D186" s="11">
        <f t="shared" si="8"/>
        <v>0.32575030118831244</v>
      </c>
      <c r="E186" s="11">
        <f t="shared" si="8"/>
        <v>0.54087920503164522</v>
      </c>
      <c r="F186" s="11">
        <f t="shared" si="8"/>
        <v>3.0786597811011632E-2</v>
      </c>
      <c r="G186" s="11">
        <f t="shared" si="8"/>
        <v>0.3379808878497817</v>
      </c>
      <c r="H186" s="11">
        <f t="shared" si="8"/>
        <v>0.25182586967233928</v>
      </c>
      <c r="I186" s="11">
        <f t="shared" si="8"/>
        <v>0.44867076655148458</v>
      </c>
      <c r="J186" s="11">
        <f t="shared" si="8"/>
        <v>1.0724253786225493</v>
      </c>
      <c r="K186" s="11">
        <f t="shared" si="8"/>
        <v>-0.11241123252083209</v>
      </c>
      <c r="L186" s="11">
        <f t="shared" si="8"/>
        <v>0.32283287606114119</v>
      </c>
      <c r="N186" s="15">
        <f>ROUND(B186*'Table Q8'!N84,2)</f>
        <v>0.26</v>
      </c>
      <c r="O186" s="15">
        <f>ROUND(C186*'Table Q8'!O84,2)</f>
        <v>0</v>
      </c>
      <c r="P186" s="15">
        <f>ROUND(D186*'Table Q8'!P84,2)</f>
        <v>0.12</v>
      </c>
      <c r="Q186" s="15">
        <f>ROUND(E186*'Table Q8'!Q84,2)</f>
        <v>0.14000000000000001</v>
      </c>
      <c r="R186" s="15">
        <f>ROUND(F186*'Table Q8'!R84,2)</f>
        <v>0.01</v>
      </c>
      <c r="S186" s="15">
        <f>ROUND(G186*'Table Q8'!S84,2)</f>
        <v>0.13</v>
      </c>
      <c r="T186" s="15">
        <f>ROUND(H186*'Table Q8'!T84,2)</f>
        <v>0.11</v>
      </c>
      <c r="U186" s="15">
        <f>ROUND(I186*'Table Q8'!U84,2)</f>
        <v>0.18</v>
      </c>
      <c r="V186" s="15">
        <f>ROUND(J186*'Table Q8'!V84,2)</f>
        <v>0.27</v>
      </c>
      <c r="W186" s="15">
        <f>ROUND(K186*'Table Q8'!W84,2)</f>
        <v>-0.04</v>
      </c>
      <c r="X186" s="15">
        <f>ROUND(L186*'Table Q8'!X84,2)</f>
        <v>0.12</v>
      </c>
    </row>
    <row r="187" spans="1:24" x14ac:dyDescent="0.2">
      <c r="A187" s="13" t="str">
        <f t="shared" si="6"/>
        <v>2014 Q4</v>
      </c>
      <c r="B187" s="11">
        <f t="shared" si="8"/>
        <v>0.54071047824332819</v>
      </c>
      <c r="C187" s="11">
        <f t="shared" si="8"/>
        <v>0.21606058099056857</v>
      </c>
      <c r="D187" s="11">
        <f t="shared" si="8"/>
        <v>0.22006820513756248</v>
      </c>
      <c r="E187" s="11">
        <f t="shared" si="8"/>
        <v>0.52765111299587364</v>
      </c>
      <c r="F187" s="11">
        <f t="shared" si="8"/>
        <v>0.2664208974179737</v>
      </c>
      <c r="G187" s="11">
        <f t="shared" si="8"/>
        <v>0.59921335665497177</v>
      </c>
      <c r="H187" s="11">
        <f t="shared" si="8"/>
        <v>-0.16109548389281725</v>
      </c>
      <c r="I187" s="11">
        <f t="shared" si="8"/>
        <v>0.43605493183530653</v>
      </c>
      <c r="J187" s="11">
        <f t="shared" si="8"/>
        <v>0.69791446649785915</v>
      </c>
      <c r="K187" s="11">
        <f t="shared" si="8"/>
        <v>0.45906737085990501</v>
      </c>
      <c r="L187" s="11">
        <f t="shared" si="8"/>
        <v>0.36324050110071526</v>
      </c>
      <c r="N187" s="15">
        <f>ROUND(B187*'Table Q8'!N85,2)</f>
        <v>0.32</v>
      </c>
      <c r="O187" s="15">
        <f>ROUND(C187*'Table Q8'!O85,2)</f>
        <v>0.08</v>
      </c>
      <c r="P187" s="15">
        <f>ROUND(D187*'Table Q8'!P85,2)</f>
        <v>0.08</v>
      </c>
      <c r="Q187" s="15">
        <f>ROUND(E187*'Table Q8'!Q85,2)</f>
        <v>0.14000000000000001</v>
      </c>
      <c r="R187" s="15">
        <f>ROUND(F187*'Table Q8'!R85,2)</f>
        <v>0.05</v>
      </c>
      <c r="S187" s="15">
        <f>ROUND(G187*'Table Q8'!S85,2)</f>
        <v>0.24</v>
      </c>
      <c r="T187" s="15">
        <f>ROUND(H187*'Table Q8'!T85,2)</f>
        <v>-7.0000000000000007E-2</v>
      </c>
      <c r="U187" s="15">
        <f>ROUND(I187*'Table Q8'!U85,2)</f>
        <v>0.18</v>
      </c>
      <c r="V187" s="15">
        <f>ROUND(J187*'Table Q8'!V85,2)</f>
        <v>0.17</v>
      </c>
      <c r="W187" s="15">
        <f>ROUND(K187*'Table Q8'!W85,2)</f>
        <v>0.16</v>
      </c>
      <c r="X187" s="15">
        <f>ROUND(L187*'Table Q8'!X85,2)</f>
        <v>0.13</v>
      </c>
    </row>
    <row r="188" spans="1:24" x14ac:dyDescent="0.2">
      <c r="A188" s="13" t="str">
        <f t="shared" si="6"/>
        <v>2015 Q1</v>
      </c>
      <c r="B188" s="11">
        <f t="shared" si="8"/>
        <v>0.51717119822234703</v>
      </c>
      <c r="C188" s="11">
        <f t="shared" si="8"/>
        <v>0.34882563327999583</v>
      </c>
      <c r="D188" s="11">
        <f t="shared" si="8"/>
        <v>0.87546155812791482</v>
      </c>
      <c r="E188" s="11">
        <f t="shared" si="8"/>
        <v>0.26793091048889017</v>
      </c>
      <c r="F188" s="11">
        <f t="shared" si="8"/>
        <v>0.67312849776539085</v>
      </c>
      <c r="G188" s="11">
        <f t="shared" si="8"/>
        <v>0.16755685143337171</v>
      </c>
      <c r="H188" s="11">
        <f t="shared" si="8"/>
        <v>0.34201823904364881</v>
      </c>
      <c r="I188" s="11">
        <f t="shared" si="8"/>
        <v>0.49753979733677384</v>
      </c>
      <c r="J188" s="11">
        <f t="shared" si="8"/>
        <v>1.4552277623356025</v>
      </c>
      <c r="K188" s="11">
        <f t="shared" si="8"/>
        <v>-0.12221205309684387</v>
      </c>
      <c r="L188" s="11">
        <f t="shared" si="8"/>
        <v>0.44446814604804841</v>
      </c>
      <c r="N188" s="15">
        <f>ROUND(B188*'Table Q8'!N86,2)</f>
        <v>0.3</v>
      </c>
      <c r="O188" s="15">
        <f>ROUND(C188*'Table Q8'!O86,2)</f>
        <v>0.12</v>
      </c>
      <c r="P188" s="15">
        <f>ROUND(D188*'Table Q8'!P86,2)</f>
        <v>0.32</v>
      </c>
      <c r="Q188" s="15">
        <f>ROUND(E188*'Table Q8'!Q86,2)</f>
        <v>7.0000000000000007E-2</v>
      </c>
      <c r="R188" s="15">
        <f>ROUND(F188*'Table Q8'!R86,2)</f>
        <v>0.13</v>
      </c>
      <c r="S188" s="15">
        <f>ROUND(G188*'Table Q8'!S86,2)</f>
        <v>7.0000000000000007E-2</v>
      </c>
      <c r="T188" s="15">
        <f>ROUND(H188*'Table Q8'!T86,2)</f>
        <v>0.14000000000000001</v>
      </c>
      <c r="U188" s="15">
        <f>ROUND(I188*'Table Q8'!U86,2)</f>
        <v>0.2</v>
      </c>
      <c r="V188" s="15">
        <f>ROUND(J188*'Table Q8'!V86,2)</f>
        <v>0.36</v>
      </c>
      <c r="W188" s="15">
        <f>ROUND(K188*'Table Q8'!W86,2)</f>
        <v>-0.04</v>
      </c>
      <c r="X188" s="15">
        <f>ROUND(L188*'Table Q8'!X86,2)</f>
        <v>0.16</v>
      </c>
    </row>
    <row r="189" spans="1:24" x14ac:dyDescent="0.2">
      <c r="A189" s="13" t="str">
        <f t="shared" si="6"/>
        <v>2015 Q2</v>
      </c>
      <c r="B189" s="11">
        <f t="shared" si="8"/>
        <v>0.53503574490531991</v>
      </c>
      <c r="C189" s="11">
        <f t="shared" si="8"/>
        <v>0.5107785136997911</v>
      </c>
      <c r="D189" s="11">
        <f t="shared" si="8"/>
        <v>1.175998698383155</v>
      </c>
      <c r="E189" s="11">
        <f t="shared" si="8"/>
        <v>0.48252236734117959</v>
      </c>
      <c r="F189" s="11">
        <f t="shared" si="8"/>
        <v>6.0969415566131037E-2</v>
      </c>
      <c r="G189" s="11">
        <f t="shared" si="8"/>
        <v>0.15682997620843364</v>
      </c>
      <c r="H189" s="11">
        <f t="shared" si="8"/>
        <v>0.23070374844584746</v>
      </c>
      <c r="I189" s="11">
        <f t="shared" si="8"/>
        <v>0.73645782622082956</v>
      </c>
      <c r="J189" s="11">
        <f t="shared" si="8"/>
        <v>1.3303501080610796</v>
      </c>
      <c r="K189" s="11">
        <f t="shared" si="8"/>
        <v>-9.1757155849024552E-2</v>
      </c>
      <c r="L189" s="11">
        <f t="shared" si="8"/>
        <v>0.47330060573923033</v>
      </c>
      <c r="N189" s="15">
        <f>ROUND(B189*'Table Q8'!N87,2)</f>
        <v>0.31</v>
      </c>
      <c r="O189" s="15">
        <f>ROUND(C189*'Table Q8'!O87,2)</f>
        <v>0.18</v>
      </c>
      <c r="P189" s="15">
        <f>ROUND(D189*'Table Q8'!P87,2)</f>
        <v>0.43</v>
      </c>
      <c r="Q189" s="15">
        <f>ROUND(E189*'Table Q8'!Q87,2)</f>
        <v>0.12</v>
      </c>
      <c r="R189" s="15">
        <f>ROUND(F189*'Table Q8'!R87,2)</f>
        <v>0.01</v>
      </c>
      <c r="S189" s="15">
        <f>ROUND(G189*'Table Q8'!S87,2)</f>
        <v>0.06</v>
      </c>
      <c r="T189" s="15">
        <f>ROUND(H189*'Table Q8'!T87,2)</f>
        <v>0.09</v>
      </c>
      <c r="U189" s="15">
        <f>ROUND(I189*'Table Q8'!U87,2)</f>
        <v>0.3</v>
      </c>
      <c r="V189" s="15">
        <f>ROUND(J189*'Table Q8'!V87,2)</f>
        <v>0.33</v>
      </c>
      <c r="W189" s="15">
        <f>ROUND(K189*'Table Q8'!W87,2)</f>
        <v>-0.03</v>
      </c>
      <c r="X189" s="15">
        <f>ROUND(L189*'Table Q8'!X87,2)</f>
        <v>0.17</v>
      </c>
    </row>
    <row r="190" spans="1:24" x14ac:dyDescent="0.2">
      <c r="A190" s="13" t="str">
        <f t="shared" si="6"/>
        <v>2015 Q3</v>
      </c>
      <c r="B190" s="11">
        <f t="shared" si="8"/>
        <v>0.56280527170020955</v>
      </c>
      <c r="C190" s="11">
        <f t="shared" si="8"/>
        <v>0.4473370615474308</v>
      </c>
      <c r="D190" s="11">
        <f t="shared" si="8"/>
        <v>0.75603139023428723</v>
      </c>
      <c r="E190" s="11">
        <f t="shared" si="8"/>
        <v>0.48020526505401212</v>
      </c>
      <c r="F190" s="11">
        <f t="shared" si="8"/>
        <v>-0.24410101624348529</v>
      </c>
      <c r="G190" s="11">
        <f t="shared" si="8"/>
        <v>0.46901956842178016</v>
      </c>
      <c r="H190" s="11">
        <f t="shared" si="8"/>
        <v>0</v>
      </c>
      <c r="I190" s="11">
        <f t="shared" si="8"/>
        <v>0.76228636234838598</v>
      </c>
      <c r="J190" s="11">
        <f t="shared" si="8"/>
        <v>1.004305174788813</v>
      </c>
      <c r="K190" s="11">
        <f t="shared" si="8"/>
        <v>0.14269699699947153</v>
      </c>
      <c r="L190" s="11">
        <f t="shared" si="8"/>
        <v>0.43019630005202752</v>
      </c>
      <c r="N190" s="15">
        <f>ROUND(B190*'Table Q8'!N88,2)</f>
        <v>0.32</v>
      </c>
      <c r="O190" s="15">
        <f>ROUND(C190*'Table Q8'!O88,2)</f>
        <v>0.16</v>
      </c>
      <c r="P190" s="15">
        <f>ROUND(D190*'Table Q8'!P88,2)</f>
        <v>0.27</v>
      </c>
      <c r="Q190" s="15">
        <f>ROUND(E190*'Table Q8'!Q88,2)</f>
        <v>0.12</v>
      </c>
      <c r="R190" s="15">
        <f>ROUND(F190*'Table Q8'!R88,2)</f>
        <v>-0.05</v>
      </c>
      <c r="S190" s="15">
        <f>ROUND(G190*'Table Q8'!S88,2)</f>
        <v>0.19</v>
      </c>
      <c r="T190" s="15">
        <f>ROUND(H190*'Table Q8'!T88,2)</f>
        <v>0</v>
      </c>
      <c r="U190" s="15">
        <f>ROUND(I190*'Table Q8'!U88,2)</f>
        <v>0.31</v>
      </c>
      <c r="V190" s="15">
        <f>ROUND(J190*'Table Q8'!V88,2)</f>
        <v>0.26</v>
      </c>
      <c r="W190" s="15">
        <f>ROUND(K190*'Table Q8'!W88,2)</f>
        <v>0.05</v>
      </c>
      <c r="X190" s="15">
        <f>ROUND(L190*'Table Q8'!X88,2)</f>
        <v>0.15</v>
      </c>
    </row>
    <row r="191" spans="1:24" x14ac:dyDescent="0.2">
      <c r="A191" s="13" t="str">
        <f t="shared" si="6"/>
        <v>2015 Q4</v>
      </c>
      <c r="B191" s="11">
        <f t="shared" si="8"/>
        <v>0.64079962953302561</v>
      </c>
      <c r="C191" s="11">
        <f t="shared" si="8"/>
        <v>0.45544332559796402</v>
      </c>
      <c r="D191" s="11">
        <f t="shared" si="8"/>
        <v>0.47723094077069877</v>
      </c>
      <c r="E191" s="11">
        <f t="shared" si="8"/>
        <v>0.60969602544971402</v>
      </c>
      <c r="F191" s="11">
        <f t="shared" si="8"/>
        <v>0.73052272927951467</v>
      </c>
      <c r="G191" s="11">
        <f t="shared" si="8"/>
        <v>0.92118852526797668</v>
      </c>
      <c r="H191" s="11">
        <f t="shared" si="8"/>
        <v>0.27014874601605182</v>
      </c>
      <c r="I191" s="11">
        <f t="shared" si="8"/>
        <v>0.90095364256579813</v>
      </c>
      <c r="J191" s="11">
        <f t="shared" si="8"/>
        <v>0.93310084862939968</v>
      </c>
      <c r="K191" s="11">
        <f t="shared" si="8"/>
        <v>0.77110771696560254</v>
      </c>
      <c r="L191" s="11">
        <f t="shared" si="8"/>
        <v>0.64184418807938159</v>
      </c>
      <c r="N191" s="15">
        <f>ROUND(B191*'Table Q8'!N89,2)</f>
        <v>0.36</v>
      </c>
      <c r="O191" s="15">
        <f>ROUND(C191*'Table Q8'!O89,2)</f>
        <v>0.16</v>
      </c>
      <c r="P191" s="15">
        <f>ROUND(D191*'Table Q8'!P89,2)</f>
        <v>0.17</v>
      </c>
      <c r="Q191" s="15">
        <f>ROUND(E191*'Table Q8'!Q89,2)</f>
        <v>0.16</v>
      </c>
      <c r="R191" s="15">
        <f>ROUND(F191*'Table Q8'!R89,2)</f>
        <v>0.14000000000000001</v>
      </c>
      <c r="S191" s="15">
        <f>ROUND(G191*'Table Q8'!S89,2)</f>
        <v>0.36</v>
      </c>
      <c r="T191" s="15">
        <f>ROUND(H191*'Table Q8'!T89,2)</f>
        <v>0.1</v>
      </c>
      <c r="U191" s="15">
        <f>ROUND(I191*'Table Q8'!U89,2)</f>
        <v>0.37</v>
      </c>
      <c r="V191" s="15">
        <f>ROUND(J191*'Table Q8'!V89,2)</f>
        <v>0.25</v>
      </c>
      <c r="W191" s="15">
        <f>ROUND(K191*'Table Q8'!W89,2)</f>
        <v>0.27</v>
      </c>
      <c r="X191" s="15">
        <f>ROUND(L191*'Table Q8'!X89,2)</f>
        <v>0.23</v>
      </c>
    </row>
    <row r="192" spans="1:24" x14ac:dyDescent="0.2">
      <c r="A192" s="13" t="str">
        <f t="shared" si="6"/>
        <v>2016 Q1</v>
      </c>
      <c r="B192" s="11">
        <f t="shared" si="8"/>
        <v>0.54600742321315165</v>
      </c>
      <c r="C192" s="11">
        <f t="shared" si="8"/>
        <v>0.45337844019926299</v>
      </c>
      <c r="D192" s="11">
        <f t="shared" si="8"/>
        <v>0.41445598877284323</v>
      </c>
      <c r="E192" s="11">
        <f t="shared" si="8"/>
        <v>0.53549003938036699</v>
      </c>
      <c r="F192" s="11">
        <f t="shared" si="8"/>
        <v>0.52430045492401545</v>
      </c>
      <c r="G192" s="11">
        <f t="shared" si="8"/>
        <v>1.3813080933823965</v>
      </c>
      <c r="H192" s="11">
        <f t="shared" si="8"/>
        <v>-7.9968017056429017E-2</v>
      </c>
      <c r="I192" s="11">
        <f t="shared" si="8"/>
        <v>1.1684052158374563</v>
      </c>
      <c r="J192" s="11">
        <f t="shared" si="8"/>
        <v>0.69162195951633065</v>
      </c>
      <c r="K192" s="11">
        <f t="shared" si="8"/>
        <v>0.30275530240377108</v>
      </c>
      <c r="L192" s="11">
        <f t="shared" si="8"/>
        <v>0.62765948110972469</v>
      </c>
      <c r="N192" s="15">
        <f>ROUND(B192*'Table Q8'!N90,2)</f>
        <v>0.3</v>
      </c>
      <c r="O192" s="15">
        <f>ROUND(C192*'Table Q8'!O90,2)</f>
        <v>0.16</v>
      </c>
      <c r="P192" s="15">
        <f>ROUND(D192*'Table Q8'!P90,2)</f>
        <v>0.15</v>
      </c>
      <c r="Q192" s="15">
        <f>ROUND(E192*'Table Q8'!Q90,2)</f>
        <v>0.14000000000000001</v>
      </c>
      <c r="R192" s="15">
        <f>ROUND(F192*'Table Q8'!R90,2)</f>
        <v>0.1</v>
      </c>
      <c r="S192" s="15">
        <f>ROUND(G192*'Table Q8'!S90,2)</f>
        <v>0.55000000000000004</v>
      </c>
      <c r="T192" s="15">
        <f>ROUND(H192*'Table Q8'!T90,2)</f>
        <v>-0.03</v>
      </c>
      <c r="U192" s="15">
        <f>ROUND(I192*'Table Q8'!U90,2)</f>
        <v>0.49</v>
      </c>
      <c r="V192" s="15">
        <f>ROUND(J192*'Table Q8'!V90,2)</f>
        <v>0.18</v>
      </c>
      <c r="W192" s="15">
        <f>ROUND(K192*'Table Q8'!W90,2)</f>
        <v>0.11</v>
      </c>
      <c r="X192" s="15">
        <f>ROUND(L192*'Table Q8'!X90,2)</f>
        <v>0.22</v>
      </c>
    </row>
    <row r="193" spans="1:24" x14ac:dyDescent="0.2">
      <c r="A193" s="13" t="str">
        <f t="shared" si="6"/>
        <v>2016 Q2</v>
      </c>
      <c r="B193" s="11">
        <f t="shared" si="8"/>
        <v>0.61322132348575098</v>
      </c>
      <c r="C193" s="11">
        <f t="shared" si="8"/>
        <v>0.43131618097231966</v>
      </c>
      <c r="D193" s="11">
        <f t="shared" si="8"/>
        <v>0.33234332417863932</v>
      </c>
      <c r="E193" s="11">
        <f t="shared" si="8"/>
        <v>0.47248140171012093</v>
      </c>
      <c r="F193" s="11">
        <f t="shared" si="8"/>
        <v>0.25109238321570171</v>
      </c>
      <c r="G193" s="11">
        <f t="shared" si="8"/>
        <v>1.1316681347078008</v>
      </c>
      <c r="H193" s="11">
        <f t="shared" si="8"/>
        <v>8.9959524283621584E-2</v>
      </c>
      <c r="I193" s="11">
        <f t="shared" si="8"/>
        <v>1.4867530495316992</v>
      </c>
      <c r="J193" s="11">
        <f t="shared" si="8"/>
        <v>0.84780483589550149</v>
      </c>
      <c r="K193" s="11">
        <f t="shared" si="8"/>
        <v>0.44238962155427913</v>
      </c>
      <c r="L193" s="11">
        <f t="shared" si="8"/>
        <v>0.65382720471683231</v>
      </c>
      <c r="N193" s="15">
        <f>ROUND(B193*'Table Q8'!N91,2)</f>
        <v>0.34</v>
      </c>
      <c r="O193" s="15">
        <f>ROUND(C193*'Table Q8'!O91,2)</f>
        <v>0.16</v>
      </c>
      <c r="P193" s="15">
        <f>ROUND(D193*'Table Q8'!P91,2)</f>
        <v>0.12</v>
      </c>
      <c r="Q193" s="15">
        <f>ROUND(E193*'Table Q8'!Q91,2)</f>
        <v>0.12</v>
      </c>
      <c r="R193" s="15">
        <f>ROUND(F193*'Table Q8'!R91,2)</f>
        <v>0.05</v>
      </c>
      <c r="S193" s="15">
        <f>ROUND(G193*'Table Q8'!S91,2)</f>
        <v>0.45</v>
      </c>
      <c r="T193" s="15">
        <f>ROUND(H193*'Table Q8'!T91,2)</f>
        <v>0.03</v>
      </c>
      <c r="U193" s="15">
        <f>ROUND(I193*'Table Q8'!U91,2)</f>
        <v>0.62</v>
      </c>
      <c r="V193" s="15">
        <f>ROUND(J193*'Table Q8'!V91,2)</f>
        <v>0.22</v>
      </c>
      <c r="W193" s="15">
        <f>ROUND(K193*'Table Q8'!W91,2)</f>
        <v>0.15</v>
      </c>
      <c r="X193" s="15">
        <f>ROUND(L193*'Table Q8'!X91,2)</f>
        <v>0.23</v>
      </c>
    </row>
    <row r="194" spans="1:24" x14ac:dyDescent="0.2">
      <c r="A194" s="13" t="str">
        <f t="shared" si="6"/>
        <v>2016 Q3</v>
      </c>
      <c r="B194" s="11">
        <f t="shared" si="8"/>
        <v>0.56963128094558568</v>
      </c>
      <c r="C194" s="11">
        <f t="shared" si="8"/>
        <v>0.32975298428856809</v>
      </c>
      <c r="D194" s="11">
        <f t="shared" si="8"/>
        <v>0.5014552680159069</v>
      </c>
      <c r="E194" s="11">
        <f t="shared" si="8"/>
        <v>0.58000162594154192</v>
      </c>
      <c r="F194" s="11">
        <f t="shared" si="8"/>
        <v>0.66983504636090552</v>
      </c>
      <c r="G194" s="11">
        <f t="shared" si="8"/>
        <v>1.1587383669551254</v>
      </c>
      <c r="H194" s="11">
        <f t="shared" si="8"/>
        <v>-9.9915072271841033E-3</v>
      </c>
      <c r="I194" s="11">
        <f t="shared" si="8"/>
        <v>0.91936292602545155</v>
      </c>
      <c r="J194" s="11">
        <f t="shared" si="8"/>
        <v>1.0497472054113914</v>
      </c>
      <c r="K194" s="11">
        <f t="shared" si="8"/>
        <v>0.52031336116214</v>
      </c>
      <c r="L194" s="11">
        <f t="shared" si="8"/>
        <v>0.60972751243706258</v>
      </c>
      <c r="N194" s="15">
        <f>ROUND(B194*'Table Q8'!N92,2)</f>
        <v>0.31</v>
      </c>
      <c r="O194" s="15">
        <f>ROUND(C194*'Table Q8'!O92,2)</f>
        <v>0.12</v>
      </c>
      <c r="P194" s="15">
        <f>ROUND(D194*'Table Q8'!P92,2)</f>
        <v>0.18</v>
      </c>
      <c r="Q194" s="15">
        <f>ROUND(E194*'Table Q8'!Q92,2)</f>
        <v>0.15</v>
      </c>
      <c r="R194" s="15">
        <f>ROUND(F194*'Table Q8'!R92,2)</f>
        <v>0.13</v>
      </c>
      <c r="S194" s="15">
        <f>ROUND(G194*'Table Q8'!S92,2)</f>
        <v>0.47</v>
      </c>
      <c r="T194" s="15">
        <f>ROUND(H194*'Table Q8'!T92,2)</f>
        <v>0</v>
      </c>
      <c r="U194" s="15">
        <f>ROUND(I194*'Table Q8'!U92,2)</f>
        <v>0.38</v>
      </c>
      <c r="V194" s="15">
        <f>ROUND(J194*'Table Q8'!V92,2)</f>
        <v>0.27</v>
      </c>
      <c r="W194" s="15">
        <f>ROUND(K194*'Table Q8'!W92,2)</f>
        <v>0.17</v>
      </c>
      <c r="X194" s="15">
        <f>ROUND(L194*'Table Q8'!X92,2)</f>
        <v>0.22</v>
      </c>
    </row>
    <row r="195" spans="1:24" x14ac:dyDescent="0.2">
      <c r="A195" s="13" t="str">
        <f t="shared" si="6"/>
        <v>2016 Q4</v>
      </c>
      <c r="B195" s="11">
        <f t="shared" si="8"/>
        <v>0.35810244177060213</v>
      </c>
      <c r="C195" s="11">
        <f t="shared" si="8"/>
        <v>0.13956736389747557</v>
      </c>
      <c r="D195" s="11">
        <f t="shared" si="8"/>
        <v>1.4993082324239988</v>
      </c>
      <c r="E195" s="11">
        <f t="shared" si="8"/>
        <v>0.47747031921939431</v>
      </c>
      <c r="F195" s="11">
        <f t="shared" si="8"/>
        <v>0.14935035384270764</v>
      </c>
      <c r="G195" s="11">
        <f t="shared" si="8"/>
        <v>0.70266012295593494</v>
      </c>
      <c r="H195" s="11">
        <f t="shared" si="8"/>
        <v>-0.25011268103218892</v>
      </c>
      <c r="I195" s="11">
        <f t="shared" si="8"/>
        <v>1.2160909174483281</v>
      </c>
      <c r="J195" s="11">
        <f t="shared" si="8"/>
        <v>0.75300068469251169</v>
      </c>
      <c r="K195" s="11">
        <f t="shared" si="8"/>
        <v>0.68626257695235171</v>
      </c>
      <c r="L195" s="11">
        <f t="shared" si="8"/>
        <v>0.47718551627769545</v>
      </c>
      <c r="N195" s="15">
        <f>ROUND(B195*'Table Q8'!N93,2)</f>
        <v>0.19</v>
      </c>
      <c r="O195" s="15">
        <f>ROUND(C195*'Table Q8'!O93,2)</f>
        <v>0.05</v>
      </c>
      <c r="P195" s="15">
        <f>ROUND(D195*'Table Q8'!P93,2)</f>
        <v>0.53</v>
      </c>
      <c r="Q195" s="15">
        <f>ROUND(E195*'Table Q8'!Q93,2)</f>
        <v>0.12</v>
      </c>
      <c r="R195" s="15">
        <f>ROUND(F195*'Table Q8'!R93,2)</f>
        <v>0.03</v>
      </c>
      <c r="S195" s="15">
        <f>ROUND(G195*'Table Q8'!S93,2)</f>
        <v>0.28000000000000003</v>
      </c>
      <c r="T195" s="15">
        <f>ROUND(H195*'Table Q8'!T93,2)</f>
        <v>-0.1</v>
      </c>
      <c r="U195" s="15">
        <f>ROUND(I195*'Table Q8'!U93,2)</f>
        <v>0.5</v>
      </c>
      <c r="V195" s="15">
        <f>ROUND(J195*'Table Q8'!V93,2)</f>
        <v>0.19</v>
      </c>
      <c r="W195" s="15">
        <f>ROUND(K195*'Table Q8'!W93,2)</f>
        <v>0.22</v>
      </c>
      <c r="X195" s="15">
        <f>ROUND(L195*'Table Q8'!X93,2)</f>
        <v>0.17</v>
      </c>
    </row>
    <row r="196" spans="1:24" x14ac:dyDescent="0.2">
      <c r="A196" s="13" t="str">
        <f t="shared" si="6"/>
        <v>2017 Q1</v>
      </c>
      <c r="B196" s="11">
        <f t="shared" si="8"/>
        <v>0.28754171812062385</v>
      </c>
      <c r="C196" s="11">
        <f t="shared" si="8"/>
        <v>0.45721180929315064</v>
      </c>
      <c r="D196" s="11">
        <f t="shared" si="8"/>
        <v>0.97092902200646392</v>
      </c>
      <c r="E196" s="11">
        <f t="shared" si="8"/>
        <v>0.53444307732749741</v>
      </c>
      <c r="F196" s="11">
        <f t="shared" si="8"/>
        <v>-3.9804956242564887E-2</v>
      </c>
      <c r="G196" s="11">
        <f t="shared" si="8"/>
        <v>0.66837284393968188</v>
      </c>
      <c r="H196" s="11">
        <f t="shared" si="8"/>
        <v>0.11012665677250769</v>
      </c>
      <c r="I196" s="11">
        <f t="shared" si="8"/>
        <v>1.0070972433018572</v>
      </c>
      <c r="J196" s="11">
        <f t="shared" si="8"/>
        <v>0.76696541153380726</v>
      </c>
      <c r="K196" s="11">
        <f t="shared" si="8"/>
        <v>1.3292176208936772</v>
      </c>
      <c r="L196" s="11">
        <f t="shared" si="8"/>
        <v>0.47491926604620938</v>
      </c>
      <c r="N196" s="15">
        <f>ROUND(B196*'Table Q8'!N94,2)</f>
        <v>0.16</v>
      </c>
      <c r="O196" s="15">
        <f>ROUND(C196*'Table Q8'!O94,2)</f>
        <v>0.17</v>
      </c>
      <c r="P196" s="15">
        <f>ROUND(D196*'Table Q8'!P94,2)</f>
        <v>0.34</v>
      </c>
      <c r="Q196" s="15">
        <f>ROUND(E196*'Table Q8'!Q94,2)</f>
        <v>0.14000000000000001</v>
      </c>
      <c r="R196" s="15">
        <f>ROUND(F196*'Table Q8'!R94,2)</f>
        <v>-0.01</v>
      </c>
      <c r="S196" s="15">
        <f>ROUND(G196*'Table Q8'!S94,2)</f>
        <v>0.27</v>
      </c>
      <c r="T196" s="15">
        <f>ROUND(H196*'Table Q8'!T94,2)</f>
        <v>0.04</v>
      </c>
      <c r="U196" s="15">
        <f>ROUND(I196*'Table Q8'!U94,2)</f>
        <v>0.42</v>
      </c>
      <c r="V196" s="15">
        <f>ROUND(J196*'Table Q8'!V94,2)</f>
        <v>0.19</v>
      </c>
      <c r="W196" s="15">
        <f>ROUND(K196*'Table Q8'!W94,2)</f>
        <v>0.43</v>
      </c>
      <c r="X196" s="15">
        <f>ROUND(L196*'Table Q8'!X94,2)</f>
        <v>0.17</v>
      </c>
    </row>
    <row r="197" spans="1:24" x14ac:dyDescent="0.2">
      <c r="A197" s="13" t="str">
        <f t="shared" si="6"/>
        <v>2017 Q2</v>
      </c>
      <c r="B197" s="11">
        <f t="shared" si="8"/>
        <v>0.14840467724950226</v>
      </c>
      <c r="C197" s="11">
        <f t="shared" si="8"/>
        <v>0.53407307244841551</v>
      </c>
      <c r="D197" s="11">
        <f t="shared" si="8"/>
        <v>1.2318890932680528</v>
      </c>
      <c r="E197" s="11">
        <f t="shared" si="8"/>
        <v>0.37438467374600354</v>
      </c>
      <c r="F197" s="11">
        <f t="shared" si="8"/>
        <v>0.44689482986341317</v>
      </c>
      <c r="G197" s="11">
        <f t="shared" si="8"/>
        <v>0.87779750215156183</v>
      </c>
      <c r="H197" s="11">
        <f t="shared" si="8"/>
        <v>1.0005503035020322E-2</v>
      </c>
      <c r="I197" s="11">
        <f t="shared" si="8"/>
        <v>0.76561889709147934</v>
      </c>
      <c r="J197" s="11">
        <f t="shared" si="8"/>
        <v>0.76112779620147197</v>
      </c>
      <c r="K197" s="11">
        <f t="shared" si="8"/>
        <v>0.44891263052879093</v>
      </c>
      <c r="L197" s="11">
        <f t="shared" si="8"/>
        <v>0.46284980951004928</v>
      </c>
      <c r="N197" s="15">
        <f>ROUND(B197*'Table Q8'!N95,2)</f>
        <v>0.08</v>
      </c>
      <c r="O197" s="15">
        <f>ROUND(C197*'Table Q8'!O95,2)</f>
        <v>0.2</v>
      </c>
      <c r="P197" s="15">
        <f>ROUND(D197*'Table Q8'!P95,2)</f>
        <v>0.42</v>
      </c>
      <c r="Q197" s="15">
        <f>ROUND(E197*'Table Q8'!Q95,2)</f>
        <v>0.09</v>
      </c>
      <c r="R197" s="15">
        <f>ROUND(F197*'Table Q8'!R95,2)</f>
        <v>0.08</v>
      </c>
      <c r="S197" s="15">
        <f>ROUND(G197*'Table Q8'!S95,2)</f>
        <v>0.36</v>
      </c>
      <c r="T197" s="15">
        <f>ROUND(H197*'Table Q8'!T95,2)</f>
        <v>0</v>
      </c>
      <c r="U197" s="15">
        <f>ROUND(I197*'Table Q8'!U95,2)</f>
        <v>0.32</v>
      </c>
      <c r="V197" s="15">
        <f>ROUND(J197*'Table Q8'!V95,2)</f>
        <v>0.19</v>
      </c>
      <c r="W197" s="15">
        <f>ROUND(K197*'Table Q8'!W95,2)</f>
        <v>0.14000000000000001</v>
      </c>
      <c r="X197" s="15">
        <f>ROUND(L197*'Table Q8'!X95,2)</f>
        <v>0.16</v>
      </c>
    </row>
    <row r="198" spans="1:24" x14ac:dyDescent="0.2">
      <c r="A198" s="13" t="str">
        <f t="shared" si="6"/>
        <v>2017 Q3</v>
      </c>
      <c r="B198" s="11">
        <f t="shared" ref="B198:L198" si="9">LN(B96/B95)*100</f>
        <v>8.8937206316875017E-2</v>
      </c>
      <c r="C198" s="11">
        <f t="shared" si="9"/>
        <v>0.58028193319309873</v>
      </c>
      <c r="D198" s="11">
        <f t="shared" si="9"/>
        <v>1.9191881363567471</v>
      </c>
      <c r="E198" s="11">
        <f t="shared" si="9"/>
        <v>0.27496825730882224</v>
      </c>
      <c r="F198" s="11">
        <f t="shared" si="9"/>
        <v>0.28694424279527392</v>
      </c>
      <c r="G198" s="11">
        <f t="shared" si="9"/>
        <v>0.5712917982792155</v>
      </c>
      <c r="H198" s="11">
        <f t="shared" si="9"/>
        <v>2.0008003268016945E-2</v>
      </c>
      <c r="I198" s="11">
        <f t="shared" si="9"/>
        <v>0.78854144527930448</v>
      </c>
      <c r="J198" s="11">
        <f t="shared" si="9"/>
        <v>0.72643062437036088</v>
      </c>
      <c r="K198" s="11">
        <f t="shared" si="9"/>
        <v>1.3828001607291898</v>
      </c>
      <c r="L198" s="11">
        <f t="shared" si="9"/>
        <v>0.45093694685378977</v>
      </c>
      <c r="N198" s="15">
        <f>ROUND(B198*'Table Q8'!N96,2)</f>
        <v>0.05</v>
      </c>
      <c r="O198" s="15">
        <f>ROUND(C198*'Table Q8'!O96,2)</f>
        <v>0.21</v>
      </c>
      <c r="P198" s="15">
        <f>ROUND(D198*'Table Q8'!P96,2)</f>
        <v>0.64</v>
      </c>
      <c r="Q198" s="15">
        <f>ROUND(E198*'Table Q8'!Q96,2)</f>
        <v>7.0000000000000007E-2</v>
      </c>
      <c r="R198" s="15">
        <f>ROUND(F198*'Table Q8'!R96,2)</f>
        <v>0.05</v>
      </c>
      <c r="S198" s="15">
        <f>ROUND(G198*'Table Q8'!S96,2)</f>
        <v>0.23</v>
      </c>
      <c r="T198" s="15">
        <f>ROUND(H198*'Table Q8'!T96,2)</f>
        <v>0.01</v>
      </c>
      <c r="U198" s="15">
        <f>ROUND(I198*'Table Q8'!U96,2)</f>
        <v>0.33</v>
      </c>
      <c r="V198" s="15">
        <f>ROUND(J198*'Table Q8'!V96,2)</f>
        <v>0.18</v>
      </c>
      <c r="W198" s="15">
        <f>ROUND(K198*'Table Q8'!W96,2)</f>
        <v>0.44</v>
      </c>
      <c r="X198" s="15">
        <f>ROUND(L198*'Table Q8'!X96,2)</f>
        <v>0.16</v>
      </c>
    </row>
    <row r="199" spans="1:24" x14ac:dyDescent="0.2">
      <c r="A199" s="13" t="str">
        <f t="shared" si="6"/>
        <v>2017 Q4</v>
      </c>
      <c r="B199" s="11">
        <f t="shared" ref="B199:L199" si="10">LN(B97/B96)*100</f>
        <v>0.12832537173849526</v>
      </c>
      <c r="C199" s="11">
        <f t="shared" si="10"/>
        <v>0.62567414979834479</v>
      </c>
      <c r="D199" s="11">
        <f t="shared" si="10"/>
        <v>1.6600615689832534</v>
      </c>
      <c r="E199" s="11">
        <f t="shared" si="10"/>
        <v>0.29377224417870546</v>
      </c>
      <c r="F199" s="11">
        <f t="shared" si="10"/>
        <v>0.11849512594164548</v>
      </c>
      <c r="G199" s="11">
        <f t="shared" si="10"/>
        <v>0.55844551061937409</v>
      </c>
      <c r="H199" s="11">
        <f t="shared" si="10"/>
        <v>0.38935805191322409</v>
      </c>
      <c r="I199" s="11">
        <f t="shared" si="10"/>
        <v>0.89635386067048128</v>
      </c>
      <c r="J199" s="11">
        <f t="shared" si="10"/>
        <v>0.35643792854991141</v>
      </c>
      <c r="K199" s="11">
        <f t="shared" si="10"/>
        <v>1.0793361383828457</v>
      </c>
      <c r="L199" s="11">
        <f t="shared" si="10"/>
        <v>0.44891263052879093</v>
      </c>
      <c r="N199" s="15">
        <f>ROUND(B199*'Table Q8'!N97,2)</f>
        <v>7.0000000000000007E-2</v>
      </c>
      <c r="O199" s="15">
        <f>ROUND(C199*'Table Q8'!O97,2)</f>
        <v>0.23</v>
      </c>
      <c r="P199" s="15">
        <f>ROUND(D199*'Table Q8'!P97,2)</f>
        <v>0.54</v>
      </c>
      <c r="Q199" s="15">
        <f>ROUND(E199*'Table Q8'!Q97,2)</f>
        <v>7.0000000000000007E-2</v>
      </c>
      <c r="R199" s="15">
        <f>ROUND(F199*'Table Q8'!R97,2)</f>
        <v>0.02</v>
      </c>
      <c r="S199" s="15">
        <f>ROUND(G199*'Table Q8'!S97,2)</f>
        <v>0.23</v>
      </c>
      <c r="T199" s="15">
        <f>ROUND(H199*'Table Q8'!T97,2)</f>
        <v>0.16</v>
      </c>
      <c r="U199" s="15">
        <f>ROUND(I199*'Table Q8'!U97,2)</f>
        <v>0.37</v>
      </c>
      <c r="V199" s="15">
        <f>ROUND(J199*'Table Q8'!V97,2)</f>
        <v>0.09</v>
      </c>
      <c r="W199" s="15">
        <f>ROUND(K199*'Table Q8'!W97,2)</f>
        <v>0.34</v>
      </c>
      <c r="X199" s="15">
        <f>ROUND(L199*'Table Q8'!X97,2)</f>
        <v>0.16</v>
      </c>
    </row>
    <row r="200" spans="1:24" x14ac:dyDescent="0.2">
      <c r="A200" s="13" t="str">
        <f t="shared" si="6"/>
        <v>2018 Q1</v>
      </c>
      <c r="B200" s="11">
        <f t="shared" ref="B200:L200" si="11">LN(B98/B97)*100</f>
        <v>6.9030129460747408E-2</v>
      </c>
      <c r="C200" s="11">
        <f t="shared" si="11"/>
        <v>0.47639971487963906</v>
      </c>
      <c r="D200" s="11">
        <f t="shared" si="11"/>
        <v>1.4222626150501259</v>
      </c>
      <c r="E200" s="11">
        <f t="shared" si="11"/>
        <v>0.36113454894596198</v>
      </c>
      <c r="F200" s="11">
        <f t="shared" si="11"/>
        <v>-0.58395771427217413</v>
      </c>
      <c r="G200" s="11">
        <f t="shared" si="11"/>
        <v>0.62216041799607857</v>
      </c>
      <c r="H200" s="11">
        <f t="shared" si="11"/>
        <v>0.12944985626457955</v>
      </c>
      <c r="I200" s="11">
        <f t="shared" si="11"/>
        <v>0.93542516077515458</v>
      </c>
      <c r="J200" s="11">
        <f t="shared" si="11"/>
        <v>1.4510994481859369</v>
      </c>
      <c r="K200" s="11">
        <f t="shared" si="11"/>
        <v>0.7099949359373332</v>
      </c>
      <c r="L200" s="11">
        <f t="shared" si="11"/>
        <v>0.34992259655656682</v>
      </c>
      <c r="N200" s="15">
        <f>ROUND(B200*'Table Q8'!N98,2)</f>
        <v>0.04</v>
      </c>
      <c r="O200" s="15">
        <f>ROUND(C200*'Table Q8'!O98,2)</f>
        <v>0.18</v>
      </c>
      <c r="P200" s="15">
        <f>ROUND(D200*'Table Q8'!P98,2)</f>
        <v>0.46</v>
      </c>
      <c r="Q200" s="15">
        <f>ROUND(E200*'Table Q8'!Q98,2)</f>
        <v>0.09</v>
      </c>
      <c r="R200" s="15">
        <f>ROUND(F200*'Table Q8'!R98,2)</f>
        <v>-0.11</v>
      </c>
      <c r="S200" s="15">
        <f>ROUND(G200*'Table Q8'!S98,2)</f>
        <v>0.25</v>
      </c>
      <c r="T200" s="15">
        <f>ROUND(H200*'Table Q8'!T98,2)</f>
        <v>0.05</v>
      </c>
      <c r="U200" s="15">
        <f>ROUND(I200*'Table Q8'!U98,2)</f>
        <v>0.38</v>
      </c>
      <c r="V200" s="15">
        <f>ROUND(J200*'Table Q8'!V98,2)</f>
        <v>0.35</v>
      </c>
      <c r="W200" s="15">
        <f>ROUND(K200*'Table Q8'!W98,2)</f>
        <v>0.22</v>
      </c>
      <c r="X200" s="15">
        <f>ROUND(L200*'Table Q8'!X98,2)</f>
        <v>0.12</v>
      </c>
    </row>
    <row r="201" spans="1:24" x14ac:dyDescent="0.2">
      <c r="A201" s="13" t="str">
        <f t="shared" si="6"/>
        <v>2018 Q2</v>
      </c>
      <c r="B201" s="11">
        <f t="shared" ref="B201:L206" si="12">LN(B99/B98)*100</f>
        <v>3.9424404216544015E-2</v>
      </c>
      <c r="C201" s="11">
        <f t="shared" si="12"/>
        <v>0.38722216825094846</v>
      </c>
      <c r="D201" s="11">
        <f t="shared" si="12"/>
        <v>1.0581144055812393</v>
      </c>
      <c r="E201" s="11">
        <f t="shared" si="12"/>
        <v>0.43746728009124281</v>
      </c>
      <c r="F201" s="11">
        <f t="shared" si="12"/>
        <v>-0.5774032965716015</v>
      </c>
      <c r="G201" s="11">
        <f t="shared" si="12"/>
        <v>0.54241937244944149</v>
      </c>
      <c r="H201" s="11">
        <f t="shared" si="12"/>
        <v>0.23854498937225924</v>
      </c>
      <c r="I201" s="11">
        <f t="shared" si="12"/>
        <v>1.0664273190067077</v>
      </c>
      <c r="J201" s="11">
        <f t="shared" si="12"/>
        <v>0.89635925906103375</v>
      </c>
      <c r="K201" s="11">
        <f t="shared" si="12"/>
        <v>1.451540211565749</v>
      </c>
      <c r="L201" s="11">
        <f t="shared" si="12"/>
        <v>0.34870240679971792</v>
      </c>
      <c r="N201" s="15">
        <f>ROUND(B201*'Table Q8'!N99,2)</f>
        <v>0.02</v>
      </c>
      <c r="O201" s="15">
        <f>ROUND(C201*'Table Q8'!O99,2)</f>
        <v>0.14000000000000001</v>
      </c>
      <c r="P201" s="15">
        <f>ROUND(D201*'Table Q8'!P99,2)</f>
        <v>0.34</v>
      </c>
      <c r="Q201" s="15">
        <f>ROUND(E201*'Table Q8'!Q99,2)</f>
        <v>0.11</v>
      </c>
      <c r="R201" s="15">
        <f>ROUND(F201*'Table Q8'!R99,2)</f>
        <v>-0.11</v>
      </c>
      <c r="S201" s="15">
        <f>ROUND(G201*'Table Q8'!S99,2)</f>
        <v>0.22</v>
      </c>
      <c r="T201" s="15">
        <f>ROUND(H201*'Table Q8'!T99,2)</f>
        <v>0.1</v>
      </c>
      <c r="U201" s="15">
        <f>ROUND(I201*'Table Q8'!U99,2)</f>
        <v>0.44</v>
      </c>
      <c r="V201" s="15">
        <f>ROUND(J201*'Table Q8'!V99,2)</f>
        <v>0.21</v>
      </c>
      <c r="W201" s="15">
        <f>ROUND(K201*'Table Q8'!W99,2)</f>
        <v>0.46</v>
      </c>
      <c r="X201" s="15">
        <f>ROUND(L201*'Table Q8'!X99,2)</f>
        <v>0.12</v>
      </c>
    </row>
    <row r="202" spans="1:24" x14ac:dyDescent="0.2">
      <c r="A202" s="13" t="str">
        <f t="shared" si="6"/>
        <v>2018 Q3</v>
      </c>
      <c r="B202" s="11">
        <f t="shared" si="12"/>
        <v>-9.8546440089621878E-3</v>
      </c>
      <c r="C202" s="11">
        <f t="shared" si="12"/>
        <v>0.39535271591315735</v>
      </c>
      <c r="D202" s="11">
        <f t="shared" si="12"/>
        <v>1.3429069371704552</v>
      </c>
      <c r="E202" s="11">
        <f t="shared" si="12"/>
        <v>0.3389341355308646</v>
      </c>
      <c r="F202" s="11">
        <f t="shared" si="12"/>
        <v>-0.57071494082401153</v>
      </c>
      <c r="G202" s="11">
        <f t="shared" si="12"/>
        <v>0.58667844277272108</v>
      </c>
      <c r="H202" s="11">
        <f t="shared" si="12"/>
        <v>-2.9787023007315973E-2</v>
      </c>
      <c r="I202" s="11">
        <f t="shared" si="12"/>
        <v>0.71392450094705928</v>
      </c>
      <c r="J202" s="11">
        <f t="shared" si="12"/>
        <v>0.79525141944248035</v>
      </c>
      <c r="K202" s="11">
        <f t="shared" si="12"/>
        <v>1.4857468891514274</v>
      </c>
      <c r="L202" s="11">
        <f t="shared" si="12"/>
        <v>0.27037482674062918</v>
      </c>
      <c r="N202" s="15">
        <f>ROUND(B202*'Table Q8'!N100,2)</f>
        <v>-0.01</v>
      </c>
      <c r="O202" s="15">
        <f>ROUND(C202*'Table Q8'!O100,2)</f>
        <v>0.15</v>
      </c>
      <c r="P202" s="15">
        <f>ROUND(D202*'Table Q8'!P100,2)</f>
        <v>0.43</v>
      </c>
      <c r="Q202" s="15">
        <f>ROUND(E202*'Table Q8'!Q100,2)</f>
        <v>0.08</v>
      </c>
      <c r="R202" s="15">
        <f>ROUND(F202*'Table Q8'!R100,2)</f>
        <v>-0.11</v>
      </c>
      <c r="S202" s="15">
        <f>ROUND(G202*'Table Q8'!S100,2)</f>
        <v>0.24</v>
      </c>
      <c r="T202" s="15">
        <f>ROUND(H202*'Table Q8'!T100,2)</f>
        <v>-0.01</v>
      </c>
      <c r="U202" s="15">
        <f>ROUND(I202*'Table Q8'!U100,2)</f>
        <v>0.28999999999999998</v>
      </c>
      <c r="V202" s="15">
        <f>ROUND(J202*'Table Q8'!V100,2)</f>
        <v>0.19</v>
      </c>
      <c r="W202" s="15">
        <f>ROUND(K202*'Table Q8'!W100,2)</f>
        <v>0.47</v>
      </c>
      <c r="X202" s="15">
        <f>ROUND(L202*'Table Q8'!X100,2)</f>
        <v>0.09</v>
      </c>
    </row>
    <row r="203" spans="1:24" x14ac:dyDescent="0.2">
      <c r="A203" s="13" t="str">
        <f t="shared" si="6"/>
        <v>2018 Q4</v>
      </c>
      <c r="B203" s="11">
        <f t="shared" si="12"/>
        <v>3.9412750534820767E-2</v>
      </c>
      <c r="C203" s="11">
        <f t="shared" si="12"/>
        <v>0.42254936586542879</v>
      </c>
      <c r="D203" s="11">
        <f t="shared" si="12"/>
        <v>1.4045923870254626</v>
      </c>
      <c r="E203" s="11">
        <f t="shared" si="12"/>
        <v>0.18351287325240986</v>
      </c>
      <c r="F203" s="11">
        <f t="shared" si="12"/>
        <v>-0.51341533223894198</v>
      </c>
      <c r="G203" s="11">
        <f t="shared" si="12"/>
        <v>0.78940359186324782</v>
      </c>
      <c r="H203" s="11">
        <f t="shared" si="12"/>
        <v>-0.23861614026180725</v>
      </c>
      <c r="I203" s="11">
        <f t="shared" si="12"/>
        <v>0.80972102326195228</v>
      </c>
      <c r="J203" s="11">
        <f t="shared" si="12"/>
        <v>0.69647864768837342</v>
      </c>
      <c r="K203" s="11">
        <f t="shared" si="12"/>
        <v>1.2923368795090522</v>
      </c>
      <c r="L203" s="11">
        <f t="shared" si="12"/>
        <v>0.29849331295601911</v>
      </c>
      <c r="N203" s="15">
        <f>ROUND(B203*'Table Q8'!N101,2)</f>
        <v>0.02</v>
      </c>
      <c r="O203" s="15">
        <f>ROUND(C203*'Table Q8'!O101,2)</f>
        <v>0.15</v>
      </c>
      <c r="P203" s="15">
        <f>ROUND(D203*'Table Q8'!P101,2)</f>
        <v>0.45</v>
      </c>
      <c r="Q203" s="15">
        <f>ROUND(E203*'Table Q8'!Q101,2)</f>
        <v>0.04</v>
      </c>
      <c r="R203" s="15">
        <f>ROUND(F203*'Table Q8'!R101,2)</f>
        <v>-0.1</v>
      </c>
      <c r="S203" s="15">
        <f>ROUND(G203*'Table Q8'!S101,2)</f>
        <v>0.32</v>
      </c>
      <c r="T203" s="15">
        <f>ROUND(H203*'Table Q8'!T101,2)</f>
        <v>-0.1</v>
      </c>
      <c r="U203" s="15">
        <f>ROUND(I203*'Table Q8'!U101,2)</f>
        <v>0.33</v>
      </c>
      <c r="V203" s="15">
        <f>ROUND(J203*'Table Q8'!V101,2)</f>
        <v>0.16</v>
      </c>
      <c r="W203" s="15">
        <f>ROUND(K203*'Table Q8'!W101,2)</f>
        <v>0.41</v>
      </c>
      <c r="X203" s="15">
        <f>ROUND(L203*'Table Q8'!X101,2)</f>
        <v>0.1</v>
      </c>
    </row>
    <row r="204" spans="1:24" x14ac:dyDescent="0.2">
      <c r="A204" s="13" t="str">
        <f t="shared" si="6"/>
        <v>2019 Q1</v>
      </c>
      <c r="B204" s="11">
        <f t="shared" si="12"/>
        <v>0.24597837954721899</v>
      </c>
      <c r="C204" s="11">
        <f t="shared" si="12"/>
        <v>0.70664923542954872</v>
      </c>
      <c r="D204" s="11">
        <f t="shared" si="12"/>
        <v>1.7674797329603711</v>
      </c>
      <c r="E204" s="11">
        <f t="shared" si="12"/>
        <v>3.8591413889470343E-2</v>
      </c>
      <c r="F204" s="11">
        <f t="shared" si="12"/>
        <v>-0.3741346191362277</v>
      </c>
      <c r="G204" s="11">
        <f t="shared" si="12"/>
        <v>0.53213961169682256</v>
      </c>
      <c r="H204" s="11">
        <f t="shared" si="12"/>
        <v>7.9601994253074015E-2</v>
      </c>
      <c r="I204" s="11">
        <f t="shared" si="12"/>
        <v>0.79412584738731629</v>
      </c>
      <c r="J204" s="11">
        <f t="shared" si="12"/>
        <v>0.17567384666795149</v>
      </c>
      <c r="K204" s="11">
        <f t="shared" si="12"/>
        <v>0.92705762730189833</v>
      </c>
      <c r="L204" s="11">
        <f t="shared" si="12"/>
        <v>0.38384079369771196</v>
      </c>
      <c r="N204" s="15">
        <f>ROUND(B204*'Table Q8'!N102,2)</f>
        <v>0.13</v>
      </c>
      <c r="O204" s="15">
        <f>ROUND(C204*'Table Q8'!O102,2)</f>
        <v>0.26</v>
      </c>
      <c r="P204" s="15">
        <f>ROUND(D204*'Table Q8'!P102,2)</f>
        <v>0.56000000000000005</v>
      </c>
      <c r="Q204" s="15">
        <f>ROUND(E204*'Table Q8'!Q102,2)</f>
        <v>0.01</v>
      </c>
      <c r="R204" s="15">
        <f>ROUND(F204*'Table Q8'!R102,2)</f>
        <v>-7.0000000000000007E-2</v>
      </c>
      <c r="S204" s="15">
        <f>ROUND(G204*'Table Q8'!S102,2)</f>
        <v>0.21</v>
      </c>
      <c r="T204" s="15">
        <f>ROUND(H204*'Table Q8'!T102,2)</f>
        <v>0.03</v>
      </c>
      <c r="U204" s="15">
        <f>ROUND(I204*'Table Q8'!U102,2)</f>
        <v>0.32</v>
      </c>
      <c r="V204" s="15">
        <f>ROUND(J204*'Table Q8'!V102,2)</f>
        <v>0.04</v>
      </c>
      <c r="W204" s="15">
        <f>ROUND(K204*'Table Q8'!W102,2)</f>
        <v>0.28999999999999998</v>
      </c>
      <c r="X204" s="15">
        <f>ROUND(L204*'Table Q8'!X102,2)</f>
        <v>0.13</v>
      </c>
    </row>
    <row r="205" spans="1:24" x14ac:dyDescent="0.2">
      <c r="A205" s="13" t="s">
        <v>271</v>
      </c>
      <c r="B205" s="11">
        <f t="shared" si="12"/>
        <v>0.12767003943820124</v>
      </c>
      <c r="C205" s="11">
        <f t="shared" si="12"/>
        <v>0.18063416995018333</v>
      </c>
      <c r="D205" s="11">
        <f t="shared" si="12"/>
        <v>2.0856439815092198</v>
      </c>
      <c r="E205" s="11">
        <f t="shared" si="12"/>
        <v>5.7859210871595602E-2</v>
      </c>
      <c r="F205" s="11">
        <f t="shared" si="12"/>
        <v>-9.1217763381640699E-2</v>
      </c>
      <c r="G205" s="11">
        <f t="shared" si="12"/>
        <v>0.58487842541292545</v>
      </c>
      <c r="H205" s="11">
        <f t="shared" si="12"/>
        <v>-5.969555445406096E-2</v>
      </c>
      <c r="I205" s="11">
        <f t="shared" si="12"/>
        <v>0.78786914226333726</v>
      </c>
      <c r="J205" s="11">
        <f t="shared" si="12"/>
        <v>0.58029914606112565</v>
      </c>
      <c r="K205" s="11">
        <f t="shared" si="12"/>
        <v>1.1225062184270929</v>
      </c>
      <c r="L205" s="11">
        <f t="shared" si="12"/>
        <v>0.33465633374921777</v>
      </c>
      <c r="N205" s="15">
        <f>ROUND(B205*'Table Q8'!N103,2)</f>
        <v>7.0000000000000007E-2</v>
      </c>
      <c r="O205" s="15">
        <f>ROUND(C205*'Table Q8'!O103,2)</f>
        <v>7.0000000000000007E-2</v>
      </c>
      <c r="P205" s="15">
        <f>ROUND(D205*'Table Q8'!P103,2)</f>
        <v>0.65</v>
      </c>
      <c r="Q205" s="15">
        <f>ROUND(E205*'Table Q8'!Q103,2)</f>
        <v>0.01</v>
      </c>
      <c r="R205" s="15">
        <f>ROUND(F205*'Table Q8'!R103,2)</f>
        <v>-0.02</v>
      </c>
      <c r="S205" s="15">
        <f>ROUND(G205*'Table Q8'!S103,2)</f>
        <v>0.23</v>
      </c>
      <c r="T205" s="15">
        <f>ROUND(H205*'Table Q8'!T103,2)</f>
        <v>-0.02</v>
      </c>
      <c r="U205" s="15">
        <f>ROUND(I205*'Table Q8'!U103,2)</f>
        <v>0.32</v>
      </c>
      <c r="V205" s="15">
        <f>ROUND(J205*'Table Q8'!V103,2)</f>
        <v>0.13</v>
      </c>
      <c r="W205" s="15">
        <f>ROUND(K205*'Table Q8'!W103,2)</f>
        <v>0.36</v>
      </c>
      <c r="X205" s="15">
        <f>ROUND(L205*'Table Q8'!X103,2)</f>
        <v>0.11</v>
      </c>
    </row>
    <row r="206" spans="1:24" x14ac:dyDescent="0.2">
      <c r="A206" s="13" t="str">
        <f t="shared" si="6"/>
        <v>2019 Q3</v>
      </c>
      <c r="B206" s="11">
        <f t="shared" si="12"/>
        <v>0.14710932874166532</v>
      </c>
      <c r="C206" s="11">
        <f t="shared" si="12"/>
        <v>0.45489085263692097</v>
      </c>
      <c r="D206" s="11">
        <f t="shared" si="12"/>
        <v>1.9264528471261373</v>
      </c>
      <c r="E206" s="11">
        <f t="shared" si="12"/>
        <v>0.1252468972436224</v>
      </c>
      <c r="F206" s="11">
        <f t="shared" si="12"/>
        <v>-0.32500536428592913</v>
      </c>
      <c r="G206" s="11">
        <f t="shared" si="12"/>
        <v>0.60908272462018953</v>
      </c>
      <c r="H206" s="11">
        <f t="shared" si="12"/>
        <v>0.10941464263583417</v>
      </c>
      <c r="I206" s="11">
        <f t="shared" si="12"/>
        <v>0.8890543944479965</v>
      </c>
      <c r="J206" s="11">
        <f t="shared" si="12"/>
        <v>0.38500368392822965</v>
      </c>
      <c r="K206" s="11">
        <f t="shared" si="12"/>
        <v>0.92589171654660019</v>
      </c>
      <c r="L206" s="11">
        <f t="shared" si="12"/>
        <v>0.37158825091976283</v>
      </c>
      <c r="N206" s="15">
        <f>ROUND(B206*'Table Q8'!N104,2)</f>
        <v>7.0000000000000007E-2</v>
      </c>
      <c r="O206" s="15">
        <f>ROUND(C206*'Table Q8'!O104,2)</f>
        <v>0.16</v>
      </c>
      <c r="P206" s="15">
        <f>ROUND(D206*'Table Q8'!P104,2)</f>
        <v>0.6</v>
      </c>
      <c r="Q206" s="15">
        <f>ROUND(E206*'Table Q8'!Q104,2)</f>
        <v>0.03</v>
      </c>
      <c r="R206" s="15">
        <f>ROUND(F206*'Table Q8'!R104,2)</f>
        <v>-0.06</v>
      </c>
      <c r="S206" s="15">
        <f>ROUND(G206*'Table Q8'!S104,2)</f>
        <v>0.24</v>
      </c>
      <c r="T206" s="15">
        <f>ROUND(H206*'Table Q8'!T104,2)</f>
        <v>0.04</v>
      </c>
      <c r="U206" s="15">
        <f>ROUND(I206*'Table Q8'!U104,2)</f>
        <v>0.36</v>
      </c>
      <c r="V206" s="15">
        <f>ROUND(J206*'Table Q8'!V104,2)</f>
        <v>0.09</v>
      </c>
      <c r="W206" s="15">
        <f>ROUND(K206*'Table Q8'!W104,2)</f>
        <v>0.28999999999999998</v>
      </c>
      <c r="X206" s="15">
        <f>ROUND(L206*'Table Q8'!X104,2)</f>
        <v>0.13</v>
      </c>
    </row>
    <row r="207" spans="1:24" x14ac:dyDescent="0.2">
      <c r="A207" s="13" t="str">
        <f t="shared" si="6"/>
        <v>2019 Q4</v>
      </c>
      <c r="B207" s="11">
        <f t="shared" ref="B207:L207" si="13">LN(B105/B104)*100</f>
        <v>8.8161831639672228E-2</v>
      </c>
      <c r="C207" s="11">
        <f t="shared" si="13"/>
        <v>0.3209669516561216</v>
      </c>
      <c r="D207" s="11">
        <f t="shared" si="13"/>
        <v>2.2898620151675284</v>
      </c>
      <c r="E207" s="11">
        <f t="shared" si="13"/>
        <v>0.10585575737060454</v>
      </c>
      <c r="F207" s="11">
        <f t="shared" si="13"/>
        <v>-0.3668980878949602</v>
      </c>
      <c r="G207" s="11">
        <f t="shared" si="13"/>
        <v>0.16547163179930946</v>
      </c>
      <c r="H207" s="11">
        <f t="shared" si="13"/>
        <v>-9.9462908537966355E-2</v>
      </c>
      <c r="I207" s="11">
        <f t="shared" si="13"/>
        <v>0.6061164825767118</v>
      </c>
      <c r="J207" s="11">
        <f t="shared" si="13"/>
        <v>0.64748755688515736</v>
      </c>
      <c r="K207" s="11">
        <f t="shared" si="13"/>
        <v>1.3253311090479951</v>
      </c>
      <c r="L207" s="11">
        <f t="shared" si="13"/>
        <v>0.25644692783519318</v>
      </c>
      <c r="N207" s="15">
        <f>ROUND(B207*'Table Q8'!N105,2)</f>
        <v>0.04</v>
      </c>
      <c r="O207" s="15">
        <f>ROUND(C207*'Table Q8'!O105,2)</f>
        <v>0.12</v>
      </c>
      <c r="P207" s="15">
        <f>ROUND(D207*'Table Q8'!P105,2)</f>
        <v>0.71</v>
      </c>
      <c r="Q207" s="15">
        <f>ROUND(E207*'Table Q8'!Q105,2)</f>
        <v>0.02</v>
      </c>
      <c r="R207" s="15">
        <f>ROUND(F207*'Table Q8'!R105,2)</f>
        <v>-7.0000000000000007E-2</v>
      </c>
      <c r="S207" s="15">
        <f>ROUND(G207*'Table Q8'!S105,2)</f>
        <v>7.0000000000000007E-2</v>
      </c>
      <c r="T207" s="15">
        <f>ROUND(H207*'Table Q8'!T105,2)</f>
        <v>-0.04</v>
      </c>
      <c r="U207" s="15">
        <f>ROUND(I207*'Table Q8'!U105,2)</f>
        <v>0.24</v>
      </c>
      <c r="V207" s="15">
        <f>ROUND(J207*'Table Q8'!V105,2)</f>
        <v>0.15</v>
      </c>
      <c r="W207" s="15">
        <f>ROUND(K207*'Table Q8'!W105,2)</f>
        <v>0.42</v>
      </c>
      <c r="X207" s="15">
        <f>ROUND(L207*'Table Q8'!X105,2)</f>
        <v>0.09</v>
      </c>
    </row>
    <row r="208" spans="1:24" x14ac:dyDescent="0.2">
      <c r="A208" s="13" t="str">
        <f t="shared" si="6"/>
        <v>2020 Q1</v>
      </c>
      <c r="B208" s="11">
        <f t="shared" ref="B208:L208" si="14">LN(B106/B105)*100</f>
        <v>9.7909629490400309E-3</v>
      </c>
      <c r="C208" s="11">
        <f t="shared" si="14"/>
        <v>-3.7707391095348868E-2</v>
      </c>
      <c r="D208" s="11">
        <f t="shared" si="14"/>
        <v>2.0792110132780319</v>
      </c>
      <c r="E208" s="11">
        <f t="shared" si="14"/>
        <v>0.33607021884639671</v>
      </c>
      <c r="F208" s="11">
        <f t="shared" si="14"/>
        <v>-0.47078175171657266</v>
      </c>
      <c r="G208" s="11">
        <f t="shared" si="14"/>
        <v>0.4216321553304726</v>
      </c>
      <c r="H208" s="11">
        <f t="shared" si="14"/>
        <v>-0.17928291654734468</v>
      </c>
      <c r="I208" s="11">
        <f t="shared" si="14"/>
        <v>0.69075726305695584</v>
      </c>
      <c r="J208" s="11">
        <f t="shared" si="14"/>
        <v>1.2825320307618318</v>
      </c>
      <c r="K208" s="11">
        <f t="shared" si="14"/>
        <v>0.98259711446956799</v>
      </c>
      <c r="L208" s="11">
        <f t="shared" si="14"/>
        <v>0.24632887870091477</v>
      </c>
      <c r="N208" s="15">
        <f>ROUND(B208*'Table Q8'!N106,2)</f>
        <v>0</v>
      </c>
      <c r="O208" s="15">
        <f>ROUND(C208*'Table Q8'!O106,2)</f>
        <v>-0.01</v>
      </c>
      <c r="P208" s="15">
        <f>ROUND(D208*'Table Q8'!P106,2)</f>
        <v>0.64</v>
      </c>
      <c r="Q208" s="15">
        <f>ROUND(E208*'Table Q8'!Q106,2)</f>
        <v>0.08</v>
      </c>
      <c r="R208" s="15">
        <f>ROUND(F208*'Table Q8'!R106,2)</f>
        <v>-0.08</v>
      </c>
      <c r="S208" s="15">
        <f>ROUND(G208*'Table Q8'!S106,2)</f>
        <v>0.16</v>
      </c>
      <c r="T208" s="15">
        <f>ROUND(H208*'Table Q8'!T106,2)</f>
        <v>-7.0000000000000007E-2</v>
      </c>
      <c r="U208" s="15">
        <f>ROUND(I208*'Table Q8'!U106,2)</f>
        <v>0.27</v>
      </c>
      <c r="V208" s="15">
        <f>ROUND(J208*'Table Q8'!V106,2)</f>
        <v>0.28000000000000003</v>
      </c>
      <c r="W208" s="15">
        <f>ROUND(K208*'Table Q8'!W106,2)</f>
        <v>0.3</v>
      </c>
      <c r="X208" s="15">
        <f>ROUND(L208*'Table Q8'!X106,2)</f>
        <v>0.08</v>
      </c>
    </row>
    <row r="209" spans="1:24" x14ac:dyDescent="0.2"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</row>
    <row r="210" spans="1:24" x14ac:dyDescent="0.2">
      <c r="A210" s="9" t="s">
        <v>166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x14ac:dyDescent="0.2">
      <c r="A211" s="13" t="str">
        <f t="shared" ref="A211:A242" si="15">A10</f>
        <v>1996 Q1</v>
      </c>
      <c r="B211" s="15">
        <f t="shared" ref="B211:L223" si="16">LN(B10/B6)*100</f>
        <v>1.3928593572330068</v>
      </c>
      <c r="C211" s="15">
        <f t="shared" si="16"/>
        <v>1.0525983522364513</v>
      </c>
      <c r="D211" s="15">
        <f t="shared" si="16"/>
        <v>-6.642311768627833E-2</v>
      </c>
      <c r="E211" s="15">
        <f t="shared" si="16"/>
        <v>5.0162616619914679</v>
      </c>
      <c r="F211" s="15">
        <f t="shared" si="16"/>
        <v>0.75742837693401932</v>
      </c>
      <c r="G211" s="15">
        <f t="shared" si="16"/>
        <v>9.0397642981113897</v>
      </c>
      <c r="H211" s="15">
        <f t="shared" si="16"/>
        <v>0.4279267961373931</v>
      </c>
      <c r="I211" s="15">
        <f t="shared" si="16"/>
        <v>1.3256065154824166</v>
      </c>
      <c r="J211" s="15">
        <f t="shared" si="16"/>
        <v>6.5172545194085192</v>
      </c>
      <c r="K211" s="15">
        <f t="shared" si="16"/>
        <v>5.3519182208776925</v>
      </c>
      <c r="L211" s="15">
        <f t="shared" si="16"/>
        <v>2.264140866752816</v>
      </c>
      <c r="N211" s="15">
        <f>ROUND(B211*'Table Q8'!N10,2)</f>
        <v>1.01</v>
      </c>
      <c r="O211" s="15">
        <f>ROUND(C211*'Table Q8'!O10,2)</f>
        <v>0.36</v>
      </c>
      <c r="P211" s="15">
        <f>ROUND(D211*'Table Q8'!P10,2)</f>
        <v>-0.03</v>
      </c>
      <c r="Q211" s="15">
        <f>ROUND(E211*'Table Q8'!Q10,2)</f>
        <v>1.89</v>
      </c>
      <c r="R211" s="15">
        <f>ROUND(F211*'Table Q8'!R10,2)</f>
        <v>0.11</v>
      </c>
      <c r="S211" s="15">
        <f>ROUND(G211*'Table Q8'!S10,2)</f>
        <v>4.2699999999999996</v>
      </c>
      <c r="T211" s="15">
        <f>ROUND(H211*'Table Q8'!T10,2)</f>
        <v>0.19</v>
      </c>
      <c r="U211" s="15">
        <f>ROUND(I211*'Table Q8'!U10,2)</f>
        <v>0.56999999999999995</v>
      </c>
      <c r="V211" s="15">
        <f>ROUND(J211*'Table Q8'!V10,2)</f>
        <v>2.04</v>
      </c>
      <c r="W211" s="15">
        <f>ROUND(K211*'Table Q8'!W10,2)</f>
        <v>2.08</v>
      </c>
      <c r="X211" s="15">
        <f>ROUND(L211*'Table Q8'!X10,2)</f>
        <v>0.91</v>
      </c>
    </row>
    <row r="212" spans="1:24" x14ac:dyDescent="0.2">
      <c r="A212" s="13" t="str">
        <f t="shared" si="15"/>
        <v>1996 Q2</v>
      </c>
      <c r="B212" s="15">
        <f t="shared" si="16"/>
        <v>1.4722802744600492</v>
      </c>
      <c r="C212" s="15">
        <f t="shared" si="16"/>
        <v>1.1220542145985262</v>
      </c>
      <c r="D212" s="15">
        <f t="shared" si="16"/>
        <v>0.23224960671839437</v>
      </c>
      <c r="E212" s="15">
        <f t="shared" si="16"/>
        <v>4.8084624065091894</v>
      </c>
      <c r="F212" s="15">
        <f t="shared" si="16"/>
        <v>0.77496662068783306</v>
      </c>
      <c r="G212" s="15">
        <f t="shared" si="16"/>
        <v>9.9040099187552713</v>
      </c>
      <c r="H212" s="15">
        <f t="shared" si="16"/>
        <v>0.4904685095241833</v>
      </c>
      <c r="I212" s="15">
        <f t="shared" si="16"/>
        <v>2.2952094055417467</v>
      </c>
      <c r="J212" s="15">
        <f t="shared" si="16"/>
        <v>8.5641826444586524</v>
      </c>
      <c r="K212" s="15">
        <f t="shared" si="16"/>
        <v>5.9621337395817857</v>
      </c>
      <c r="L212" s="15">
        <f t="shared" si="16"/>
        <v>2.4883550006874078</v>
      </c>
      <c r="N212" s="15">
        <f>ROUND(B212*'Table Q8'!N11,2)</f>
        <v>1.07</v>
      </c>
      <c r="O212" s="15">
        <f>ROUND(C212*'Table Q8'!O11,2)</f>
        <v>0.39</v>
      </c>
      <c r="P212" s="15">
        <f>ROUND(D212*'Table Q8'!P11,2)</f>
        <v>0.09</v>
      </c>
      <c r="Q212" s="15">
        <f>ROUND(E212*'Table Q8'!Q11,2)</f>
        <v>1.84</v>
      </c>
      <c r="R212" s="15">
        <f>ROUND(F212*'Table Q8'!R11,2)</f>
        <v>0.12</v>
      </c>
      <c r="S212" s="15">
        <f>ROUND(G212*'Table Q8'!S11,2)</f>
        <v>4.71</v>
      </c>
      <c r="T212" s="15">
        <f>ROUND(H212*'Table Q8'!T11,2)</f>
        <v>0.21</v>
      </c>
      <c r="U212" s="15">
        <f>ROUND(I212*'Table Q8'!U11,2)</f>
        <v>0.99</v>
      </c>
      <c r="V212" s="15">
        <f>ROUND(J212*'Table Q8'!V11,2)</f>
        <v>2.72</v>
      </c>
      <c r="W212" s="15">
        <f>ROUND(K212*'Table Q8'!W11,2)</f>
        <v>2.38</v>
      </c>
      <c r="X212" s="15">
        <f>ROUND(L212*'Table Q8'!X11,2)</f>
        <v>1.01</v>
      </c>
    </row>
    <row r="213" spans="1:24" x14ac:dyDescent="0.2">
      <c r="A213" s="13" t="str">
        <f t="shared" si="15"/>
        <v>1996 Q3</v>
      </c>
      <c r="B213" s="15">
        <f t="shared" si="16"/>
        <v>1.5368649338448364</v>
      </c>
      <c r="C213" s="15">
        <f t="shared" si="16"/>
        <v>1.1994632823357971</v>
      </c>
      <c r="D213" s="15">
        <f t="shared" si="16"/>
        <v>0.72884205362099064</v>
      </c>
      <c r="E213" s="15">
        <f t="shared" si="16"/>
        <v>4.5265310325996406</v>
      </c>
      <c r="F213" s="15">
        <f t="shared" si="16"/>
        <v>1.1292839179344685</v>
      </c>
      <c r="G213" s="15">
        <f t="shared" si="16"/>
        <v>10.7555328004592</v>
      </c>
      <c r="H213" s="15">
        <f t="shared" si="16"/>
        <v>0.59984394539288355</v>
      </c>
      <c r="I213" s="15">
        <f t="shared" si="16"/>
        <v>3.3665584194197851</v>
      </c>
      <c r="J213" s="15">
        <f t="shared" si="16"/>
        <v>10.184081525965501</v>
      </c>
      <c r="K213" s="15">
        <f t="shared" si="16"/>
        <v>6.6766525483868566</v>
      </c>
      <c r="L213" s="15">
        <f t="shared" si="16"/>
        <v>2.7502256855653346</v>
      </c>
      <c r="N213" s="15">
        <f>ROUND(B213*'Table Q8'!N12,2)</f>
        <v>1.1200000000000001</v>
      </c>
      <c r="O213" s="15">
        <f>ROUND(C213*'Table Q8'!O12,2)</f>
        <v>0.42</v>
      </c>
      <c r="P213" s="15">
        <f>ROUND(D213*'Table Q8'!P12,2)</f>
        <v>0.28999999999999998</v>
      </c>
      <c r="Q213" s="15">
        <f>ROUND(E213*'Table Q8'!Q12,2)</f>
        <v>1.76</v>
      </c>
      <c r="R213" s="15">
        <f>ROUND(F213*'Table Q8'!R12,2)</f>
        <v>0.17</v>
      </c>
      <c r="S213" s="15">
        <f>ROUND(G213*'Table Q8'!S12,2)</f>
        <v>5.09</v>
      </c>
      <c r="T213" s="15">
        <f>ROUND(H213*'Table Q8'!T12,2)</f>
        <v>0.27</v>
      </c>
      <c r="U213" s="15">
        <f>ROUND(I213*'Table Q8'!U12,2)</f>
        <v>1.46</v>
      </c>
      <c r="V213" s="15">
        <f>ROUND(J213*'Table Q8'!V12,2)</f>
        <v>3.22</v>
      </c>
      <c r="W213" s="15">
        <f>ROUND(K213*'Table Q8'!W12,2)</f>
        <v>2.68</v>
      </c>
      <c r="X213" s="15">
        <f>ROUND(L213*'Table Q8'!X12,2)</f>
        <v>1.1299999999999999</v>
      </c>
    </row>
    <row r="214" spans="1:24" x14ac:dyDescent="0.2">
      <c r="A214" s="13" t="str">
        <f t="shared" si="15"/>
        <v>1996 Q4</v>
      </c>
      <c r="B214" s="15">
        <f t="shared" si="16"/>
        <v>1.6573413060136186</v>
      </c>
      <c r="C214" s="15">
        <f t="shared" si="16"/>
        <v>1.3032928231774541</v>
      </c>
      <c r="D214" s="15">
        <f t="shared" si="16"/>
        <v>1.2722187288010249</v>
      </c>
      <c r="E214" s="15">
        <f t="shared" si="16"/>
        <v>4.428240739027749</v>
      </c>
      <c r="F214" s="15">
        <f t="shared" si="16"/>
        <v>1.6969625841003051</v>
      </c>
      <c r="G214" s="15">
        <f t="shared" si="16"/>
        <v>11.332254564818397</v>
      </c>
      <c r="H214" s="15">
        <f t="shared" si="16"/>
        <v>0.67839654354673418</v>
      </c>
      <c r="I214" s="15">
        <f t="shared" si="16"/>
        <v>4.1549002912872481</v>
      </c>
      <c r="J214" s="15">
        <f t="shared" si="16"/>
        <v>11.171478644243326</v>
      </c>
      <c r="K214" s="15">
        <f t="shared" si="16"/>
        <v>7.4048297381214239</v>
      </c>
      <c r="L214" s="15">
        <f t="shared" si="16"/>
        <v>3.0233893452324114</v>
      </c>
      <c r="N214" s="15">
        <f>ROUND(B214*'Table Q8'!N13,2)</f>
        <v>1.21</v>
      </c>
      <c r="O214" s="15">
        <f>ROUND(C214*'Table Q8'!O13,2)</f>
        <v>0.46</v>
      </c>
      <c r="P214" s="15">
        <f>ROUND(D214*'Table Q8'!P13,2)</f>
        <v>0.51</v>
      </c>
      <c r="Q214" s="15">
        <f>ROUND(E214*'Table Q8'!Q13,2)</f>
        <v>1.73</v>
      </c>
      <c r="R214" s="15">
        <f>ROUND(F214*'Table Q8'!R13,2)</f>
        <v>0.26</v>
      </c>
      <c r="S214" s="15">
        <f>ROUND(G214*'Table Q8'!S13,2)</f>
        <v>5.39</v>
      </c>
      <c r="T214" s="15">
        <f>ROUND(H214*'Table Q8'!T13,2)</f>
        <v>0.3</v>
      </c>
      <c r="U214" s="15">
        <f>ROUND(I214*'Table Q8'!U13,2)</f>
        <v>1.81</v>
      </c>
      <c r="V214" s="15">
        <f>ROUND(J214*'Table Q8'!V13,2)</f>
        <v>3.6</v>
      </c>
      <c r="W214" s="15">
        <f>ROUND(K214*'Table Q8'!W13,2)</f>
        <v>3.01</v>
      </c>
      <c r="X214" s="15">
        <f>ROUND(L214*'Table Q8'!X13,2)</f>
        <v>1.25</v>
      </c>
    </row>
    <row r="215" spans="1:24" x14ac:dyDescent="0.2">
      <c r="A215" s="13" t="str">
        <f t="shared" si="15"/>
        <v>1997 Q1</v>
      </c>
      <c r="B215" s="15">
        <f t="shared" si="16"/>
        <v>2.0259163028029508</v>
      </c>
      <c r="C215" s="15">
        <f t="shared" si="16"/>
        <v>0.79230748373274262</v>
      </c>
      <c r="D215" s="15">
        <f t="shared" si="16"/>
        <v>0.97529494458556742</v>
      </c>
      <c r="E215" s="15">
        <f t="shared" si="16"/>
        <v>5.036247953643791</v>
      </c>
      <c r="F215" s="15">
        <f t="shared" si="16"/>
        <v>3.4351543080497913</v>
      </c>
      <c r="G215" s="15">
        <f t="shared" si="16"/>
        <v>10.07771638079236</v>
      </c>
      <c r="H215" s="15">
        <f t="shared" si="16"/>
        <v>1.3977455670830439</v>
      </c>
      <c r="I215" s="15">
        <f t="shared" si="16"/>
        <v>3.7180189921276474</v>
      </c>
      <c r="J215" s="15">
        <f t="shared" si="16"/>
        <v>13.14224287497022</v>
      </c>
      <c r="K215" s="15">
        <f t="shared" si="16"/>
        <v>5.7129861908265669</v>
      </c>
      <c r="L215" s="15">
        <f t="shared" si="16"/>
        <v>3.0996351569735006</v>
      </c>
      <c r="N215" s="15">
        <f>ROUND(B215*'Table Q8'!N14,2)</f>
        <v>1.47</v>
      </c>
      <c r="O215" s="15">
        <f>ROUND(C215*'Table Q8'!O14,2)</f>
        <v>0.28000000000000003</v>
      </c>
      <c r="P215" s="15">
        <f>ROUND(D215*'Table Q8'!P14,2)</f>
        <v>0.39</v>
      </c>
      <c r="Q215" s="15">
        <f>ROUND(E215*'Table Q8'!Q14,2)</f>
        <v>1.97</v>
      </c>
      <c r="R215" s="15">
        <f>ROUND(F215*'Table Q8'!R14,2)</f>
        <v>0.52</v>
      </c>
      <c r="S215" s="15">
        <f>ROUND(G215*'Table Q8'!S14,2)</f>
        <v>4.76</v>
      </c>
      <c r="T215" s="15">
        <f>ROUND(H215*'Table Q8'!T14,2)</f>
        <v>0.63</v>
      </c>
      <c r="U215" s="15">
        <f>ROUND(I215*'Table Q8'!U14,2)</f>
        <v>1.62</v>
      </c>
      <c r="V215" s="15">
        <f>ROUND(J215*'Table Q8'!V14,2)</f>
        <v>4.2300000000000004</v>
      </c>
      <c r="W215" s="15">
        <f>ROUND(K215*'Table Q8'!W14,2)</f>
        <v>2.34</v>
      </c>
      <c r="X215" s="15">
        <f>ROUND(L215*'Table Q8'!X14,2)</f>
        <v>1.28</v>
      </c>
    </row>
    <row r="216" spans="1:24" x14ac:dyDescent="0.2">
      <c r="A216" s="13" t="str">
        <f t="shared" si="15"/>
        <v>1997 Q2</v>
      </c>
      <c r="B216" s="15">
        <f t="shared" si="16"/>
        <v>2.2372919561360791</v>
      </c>
      <c r="C216" s="15">
        <f t="shared" si="16"/>
        <v>0.55634088265377335</v>
      </c>
      <c r="D216" s="15">
        <f t="shared" si="16"/>
        <v>1.3332433517320987</v>
      </c>
      <c r="E216" s="15">
        <f t="shared" si="16"/>
        <v>5.7026234869430352</v>
      </c>
      <c r="F216" s="15">
        <f t="shared" si="16"/>
        <v>4.8677048395316653</v>
      </c>
      <c r="G216" s="15">
        <f t="shared" si="16"/>
        <v>8.1005189701301177</v>
      </c>
      <c r="H216" s="15">
        <f t="shared" si="16"/>
        <v>2.5400664400086947</v>
      </c>
      <c r="I216" s="15">
        <f t="shared" si="16"/>
        <v>3.4947030077234174</v>
      </c>
      <c r="J216" s="15">
        <f t="shared" si="16"/>
        <v>13.932487943113831</v>
      </c>
      <c r="K216" s="15">
        <f t="shared" si="16"/>
        <v>3.9609138095045884</v>
      </c>
      <c r="L216" s="15">
        <f t="shared" si="16"/>
        <v>3.1570780516473018</v>
      </c>
      <c r="N216" s="15">
        <f>ROUND(B216*'Table Q8'!N15,2)</f>
        <v>1.63</v>
      </c>
      <c r="O216" s="15">
        <f>ROUND(C216*'Table Q8'!O15,2)</f>
        <v>0.2</v>
      </c>
      <c r="P216" s="15">
        <f>ROUND(D216*'Table Q8'!P15,2)</f>
        <v>0.53</v>
      </c>
      <c r="Q216" s="15">
        <f>ROUND(E216*'Table Q8'!Q15,2)</f>
        <v>2.2200000000000002</v>
      </c>
      <c r="R216" s="15">
        <f>ROUND(F216*'Table Q8'!R15,2)</f>
        <v>0.75</v>
      </c>
      <c r="S216" s="15">
        <f>ROUND(G216*'Table Q8'!S15,2)</f>
        <v>3.75</v>
      </c>
      <c r="T216" s="15">
        <f>ROUND(H216*'Table Q8'!T15,2)</f>
        <v>1.1299999999999999</v>
      </c>
      <c r="U216" s="15">
        <f>ROUND(I216*'Table Q8'!U15,2)</f>
        <v>1.51</v>
      </c>
      <c r="V216" s="15">
        <f>ROUND(J216*'Table Q8'!V15,2)</f>
        <v>4.42</v>
      </c>
      <c r="W216" s="15">
        <f>ROUND(K216*'Table Q8'!W15,2)</f>
        <v>1.59</v>
      </c>
      <c r="X216" s="15">
        <f>ROUND(L216*'Table Q8'!X15,2)</f>
        <v>1.3</v>
      </c>
    </row>
    <row r="217" spans="1:24" x14ac:dyDescent="0.2">
      <c r="A217" s="13" t="str">
        <f t="shared" si="15"/>
        <v>1997 Q3</v>
      </c>
      <c r="B217" s="15">
        <f t="shared" si="16"/>
        <v>2.6237351494015528</v>
      </c>
      <c r="C217" s="15">
        <f t="shared" si="16"/>
        <v>0.32975459164494658</v>
      </c>
      <c r="D217" s="15">
        <f t="shared" si="16"/>
        <v>2.0743904300025822</v>
      </c>
      <c r="E217" s="15">
        <f t="shared" si="16"/>
        <v>6.5156268145699618</v>
      </c>
      <c r="F217" s="15">
        <f t="shared" si="16"/>
        <v>4.7513504338478993</v>
      </c>
      <c r="G217" s="15">
        <f t="shared" si="16"/>
        <v>6.3452691111336001</v>
      </c>
      <c r="H217" s="15">
        <f t="shared" si="16"/>
        <v>3.843955536510983</v>
      </c>
      <c r="I217" s="15">
        <f t="shared" si="16"/>
        <v>3.3492958477583912</v>
      </c>
      <c r="J217" s="15">
        <f t="shared" si="16"/>
        <v>14.937350791080162</v>
      </c>
      <c r="K217" s="15">
        <f t="shared" si="16"/>
        <v>2.5236081019175143</v>
      </c>
      <c r="L217" s="15">
        <f t="shared" si="16"/>
        <v>3.2114405327108195</v>
      </c>
      <c r="N217" s="15">
        <f>ROUND(B217*'Table Q8'!N16,2)</f>
        <v>1.9</v>
      </c>
      <c r="O217" s="15">
        <f>ROUND(C217*'Table Q8'!O16,2)</f>
        <v>0.12</v>
      </c>
      <c r="P217" s="15">
        <f>ROUND(D217*'Table Q8'!P16,2)</f>
        <v>0.81</v>
      </c>
      <c r="Q217" s="15">
        <f>ROUND(E217*'Table Q8'!Q16,2)</f>
        <v>2.5</v>
      </c>
      <c r="R217" s="15">
        <f>ROUND(F217*'Table Q8'!R16,2)</f>
        <v>0.73</v>
      </c>
      <c r="S217" s="15">
        <f>ROUND(G217*'Table Q8'!S16,2)</f>
        <v>2.9</v>
      </c>
      <c r="T217" s="15">
        <f>ROUND(H217*'Table Q8'!T16,2)</f>
        <v>1.71</v>
      </c>
      <c r="U217" s="15">
        <f>ROUND(I217*'Table Q8'!U16,2)</f>
        <v>1.44</v>
      </c>
      <c r="V217" s="15">
        <f>ROUND(J217*'Table Q8'!V16,2)</f>
        <v>4.67</v>
      </c>
      <c r="W217" s="15">
        <f>ROUND(K217*'Table Q8'!W16,2)</f>
        <v>1.01</v>
      </c>
      <c r="X217" s="15">
        <f>ROUND(L217*'Table Q8'!X16,2)</f>
        <v>1.3</v>
      </c>
    </row>
    <row r="218" spans="1:24" x14ac:dyDescent="0.2">
      <c r="A218" s="13" t="str">
        <f t="shared" si="15"/>
        <v>1997 Q4</v>
      </c>
      <c r="B218" s="15">
        <f t="shared" si="16"/>
        <v>3.1265401436806006</v>
      </c>
      <c r="C218" s="15">
        <f t="shared" si="16"/>
        <v>0.3452293581738432</v>
      </c>
      <c r="D218" s="15">
        <f t="shared" si="16"/>
        <v>1.805954882390983</v>
      </c>
      <c r="E218" s="15">
        <f t="shared" si="16"/>
        <v>7.6920788927282988</v>
      </c>
      <c r="F218" s="15">
        <f t="shared" si="16"/>
        <v>4.999133196054192</v>
      </c>
      <c r="G218" s="15">
        <f t="shared" si="16"/>
        <v>4.7217463005890119</v>
      </c>
      <c r="H218" s="15">
        <f t="shared" si="16"/>
        <v>5.8031547572184987</v>
      </c>
      <c r="I218" s="15">
        <f t="shared" si="16"/>
        <v>2.7891488824905557</v>
      </c>
      <c r="J218" s="15">
        <f t="shared" si="16"/>
        <v>16.495064980284571</v>
      </c>
      <c r="K218" s="15">
        <f t="shared" si="16"/>
        <v>0.95546738557295596</v>
      </c>
      <c r="L218" s="15">
        <f t="shared" si="16"/>
        <v>3.384690537385624</v>
      </c>
      <c r="N218" s="15">
        <f>ROUND(B218*'Table Q8'!N17,2)</f>
        <v>2.23</v>
      </c>
      <c r="O218" s="15">
        <f>ROUND(C218*'Table Q8'!O17,2)</f>
        <v>0.12</v>
      </c>
      <c r="P218" s="15">
        <f>ROUND(D218*'Table Q8'!P17,2)</f>
        <v>0.67</v>
      </c>
      <c r="Q218" s="15">
        <f>ROUND(E218*'Table Q8'!Q17,2)</f>
        <v>2.87</v>
      </c>
      <c r="R218" s="15">
        <f>ROUND(F218*'Table Q8'!R17,2)</f>
        <v>0.75</v>
      </c>
      <c r="S218" s="15">
        <f>ROUND(G218*'Table Q8'!S17,2)</f>
        <v>2.09</v>
      </c>
      <c r="T218" s="15">
        <f>ROUND(H218*'Table Q8'!T17,2)</f>
        <v>2.56</v>
      </c>
      <c r="U218" s="15">
        <f>ROUND(I218*'Table Q8'!U17,2)</f>
        <v>1.17</v>
      </c>
      <c r="V218" s="15">
        <f>ROUND(J218*'Table Q8'!V17,2)</f>
        <v>4.9400000000000004</v>
      </c>
      <c r="W218" s="15">
        <f>ROUND(K218*'Table Q8'!W17,2)</f>
        <v>0.38</v>
      </c>
      <c r="X218" s="15">
        <f>ROUND(L218*'Table Q8'!X17,2)</f>
        <v>1.34</v>
      </c>
    </row>
    <row r="219" spans="1:24" x14ac:dyDescent="0.2">
      <c r="A219" s="13" t="str">
        <f t="shared" si="15"/>
        <v>1998 Q1</v>
      </c>
      <c r="B219" s="15">
        <f t="shared" si="16"/>
        <v>3.3860057038857296</v>
      </c>
      <c r="C219" s="15">
        <f t="shared" si="16"/>
        <v>0.66616081657250592</v>
      </c>
      <c r="D219" s="15">
        <f t="shared" si="16"/>
        <v>2.7261139744847362</v>
      </c>
      <c r="E219" s="15">
        <f t="shared" si="16"/>
        <v>7.5479819026898172</v>
      </c>
      <c r="F219" s="15">
        <f t="shared" si="16"/>
        <v>5.8681513588527254</v>
      </c>
      <c r="G219" s="15">
        <f t="shared" si="16"/>
        <v>4.1675787136858755</v>
      </c>
      <c r="H219" s="15">
        <f t="shared" si="16"/>
        <v>6.8992871486951417</v>
      </c>
      <c r="I219" s="15">
        <f t="shared" si="16"/>
        <v>3.4637496340808172</v>
      </c>
      <c r="J219" s="15">
        <f t="shared" si="16"/>
        <v>16.035668447348993</v>
      </c>
      <c r="K219" s="15">
        <f t="shared" si="16"/>
        <v>0.78325595034807205</v>
      </c>
      <c r="L219" s="15">
        <f t="shared" si="16"/>
        <v>3.701660803086757</v>
      </c>
      <c r="N219" s="15">
        <f>ROUND(B219*'Table Q8'!N18,2)</f>
        <v>2.41</v>
      </c>
      <c r="O219" s="15">
        <f>ROUND(C219*'Table Q8'!O18,2)</f>
        <v>0.23</v>
      </c>
      <c r="P219" s="15">
        <f>ROUND(D219*'Table Q8'!P18,2)</f>
        <v>1.02</v>
      </c>
      <c r="Q219" s="15">
        <f>ROUND(E219*'Table Q8'!Q18,2)</f>
        <v>2.81</v>
      </c>
      <c r="R219" s="15">
        <f>ROUND(F219*'Table Q8'!R18,2)</f>
        <v>0.9</v>
      </c>
      <c r="S219" s="15">
        <f>ROUND(G219*'Table Q8'!S18,2)</f>
        <v>1.84</v>
      </c>
      <c r="T219" s="15">
        <f>ROUND(H219*'Table Q8'!T18,2)</f>
        <v>3.07</v>
      </c>
      <c r="U219" s="15">
        <f>ROUND(I219*'Table Q8'!U18,2)</f>
        <v>1.46</v>
      </c>
      <c r="V219" s="15">
        <f>ROUND(J219*'Table Q8'!V18,2)</f>
        <v>4.82</v>
      </c>
      <c r="W219" s="15">
        <f>ROUND(K219*'Table Q8'!W18,2)</f>
        <v>0.3</v>
      </c>
      <c r="X219" s="15">
        <f>ROUND(L219*'Table Q8'!X18,2)</f>
        <v>1.47</v>
      </c>
    </row>
    <row r="220" spans="1:24" x14ac:dyDescent="0.2">
      <c r="A220" s="13" t="str">
        <f t="shared" si="15"/>
        <v>1998 Q2</v>
      </c>
      <c r="B220" s="15">
        <f t="shared" si="16"/>
        <v>3.6563938141354551</v>
      </c>
      <c r="C220" s="15">
        <f t="shared" si="16"/>
        <v>0.62520242121334768</v>
      </c>
      <c r="D220" s="15">
        <f t="shared" si="16"/>
        <v>3.0434681350066985</v>
      </c>
      <c r="E220" s="15">
        <f t="shared" si="16"/>
        <v>7.4600092883006033</v>
      </c>
      <c r="F220" s="15">
        <f t="shared" si="16"/>
        <v>5.7336460666734288</v>
      </c>
      <c r="G220" s="15">
        <f t="shared" si="16"/>
        <v>3.8961193839262465</v>
      </c>
      <c r="H220" s="15">
        <f t="shared" si="16"/>
        <v>7.0540629341247687</v>
      </c>
      <c r="I220" s="15">
        <f t="shared" si="16"/>
        <v>3.3015378254194179</v>
      </c>
      <c r="J220" s="15">
        <f t="shared" si="16"/>
        <v>15.524297922586738</v>
      </c>
      <c r="K220" s="15">
        <f t="shared" si="16"/>
        <v>0.52290232441195394</v>
      </c>
      <c r="L220" s="15">
        <f t="shared" si="16"/>
        <v>3.6977671208705729</v>
      </c>
      <c r="N220" s="15">
        <f>ROUND(B220*'Table Q8'!N19,2)</f>
        <v>2.59</v>
      </c>
      <c r="O220" s="15">
        <f>ROUND(C220*'Table Q8'!O19,2)</f>
        <v>0.21</v>
      </c>
      <c r="P220" s="15">
        <f>ROUND(D220*'Table Q8'!P19,2)</f>
        <v>1.1399999999999999</v>
      </c>
      <c r="Q220" s="15">
        <f>ROUND(E220*'Table Q8'!Q19,2)</f>
        <v>2.76</v>
      </c>
      <c r="R220" s="15">
        <f>ROUND(F220*'Table Q8'!R19,2)</f>
        <v>0.88</v>
      </c>
      <c r="S220" s="15">
        <f>ROUND(G220*'Table Q8'!S19,2)</f>
        <v>1.72</v>
      </c>
      <c r="T220" s="15">
        <f>ROUND(H220*'Table Q8'!T19,2)</f>
        <v>3.07</v>
      </c>
      <c r="U220" s="15">
        <f>ROUND(I220*'Table Q8'!U19,2)</f>
        <v>1.39</v>
      </c>
      <c r="V220" s="15">
        <f>ROUND(J220*'Table Q8'!V19,2)</f>
        <v>4.66</v>
      </c>
      <c r="W220" s="15">
        <f>ROUND(K220*'Table Q8'!W19,2)</f>
        <v>0.2</v>
      </c>
      <c r="X220" s="15">
        <f>ROUND(L220*'Table Q8'!X19,2)</f>
        <v>1.46</v>
      </c>
    </row>
    <row r="221" spans="1:24" x14ac:dyDescent="0.2">
      <c r="A221" s="13" t="str">
        <f t="shared" si="15"/>
        <v>1998 Q3</v>
      </c>
      <c r="B221" s="15">
        <f t="shared" si="16"/>
        <v>3.6401717462528489</v>
      </c>
      <c r="C221" s="15">
        <f t="shared" si="16"/>
        <v>0.56049470138990076</v>
      </c>
      <c r="D221" s="15">
        <f t="shared" si="16"/>
        <v>3.2914967521711822</v>
      </c>
      <c r="E221" s="15">
        <f t="shared" si="16"/>
        <v>7.2857374278585905</v>
      </c>
      <c r="F221" s="15">
        <f t="shared" si="16"/>
        <v>6.5618156044234013</v>
      </c>
      <c r="G221" s="15">
        <f t="shared" si="16"/>
        <v>3.2503043354435377</v>
      </c>
      <c r="H221" s="15">
        <f t="shared" si="16"/>
        <v>6.5219797421444126</v>
      </c>
      <c r="I221" s="15">
        <f t="shared" si="16"/>
        <v>3.0169801288780276</v>
      </c>
      <c r="J221" s="15">
        <f t="shared" si="16"/>
        <v>15.4551040156898</v>
      </c>
      <c r="K221" s="15">
        <f t="shared" si="16"/>
        <v>-7.730215864697304E-2</v>
      </c>
      <c r="L221" s="15">
        <f t="shared" si="16"/>
        <v>3.6272388838885665</v>
      </c>
      <c r="N221" s="15">
        <f>ROUND(B221*'Table Q8'!N20,2)</f>
        <v>2.57</v>
      </c>
      <c r="O221" s="15">
        <f>ROUND(C221*'Table Q8'!O20,2)</f>
        <v>0.19</v>
      </c>
      <c r="P221" s="15">
        <f>ROUND(D221*'Table Q8'!P20,2)</f>
        <v>1.24</v>
      </c>
      <c r="Q221" s="15">
        <f>ROUND(E221*'Table Q8'!Q20,2)</f>
        <v>2.66</v>
      </c>
      <c r="R221" s="15">
        <f>ROUND(F221*'Table Q8'!R20,2)</f>
        <v>1.02</v>
      </c>
      <c r="S221" s="15">
        <f>ROUND(G221*'Table Q8'!S20,2)</f>
        <v>1.43</v>
      </c>
      <c r="T221" s="15">
        <f>ROUND(H221*'Table Q8'!T20,2)</f>
        <v>2.77</v>
      </c>
      <c r="U221" s="15">
        <f>ROUND(I221*'Table Q8'!U20,2)</f>
        <v>1.26</v>
      </c>
      <c r="V221" s="15">
        <f>ROUND(J221*'Table Q8'!V20,2)</f>
        <v>4.5999999999999996</v>
      </c>
      <c r="W221" s="15">
        <f>ROUND(K221*'Table Q8'!W20,2)</f>
        <v>-0.03</v>
      </c>
      <c r="X221" s="15">
        <f>ROUND(L221*'Table Q8'!X20,2)</f>
        <v>1.41</v>
      </c>
    </row>
    <row r="222" spans="1:24" x14ac:dyDescent="0.2">
      <c r="A222" s="13" t="str">
        <f t="shared" si="15"/>
        <v>1998 Q4</v>
      </c>
      <c r="B222" s="15">
        <f t="shared" si="16"/>
        <v>3.4499905545605385</v>
      </c>
      <c r="C222" s="15">
        <f t="shared" si="16"/>
        <v>0.43186247542637018</v>
      </c>
      <c r="D222" s="15">
        <f t="shared" si="16"/>
        <v>4.5390710037741524</v>
      </c>
      <c r="E222" s="15">
        <f t="shared" si="16"/>
        <v>6.5921262237631089</v>
      </c>
      <c r="F222" s="15">
        <f t="shared" si="16"/>
        <v>7.7849865775810683</v>
      </c>
      <c r="G222" s="15">
        <f t="shared" si="16"/>
        <v>2.7865803594184877</v>
      </c>
      <c r="H222" s="15">
        <f t="shared" si="16"/>
        <v>7.4182153378487907</v>
      </c>
      <c r="I222" s="15">
        <f t="shared" si="16"/>
        <v>2.9956330451999054</v>
      </c>
      <c r="J222" s="15">
        <f t="shared" si="16"/>
        <v>14.38837976541617</v>
      </c>
      <c r="K222" s="15">
        <f t="shared" si="16"/>
        <v>-0.53934446450683993</v>
      </c>
      <c r="L222" s="15">
        <f t="shared" si="16"/>
        <v>3.592890179760015</v>
      </c>
      <c r="N222" s="15">
        <f>ROUND(B222*'Table Q8'!N21,2)</f>
        <v>2.4300000000000002</v>
      </c>
      <c r="O222" s="15">
        <f>ROUND(C222*'Table Q8'!O21,2)</f>
        <v>0.15</v>
      </c>
      <c r="P222" s="15">
        <f>ROUND(D222*'Table Q8'!P21,2)</f>
        <v>1.73</v>
      </c>
      <c r="Q222" s="15">
        <f>ROUND(E222*'Table Q8'!Q21,2)</f>
        <v>2.4</v>
      </c>
      <c r="R222" s="15">
        <f>ROUND(F222*'Table Q8'!R21,2)</f>
        <v>1.22</v>
      </c>
      <c r="S222" s="15">
        <f>ROUND(G222*'Table Q8'!S21,2)</f>
        <v>1.23</v>
      </c>
      <c r="T222" s="15">
        <f>ROUND(H222*'Table Q8'!T21,2)</f>
        <v>3.09</v>
      </c>
      <c r="U222" s="15">
        <f>ROUND(I222*'Table Q8'!U21,2)</f>
        <v>1.25</v>
      </c>
      <c r="V222" s="15">
        <f>ROUND(J222*'Table Q8'!V21,2)</f>
        <v>4.26</v>
      </c>
      <c r="W222" s="15">
        <f>ROUND(K222*'Table Q8'!W21,2)</f>
        <v>-0.19</v>
      </c>
      <c r="X222" s="15">
        <f>ROUND(L222*'Table Q8'!X21,2)</f>
        <v>1.4</v>
      </c>
    </row>
    <row r="223" spans="1:24" x14ac:dyDescent="0.2">
      <c r="A223" s="13" t="str">
        <f t="shared" si="15"/>
        <v>1999 Q1</v>
      </c>
      <c r="B223" s="15">
        <f t="shared" si="16"/>
        <v>3.197430463251389</v>
      </c>
      <c r="C223" s="15">
        <f t="shared" si="16"/>
        <v>0.14388491690990785</v>
      </c>
      <c r="D223" s="15">
        <f t="shared" si="16"/>
        <v>4.8431832770049352</v>
      </c>
      <c r="E223" s="15">
        <f t="shared" si="16"/>
        <v>6.6349115816221378</v>
      </c>
      <c r="F223" s="15">
        <f t="shared" si="16"/>
        <v>7.122185521050536</v>
      </c>
      <c r="G223" s="15">
        <f t="shared" si="16"/>
        <v>3.1035740850663598</v>
      </c>
      <c r="H223" s="15">
        <f t="shared" si="16"/>
        <v>6.8352200507816692</v>
      </c>
      <c r="I223" s="15">
        <f t="shared" si="16"/>
        <v>3.0253406312126039</v>
      </c>
      <c r="J223" s="15">
        <f t="shared" si="16"/>
        <v>13.025780269845614</v>
      </c>
      <c r="K223" s="15">
        <f t="shared" si="16"/>
        <v>-0.50212542734900889</v>
      </c>
      <c r="L223" s="15">
        <f t="shared" si="16"/>
        <v>3.4306698350852245</v>
      </c>
      <c r="N223" s="15">
        <f>ROUND(B223*'Table Q8'!N22,2)</f>
        <v>2.2400000000000002</v>
      </c>
      <c r="O223" s="15">
        <f>ROUND(C223*'Table Q8'!O22,2)</f>
        <v>0.05</v>
      </c>
      <c r="P223" s="15">
        <f>ROUND(D223*'Table Q8'!P22,2)</f>
        <v>1.84</v>
      </c>
      <c r="Q223" s="15">
        <f>ROUND(E223*'Table Q8'!Q22,2)</f>
        <v>2.38</v>
      </c>
      <c r="R223" s="15">
        <f>ROUND(F223*'Table Q8'!R22,2)</f>
        <v>1.1299999999999999</v>
      </c>
      <c r="S223" s="15">
        <f>ROUND(G223*'Table Q8'!S22,2)</f>
        <v>1.36</v>
      </c>
      <c r="T223" s="15">
        <f>ROUND(H223*'Table Q8'!T22,2)</f>
        <v>2.74</v>
      </c>
      <c r="U223" s="15">
        <f>ROUND(I223*'Table Q8'!U22,2)</f>
        <v>1.26</v>
      </c>
      <c r="V223" s="15">
        <f>ROUND(J223*'Table Q8'!V22,2)</f>
        <v>3.73</v>
      </c>
      <c r="W223" s="15">
        <f>ROUND(K223*'Table Q8'!W22,2)</f>
        <v>-0.17</v>
      </c>
      <c r="X223" s="15">
        <f>ROUND(L223*'Table Q8'!X22,2)</f>
        <v>1.32</v>
      </c>
    </row>
    <row r="224" spans="1:24" x14ac:dyDescent="0.2">
      <c r="A224" s="13" t="str">
        <f t="shared" si="15"/>
        <v>1999 Q2</v>
      </c>
      <c r="B224" s="15">
        <f t="shared" ref="B224:L239" si="17">LN(B23/B19)*100</f>
        <v>2.873010348271996</v>
      </c>
      <c r="C224" s="15">
        <f t="shared" si="17"/>
        <v>-0.12792837756528577</v>
      </c>
      <c r="D224" s="15">
        <f t="shared" si="17"/>
        <v>4.950740245540306</v>
      </c>
      <c r="E224" s="15">
        <f t="shared" si="17"/>
        <v>6.2650964961667066</v>
      </c>
      <c r="F224" s="15">
        <f t="shared" si="17"/>
        <v>6.862487309724302</v>
      </c>
      <c r="G224" s="15">
        <f t="shared" si="17"/>
        <v>3.4718329293337846</v>
      </c>
      <c r="H224" s="15">
        <f t="shared" si="17"/>
        <v>6.4816300161664859</v>
      </c>
      <c r="I224" s="15">
        <f t="shared" si="17"/>
        <v>3.6174314059107751</v>
      </c>
      <c r="J224" s="15">
        <f t="shared" si="17"/>
        <v>11.840667147329038</v>
      </c>
      <c r="K224" s="15">
        <f t="shared" si="17"/>
        <v>-0.11596445056799094</v>
      </c>
      <c r="L224" s="15">
        <f t="shared" si="17"/>
        <v>3.327903200730121</v>
      </c>
      <c r="N224" s="15">
        <f>ROUND(B224*'Table Q8'!N23,2)</f>
        <v>1.98</v>
      </c>
      <c r="O224" s="15">
        <f>ROUND(C224*'Table Q8'!O23,2)</f>
        <v>-0.04</v>
      </c>
      <c r="P224" s="15">
        <f>ROUND(D224*'Table Q8'!P23,2)</f>
        <v>1.85</v>
      </c>
      <c r="Q224" s="15">
        <f>ROUND(E224*'Table Q8'!Q23,2)</f>
        <v>2.1800000000000002</v>
      </c>
      <c r="R224" s="15">
        <f>ROUND(F224*'Table Q8'!R23,2)</f>
        <v>1.07</v>
      </c>
      <c r="S224" s="15">
        <f>ROUND(G224*'Table Q8'!S23,2)</f>
        <v>1.5</v>
      </c>
      <c r="T224" s="15">
        <f>ROUND(H224*'Table Q8'!T23,2)</f>
        <v>2.39</v>
      </c>
      <c r="U224" s="15">
        <f>ROUND(I224*'Table Q8'!U23,2)</f>
        <v>1.47</v>
      </c>
      <c r="V224" s="15">
        <f>ROUND(J224*'Table Q8'!V23,2)</f>
        <v>3.12</v>
      </c>
      <c r="W224" s="15">
        <f>ROUND(K224*'Table Q8'!W23,2)</f>
        <v>-0.04</v>
      </c>
      <c r="X224" s="15">
        <f>ROUND(L224*'Table Q8'!X23,2)</f>
        <v>1.24</v>
      </c>
    </row>
    <row r="225" spans="1:24" x14ac:dyDescent="0.2">
      <c r="A225" s="13" t="str">
        <f t="shared" si="15"/>
        <v>1999 Q3</v>
      </c>
      <c r="B225" s="15">
        <f t="shared" si="17"/>
        <v>2.6201239433774437</v>
      </c>
      <c r="C225" s="15">
        <f t="shared" si="17"/>
        <v>-0.35995719384418562</v>
      </c>
      <c r="D225" s="15">
        <f t="shared" si="17"/>
        <v>4.4213702149974816</v>
      </c>
      <c r="E225" s="15">
        <f t="shared" si="17"/>
        <v>5.9312998474626912</v>
      </c>
      <c r="F225" s="15">
        <f t="shared" si="17"/>
        <v>7.0469613079464981</v>
      </c>
      <c r="G225" s="15">
        <f t="shared" si="17"/>
        <v>4.3360001514367887</v>
      </c>
      <c r="H225" s="15">
        <f t="shared" si="17"/>
        <v>6.548692200106097</v>
      </c>
      <c r="I225" s="15">
        <f t="shared" si="17"/>
        <v>4.0104891585258517</v>
      </c>
      <c r="J225" s="15">
        <f t="shared" si="17"/>
        <v>11.152580020327798</v>
      </c>
      <c r="K225" s="15">
        <f t="shared" si="17"/>
        <v>-0.19351723504098947</v>
      </c>
      <c r="L225" s="15">
        <f t="shared" si="17"/>
        <v>3.3138228868871216</v>
      </c>
      <c r="N225" s="15">
        <f>ROUND(B225*'Table Q8'!N24,2)</f>
        <v>1.79</v>
      </c>
      <c r="O225" s="15">
        <f>ROUND(C225*'Table Q8'!O24,2)</f>
        <v>-0.12</v>
      </c>
      <c r="P225" s="15">
        <f>ROUND(D225*'Table Q8'!P24,2)</f>
        <v>1.64</v>
      </c>
      <c r="Q225" s="15">
        <f>ROUND(E225*'Table Q8'!Q24,2)</f>
        <v>2.02</v>
      </c>
      <c r="R225" s="15">
        <f>ROUND(F225*'Table Q8'!R24,2)</f>
        <v>1.0900000000000001</v>
      </c>
      <c r="S225" s="15">
        <f>ROUND(G225*'Table Q8'!S24,2)</f>
        <v>1.83</v>
      </c>
      <c r="T225" s="15">
        <f>ROUND(H225*'Table Q8'!T24,2)</f>
        <v>2.2200000000000002</v>
      </c>
      <c r="U225" s="15">
        <f>ROUND(I225*'Table Q8'!U24,2)</f>
        <v>1.6</v>
      </c>
      <c r="V225" s="15">
        <f>ROUND(J225*'Table Q8'!V24,2)</f>
        <v>2.76</v>
      </c>
      <c r="W225" s="15">
        <f>ROUND(K225*'Table Q8'!W24,2)</f>
        <v>-0.06</v>
      </c>
      <c r="X225" s="15">
        <f>ROUND(L225*'Table Q8'!X24,2)</f>
        <v>1.21</v>
      </c>
    </row>
    <row r="226" spans="1:24" x14ac:dyDescent="0.2">
      <c r="A226" s="13" t="str">
        <f t="shared" si="15"/>
        <v>1999 Q4</v>
      </c>
      <c r="B226" s="15">
        <f t="shared" si="17"/>
        <v>2.2313429785559227</v>
      </c>
      <c r="C226" s="15">
        <f t="shared" si="17"/>
        <v>-0.52006357964891847</v>
      </c>
      <c r="D226" s="15">
        <f t="shared" si="17"/>
        <v>3.4825623819059492</v>
      </c>
      <c r="E226" s="15">
        <f t="shared" si="17"/>
        <v>5.7278041797144956</v>
      </c>
      <c r="F226" s="15">
        <f t="shared" si="17"/>
        <v>6.0948665889263864</v>
      </c>
      <c r="G226" s="15">
        <f t="shared" si="17"/>
        <v>4.8091534607978801</v>
      </c>
      <c r="H226" s="15">
        <f t="shared" si="17"/>
        <v>4.8009219186360443</v>
      </c>
      <c r="I226" s="15">
        <f t="shared" si="17"/>
        <v>4.2392760813907371</v>
      </c>
      <c r="J226" s="15">
        <f t="shared" si="17"/>
        <v>10.817631501311098</v>
      </c>
      <c r="K226" s="15">
        <f t="shared" si="17"/>
        <v>-0.10628533779911015</v>
      </c>
      <c r="L226" s="15">
        <f t="shared" si="17"/>
        <v>3.0489784160822397</v>
      </c>
      <c r="N226" s="15">
        <f>ROUND(B226*'Table Q8'!N25,2)</f>
        <v>1.51</v>
      </c>
      <c r="O226" s="15">
        <f>ROUND(C226*'Table Q8'!O25,2)</f>
        <v>-0.17</v>
      </c>
      <c r="P226" s="15">
        <f>ROUND(D226*'Table Q8'!P25,2)</f>
        <v>1.29</v>
      </c>
      <c r="Q226" s="15">
        <f>ROUND(E226*'Table Q8'!Q25,2)</f>
        <v>1.92</v>
      </c>
      <c r="R226" s="15">
        <f>ROUND(F226*'Table Q8'!R25,2)</f>
        <v>0.95</v>
      </c>
      <c r="S226" s="15">
        <f>ROUND(G226*'Table Q8'!S25,2)</f>
        <v>1.99</v>
      </c>
      <c r="T226" s="15">
        <f>ROUND(H226*'Table Q8'!T25,2)</f>
        <v>1.49</v>
      </c>
      <c r="U226" s="15">
        <f>ROUND(I226*'Table Q8'!U25,2)</f>
        <v>1.67</v>
      </c>
      <c r="V226" s="15">
        <f>ROUND(J226*'Table Q8'!V25,2)</f>
        <v>2.48</v>
      </c>
      <c r="W226" s="15">
        <f>ROUND(K226*'Table Q8'!W25,2)</f>
        <v>-0.03</v>
      </c>
      <c r="X226" s="15">
        <f>ROUND(L226*'Table Q8'!X25,2)</f>
        <v>1.0900000000000001</v>
      </c>
    </row>
    <row r="227" spans="1:24" x14ac:dyDescent="0.2">
      <c r="A227" s="13" t="str">
        <f t="shared" si="15"/>
        <v>2000 Q1</v>
      </c>
      <c r="B227" s="15">
        <f t="shared" si="17"/>
        <v>1.7204173210120217</v>
      </c>
      <c r="C227" s="15">
        <f t="shared" si="17"/>
        <v>-0.56071918778763441</v>
      </c>
      <c r="D227" s="15">
        <f t="shared" si="17"/>
        <v>3.4033717208119785</v>
      </c>
      <c r="E227" s="15">
        <f t="shared" si="17"/>
        <v>5.3851237795655491</v>
      </c>
      <c r="F227" s="15">
        <f t="shared" si="17"/>
        <v>5.2194320523529525</v>
      </c>
      <c r="G227" s="15">
        <f t="shared" si="17"/>
        <v>5.5467081512872456</v>
      </c>
      <c r="H227" s="15">
        <f t="shared" si="17"/>
        <v>4.6612700053781433</v>
      </c>
      <c r="I227" s="15">
        <f t="shared" si="17"/>
        <v>4.4923963354272409</v>
      </c>
      <c r="J227" s="15">
        <f t="shared" si="17"/>
        <v>10.277855108024402</v>
      </c>
      <c r="K227" s="15">
        <f t="shared" si="17"/>
        <v>0.22240496524288059</v>
      </c>
      <c r="L227" s="15">
        <f t="shared" si="17"/>
        <v>2.8882874148785929</v>
      </c>
      <c r="N227" s="15">
        <f>ROUND(B227*'Table Q8'!N26,2)</f>
        <v>1.1599999999999999</v>
      </c>
      <c r="O227" s="15">
        <f>ROUND(C227*'Table Q8'!O26,2)</f>
        <v>-0.18</v>
      </c>
      <c r="P227" s="15">
        <f>ROUND(D227*'Table Q8'!P26,2)</f>
        <v>1.25</v>
      </c>
      <c r="Q227" s="15">
        <f>ROUND(E227*'Table Q8'!Q26,2)</f>
        <v>1.75</v>
      </c>
      <c r="R227" s="15">
        <f>ROUND(F227*'Table Q8'!R26,2)</f>
        <v>0.79</v>
      </c>
      <c r="S227" s="15">
        <f>ROUND(G227*'Table Q8'!S26,2)</f>
        <v>2.2599999999999998</v>
      </c>
      <c r="T227" s="15">
        <f>ROUND(H227*'Table Q8'!T26,2)</f>
        <v>1.33</v>
      </c>
      <c r="U227" s="15">
        <f>ROUND(I227*'Table Q8'!U26,2)</f>
        <v>1.73</v>
      </c>
      <c r="V227" s="15">
        <f>ROUND(J227*'Table Q8'!V26,2)</f>
        <v>2.2200000000000002</v>
      </c>
      <c r="W227" s="15">
        <f>ROUND(K227*'Table Q8'!W26,2)</f>
        <v>7.0000000000000007E-2</v>
      </c>
      <c r="X227" s="15">
        <f>ROUND(L227*'Table Q8'!X26,2)</f>
        <v>1.01</v>
      </c>
    </row>
    <row r="228" spans="1:24" x14ac:dyDescent="0.2">
      <c r="A228" s="13" t="str">
        <f t="shared" si="15"/>
        <v>2000 Q2</v>
      </c>
      <c r="B228" s="15">
        <f t="shared" si="17"/>
        <v>1.2536943020593769</v>
      </c>
      <c r="C228" s="15">
        <f t="shared" si="17"/>
        <v>-0.60185552616987781</v>
      </c>
      <c r="D228" s="15">
        <f t="shared" si="17"/>
        <v>3.0181433059908276</v>
      </c>
      <c r="E228" s="15">
        <f t="shared" si="17"/>
        <v>5.1293294387550485</v>
      </c>
      <c r="F228" s="15">
        <f t="shared" si="17"/>
        <v>5.1825067864586156</v>
      </c>
      <c r="G228" s="15">
        <f t="shared" si="17"/>
        <v>9.2012776689819535</v>
      </c>
      <c r="H228" s="15">
        <f t="shared" si="17"/>
        <v>4.4936619562126907</v>
      </c>
      <c r="I228" s="15">
        <f t="shared" si="17"/>
        <v>4.1332305124913677</v>
      </c>
      <c r="J228" s="15">
        <f t="shared" si="17"/>
        <v>10.685565672877644</v>
      </c>
      <c r="K228" s="15">
        <f t="shared" si="17"/>
        <v>0.16424331019352559</v>
      </c>
      <c r="L228" s="15">
        <f t="shared" si="17"/>
        <v>3.0140621502054867</v>
      </c>
      <c r="N228" s="15">
        <f>ROUND(B228*'Table Q8'!N27,2)</f>
        <v>0.86</v>
      </c>
      <c r="O228" s="15">
        <f>ROUND(C228*'Table Q8'!O27,2)</f>
        <v>-0.19</v>
      </c>
      <c r="P228" s="15">
        <f>ROUND(D228*'Table Q8'!P27,2)</f>
        <v>1.1200000000000001</v>
      </c>
      <c r="Q228" s="15">
        <f>ROUND(E228*'Table Q8'!Q27,2)</f>
        <v>1.65</v>
      </c>
      <c r="R228" s="15">
        <f>ROUND(F228*'Table Q8'!R27,2)</f>
        <v>0.79</v>
      </c>
      <c r="S228" s="15">
        <f>ROUND(G228*'Table Q8'!S27,2)</f>
        <v>3.74</v>
      </c>
      <c r="T228" s="15">
        <f>ROUND(H228*'Table Q8'!T27,2)</f>
        <v>1.22</v>
      </c>
      <c r="U228" s="15">
        <f>ROUND(I228*'Table Q8'!U27,2)</f>
        <v>1.59</v>
      </c>
      <c r="V228" s="15">
        <f>ROUND(J228*'Table Q8'!V27,2)</f>
        <v>2.27</v>
      </c>
      <c r="W228" s="15">
        <f>ROUND(K228*'Table Q8'!W27,2)</f>
        <v>0.05</v>
      </c>
      <c r="X228" s="15">
        <f>ROUND(L228*'Table Q8'!X27,2)</f>
        <v>1.06</v>
      </c>
    </row>
    <row r="229" spans="1:24" x14ac:dyDescent="0.2">
      <c r="A229" s="13" t="str">
        <f t="shared" si="15"/>
        <v>2000 Q3</v>
      </c>
      <c r="B229" s="15">
        <f t="shared" si="17"/>
        <v>0.81601880835364804</v>
      </c>
      <c r="C229" s="15">
        <f t="shared" si="17"/>
        <v>-0.61894815980311546</v>
      </c>
      <c r="D229" s="15">
        <f t="shared" si="17"/>
        <v>2.6873018251096488</v>
      </c>
      <c r="E229" s="15">
        <f t="shared" si="17"/>
        <v>4.6812774538318198</v>
      </c>
      <c r="F229" s="15">
        <f t="shared" si="17"/>
        <v>4.8329404845547117</v>
      </c>
      <c r="G229" s="15">
        <f t="shared" si="17"/>
        <v>9.4160984114745343</v>
      </c>
      <c r="H229" s="15">
        <f t="shared" si="17"/>
        <v>4.406457220992591</v>
      </c>
      <c r="I229" s="15">
        <f t="shared" si="17"/>
        <v>3.9662068120171949</v>
      </c>
      <c r="J229" s="15">
        <f t="shared" si="17"/>
        <v>9.7407383489570769</v>
      </c>
      <c r="K229" s="15">
        <f t="shared" si="17"/>
        <v>-7.751187288576103E-2</v>
      </c>
      <c r="L229" s="15">
        <f t="shared" si="17"/>
        <v>2.7849435245978249</v>
      </c>
      <c r="N229" s="15">
        <f>ROUND(B229*'Table Q8'!N28,2)</f>
        <v>0.56999999999999995</v>
      </c>
      <c r="O229" s="15">
        <f>ROUND(C229*'Table Q8'!O28,2)</f>
        <v>-0.19</v>
      </c>
      <c r="P229" s="15">
        <f>ROUND(D229*'Table Q8'!P28,2)</f>
        <v>1.01</v>
      </c>
      <c r="Q229" s="15">
        <f>ROUND(E229*'Table Q8'!Q28,2)</f>
        <v>1.49</v>
      </c>
      <c r="R229" s="15">
        <f>ROUND(F229*'Table Q8'!R28,2)</f>
        <v>0.73</v>
      </c>
      <c r="S229" s="15">
        <f>ROUND(G229*'Table Q8'!S28,2)</f>
        <v>3.76</v>
      </c>
      <c r="T229" s="15">
        <f>ROUND(H229*'Table Q8'!T28,2)</f>
        <v>1.1100000000000001</v>
      </c>
      <c r="U229" s="15">
        <f>ROUND(I229*'Table Q8'!U28,2)</f>
        <v>1.51</v>
      </c>
      <c r="V229" s="15">
        <f>ROUND(J229*'Table Q8'!V28,2)</f>
        <v>2.0099999999999998</v>
      </c>
      <c r="W229" s="15">
        <f>ROUND(K229*'Table Q8'!W28,2)</f>
        <v>-0.02</v>
      </c>
      <c r="X229" s="15">
        <f>ROUND(L229*'Table Q8'!X28,2)</f>
        <v>0.97</v>
      </c>
    </row>
    <row r="230" spans="1:24" x14ac:dyDescent="0.2">
      <c r="A230" s="13" t="str">
        <f t="shared" si="15"/>
        <v>2000 Q4</v>
      </c>
      <c r="B230" s="15">
        <f t="shared" si="17"/>
        <v>0.6230549750635942</v>
      </c>
      <c r="C230" s="15">
        <f t="shared" si="17"/>
        <v>-0.74074412778618048</v>
      </c>
      <c r="D230" s="15">
        <f t="shared" si="17"/>
        <v>3.1492899231736571</v>
      </c>
      <c r="E230" s="15">
        <f t="shared" si="17"/>
        <v>4.1208295087227942</v>
      </c>
      <c r="F230" s="15">
        <f t="shared" si="17"/>
        <v>5.2386168552709762</v>
      </c>
      <c r="G230" s="15">
        <f t="shared" si="17"/>
        <v>10.208469870224354</v>
      </c>
      <c r="H230" s="15">
        <f t="shared" si="17"/>
        <v>4.2794837101911405</v>
      </c>
      <c r="I230" s="15">
        <f t="shared" si="17"/>
        <v>4.3258256831123116</v>
      </c>
      <c r="J230" s="15">
        <f t="shared" si="17"/>
        <v>9.0245553520751649</v>
      </c>
      <c r="K230" s="15">
        <f t="shared" si="17"/>
        <v>-0.70822512858891118</v>
      </c>
      <c r="L230" s="15">
        <f t="shared" si="17"/>
        <v>2.8026691255250422</v>
      </c>
      <c r="N230" s="15">
        <f>ROUND(B230*'Table Q8'!N29,2)</f>
        <v>0.44</v>
      </c>
      <c r="O230" s="15">
        <f>ROUND(C230*'Table Q8'!O29,2)</f>
        <v>-0.23</v>
      </c>
      <c r="P230" s="15">
        <f>ROUND(D230*'Table Q8'!P29,2)</f>
        <v>1.18</v>
      </c>
      <c r="Q230" s="15">
        <f>ROUND(E230*'Table Q8'!Q29,2)</f>
        <v>1.27</v>
      </c>
      <c r="R230" s="15">
        <f>ROUND(F230*'Table Q8'!R29,2)</f>
        <v>0.78</v>
      </c>
      <c r="S230" s="15">
        <f>ROUND(G230*'Table Q8'!S29,2)</f>
        <v>4</v>
      </c>
      <c r="T230" s="15">
        <f>ROUND(H230*'Table Q8'!T29,2)</f>
        <v>1.01</v>
      </c>
      <c r="U230" s="15">
        <f>ROUND(I230*'Table Q8'!U29,2)</f>
        <v>1.62</v>
      </c>
      <c r="V230" s="15">
        <f>ROUND(J230*'Table Q8'!V29,2)</f>
        <v>1.8</v>
      </c>
      <c r="W230" s="15">
        <f>ROUND(K230*'Table Q8'!W29,2)</f>
        <v>-0.19</v>
      </c>
      <c r="X230" s="15">
        <f>ROUND(L230*'Table Q8'!X29,2)</f>
        <v>0.96</v>
      </c>
    </row>
    <row r="231" spans="1:24" x14ac:dyDescent="0.2">
      <c r="A231" s="13" t="str">
        <f t="shared" si="15"/>
        <v>2001 Q1</v>
      </c>
      <c r="B231" s="15">
        <f t="shared" si="17"/>
        <v>0.44452984867332035</v>
      </c>
      <c r="C231" s="15">
        <f t="shared" si="17"/>
        <v>-0.86322185007737373</v>
      </c>
      <c r="D231" s="15">
        <f t="shared" si="17"/>
        <v>3.8886159736440185</v>
      </c>
      <c r="E231" s="15">
        <f t="shared" si="17"/>
        <v>3.3667400764349651</v>
      </c>
      <c r="F231" s="15">
        <f t="shared" si="17"/>
        <v>6.0201205973415632</v>
      </c>
      <c r="G231" s="15">
        <f t="shared" si="17"/>
        <v>10.548041254664556</v>
      </c>
      <c r="H231" s="15">
        <f t="shared" si="17"/>
        <v>4.1926872434725304</v>
      </c>
      <c r="I231" s="15">
        <f t="shared" si="17"/>
        <v>4.3529903769716567</v>
      </c>
      <c r="J231" s="15">
        <f t="shared" si="17"/>
        <v>9.7840621892328983</v>
      </c>
      <c r="K231" s="15">
        <f t="shared" si="17"/>
        <v>-0.5035354882419637</v>
      </c>
      <c r="L231" s="15">
        <f t="shared" si="17"/>
        <v>2.7952694155908961</v>
      </c>
      <c r="N231" s="15">
        <f>ROUND(B231*'Table Q8'!N30,2)</f>
        <v>0.31</v>
      </c>
      <c r="O231" s="15">
        <f>ROUND(C231*'Table Q8'!O30,2)</f>
        <v>-0.26</v>
      </c>
      <c r="P231" s="15">
        <f>ROUND(D231*'Table Q8'!P30,2)</f>
        <v>1.45</v>
      </c>
      <c r="Q231" s="15">
        <f>ROUND(E231*'Table Q8'!Q30,2)</f>
        <v>1.04</v>
      </c>
      <c r="R231" s="15">
        <f>ROUND(F231*'Table Q8'!R30,2)</f>
        <v>0.87</v>
      </c>
      <c r="S231" s="15">
        <f>ROUND(G231*'Table Q8'!S30,2)</f>
        <v>4.0599999999999996</v>
      </c>
      <c r="T231" s="15">
        <f>ROUND(H231*'Table Q8'!T30,2)</f>
        <v>0.94</v>
      </c>
      <c r="U231" s="15">
        <f>ROUND(I231*'Table Q8'!U30,2)</f>
        <v>1.61</v>
      </c>
      <c r="V231" s="15">
        <f>ROUND(J231*'Table Q8'!V30,2)</f>
        <v>1.95</v>
      </c>
      <c r="W231" s="15">
        <f>ROUND(K231*'Table Q8'!W30,2)</f>
        <v>-0.13</v>
      </c>
      <c r="X231" s="15">
        <f>ROUND(L231*'Table Q8'!X30,2)</f>
        <v>0.95</v>
      </c>
    </row>
    <row r="232" spans="1:24" x14ac:dyDescent="0.2">
      <c r="A232" s="13" t="str">
        <f t="shared" si="15"/>
        <v>2001 Q2</v>
      </c>
      <c r="B232" s="15">
        <f t="shared" si="17"/>
        <v>0.43130854633579685</v>
      </c>
      <c r="C232" s="15">
        <f t="shared" si="17"/>
        <v>-0.92993837182271022</v>
      </c>
      <c r="D232" s="15">
        <f t="shared" si="17"/>
        <v>4.1875920491690239</v>
      </c>
      <c r="E232" s="15">
        <f t="shared" si="17"/>
        <v>2.8015778090852237</v>
      </c>
      <c r="F232" s="15">
        <f t="shared" si="17"/>
        <v>7.8000997762009261</v>
      </c>
      <c r="G232" s="15">
        <f t="shared" si="17"/>
        <v>7.5812384091057448</v>
      </c>
      <c r="H232" s="15">
        <f t="shared" si="17"/>
        <v>4.9994751529955606</v>
      </c>
      <c r="I232" s="15">
        <f t="shared" si="17"/>
        <v>4.9273724774627663</v>
      </c>
      <c r="J232" s="15">
        <f t="shared" si="17"/>
        <v>10.036799405470544</v>
      </c>
      <c r="K232" s="15">
        <f t="shared" si="17"/>
        <v>0.17361115471762956</v>
      </c>
      <c r="L232" s="15">
        <f t="shared" si="17"/>
        <v>2.7721220709489498</v>
      </c>
      <c r="N232" s="15">
        <f>ROUND(B232*'Table Q8'!N31,2)</f>
        <v>0.3</v>
      </c>
      <c r="O232" s="15">
        <f>ROUND(C232*'Table Q8'!O31,2)</f>
        <v>-0.28000000000000003</v>
      </c>
      <c r="P232" s="15">
        <f>ROUND(D232*'Table Q8'!P31,2)</f>
        <v>1.55</v>
      </c>
      <c r="Q232" s="15">
        <f>ROUND(E232*'Table Q8'!Q31,2)</f>
        <v>0.87</v>
      </c>
      <c r="R232" s="15">
        <f>ROUND(F232*'Table Q8'!R31,2)</f>
        <v>1.0900000000000001</v>
      </c>
      <c r="S232" s="15">
        <f>ROUND(G232*'Table Q8'!S31,2)</f>
        <v>2.86</v>
      </c>
      <c r="T232" s="15">
        <f>ROUND(H232*'Table Q8'!T31,2)</f>
        <v>1.1200000000000001</v>
      </c>
      <c r="U232" s="15">
        <f>ROUND(I232*'Table Q8'!U31,2)</f>
        <v>1.79</v>
      </c>
      <c r="V232" s="15">
        <f>ROUND(J232*'Table Q8'!V31,2)</f>
        <v>2.0699999999999998</v>
      </c>
      <c r="W232" s="15">
        <f>ROUND(K232*'Table Q8'!W31,2)</f>
        <v>0.05</v>
      </c>
      <c r="X232" s="15">
        <f>ROUND(L232*'Table Q8'!X31,2)</f>
        <v>0.93</v>
      </c>
    </row>
    <row r="233" spans="1:24" x14ac:dyDescent="0.2">
      <c r="A233" s="13" t="str">
        <f t="shared" si="15"/>
        <v>2001 Q3</v>
      </c>
      <c r="B233" s="15">
        <f t="shared" si="17"/>
        <v>0.51928430286225424</v>
      </c>
      <c r="C233" s="15">
        <f t="shared" si="17"/>
        <v>-1.2005335624223312</v>
      </c>
      <c r="D233" s="15">
        <f t="shared" si="17"/>
        <v>5.181035183249902</v>
      </c>
      <c r="E233" s="15">
        <f t="shared" si="17"/>
        <v>2.3930689507739413</v>
      </c>
      <c r="F233" s="15">
        <f t="shared" si="17"/>
        <v>8.9741594372607469</v>
      </c>
      <c r="G233" s="15">
        <f t="shared" si="17"/>
        <v>7.3706155939049616</v>
      </c>
      <c r="H233" s="15">
        <f t="shared" si="17"/>
        <v>5.009725897465656</v>
      </c>
      <c r="I233" s="15">
        <f t="shared" si="17"/>
        <v>5.1858495910719915</v>
      </c>
      <c r="J233" s="15">
        <f t="shared" si="17"/>
        <v>9.2093851406404141</v>
      </c>
      <c r="K233" s="15">
        <f t="shared" si="17"/>
        <v>0.20334066556085614</v>
      </c>
      <c r="L233" s="15">
        <f t="shared" si="17"/>
        <v>2.8506909766659225</v>
      </c>
      <c r="N233" s="15">
        <f>ROUND(B233*'Table Q8'!N32,2)</f>
        <v>0.37</v>
      </c>
      <c r="O233" s="15">
        <f>ROUND(C233*'Table Q8'!O32,2)</f>
        <v>-0.35</v>
      </c>
      <c r="P233" s="15">
        <f>ROUND(D233*'Table Q8'!P32,2)</f>
        <v>1.89</v>
      </c>
      <c r="Q233" s="15">
        <f>ROUND(E233*'Table Q8'!Q32,2)</f>
        <v>0.75</v>
      </c>
      <c r="R233" s="15">
        <f>ROUND(F233*'Table Q8'!R32,2)</f>
        <v>1.21</v>
      </c>
      <c r="S233" s="15">
        <f>ROUND(G233*'Table Q8'!S32,2)</f>
        <v>2.76</v>
      </c>
      <c r="T233" s="15">
        <f>ROUND(H233*'Table Q8'!T32,2)</f>
        <v>1.1299999999999999</v>
      </c>
      <c r="U233" s="15">
        <f>ROUND(I233*'Table Q8'!U32,2)</f>
        <v>1.87</v>
      </c>
      <c r="V233" s="15">
        <f>ROUND(J233*'Table Q8'!V32,2)</f>
        <v>2.0099999999999998</v>
      </c>
      <c r="W233" s="15">
        <f>ROUND(K233*'Table Q8'!W32,2)</f>
        <v>0.06</v>
      </c>
      <c r="X233" s="15">
        <f>ROUND(L233*'Table Q8'!X32,2)</f>
        <v>0.95</v>
      </c>
    </row>
    <row r="234" spans="1:24" x14ac:dyDescent="0.2">
      <c r="A234" s="13" t="str">
        <f t="shared" si="15"/>
        <v>2001 Q4</v>
      </c>
      <c r="B234" s="15">
        <f t="shared" si="17"/>
        <v>0.65698278001214028</v>
      </c>
      <c r="C234" s="15">
        <f t="shared" si="17"/>
        <v>-1.3915673959094585</v>
      </c>
      <c r="D234" s="15">
        <f t="shared" si="17"/>
        <v>5.5121573605034255</v>
      </c>
      <c r="E234" s="15">
        <f t="shared" si="17"/>
        <v>2.3862303587385512</v>
      </c>
      <c r="F234" s="15">
        <f t="shared" si="17"/>
        <v>7.4338537423928219</v>
      </c>
      <c r="G234" s="15">
        <f t="shared" si="17"/>
        <v>6.5334675143553609</v>
      </c>
      <c r="H234" s="15">
        <f t="shared" si="17"/>
        <v>5.4709267367410863</v>
      </c>
      <c r="I234" s="15">
        <f t="shared" si="17"/>
        <v>4.9399315717951575</v>
      </c>
      <c r="J234" s="15">
        <f t="shared" si="17"/>
        <v>8.7805658206923916</v>
      </c>
      <c r="K234" s="15">
        <f t="shared" si="17"/>
        <v>0.84347778180324018</v>
      </c>
      <c r="L234" s="15">
        <f t="shared" si="17"/>
        <v>2.6443706006804644</v>
      </c>
      <c r="N234" s="15">
        <f>ROUND(B234*'Table Q8'!N33,2)</f>
        <v>0.47</v>
      </c>
      <c r="O234" s="15">
        <f>ROUND(C234*'Table Q8'!O33,2)</f>
        <v>-0.41</v>
      </c>
      <c r="P234" s="15">
        <f>ROUND(D234*'Table Q8'!P33,2)</f>
        <v>1.99</v>
      </c>
      <c r="Q234" s="15">
        <f>ROUND(E234*'Table Q8'!Q33,2)</f>
        <v>0.76</v>
      </c>
      <c r="R234" s="15">
        <f>ROUND(F234*'Table Q8'!R33,2)</f>
        <v>0.97</v>
      </c>
      <c r="S234" s="15">
        <f>ROUND(G234*'Table Q8'!S33,2)</f>
        <v>2.4300000000000002</v>
      </c>
      <c r="T234" s="15">
        <f>ROUND(H234*'Table Q8'!T33,2)</f>
        <v>1.27</v>
      </c>
      <c r="U234" s="15">
        <f>ROUND(I234*'Table Q8'!U33,2)</f>
        <v>1.77</v>
      </c>
      <c r="V234" s="15">
        <f>ROUND(J234*'Table Q8'!V33,2)</f>
        <v>2.02</v>
      </c>
      <c r="W234" s="15">
        <f>ROUND(K234*'Table Q8'!W33,2)</f>
        <v>0.24</v>
      </c>
      <c r="X234" s="15">
        <f>ROUND(L234*'Table Q8'!X33,2)</f>
        <v>0.89</v>
      </c>
    </row>
    <row r="235" spans="1:24" x14ac:dyDescent="0.2">
      <c r="A235" s="13" t="str">
        <f t="shared" si="15"/>
        <v>2002 Q1</v>
      </c>
      <c r="B235" s="15">
        <f t="shared" si="17"/>
        <v>1.008708590688806</v>
      </c>
      <c r="C235" s="15">
        <f t="shared" si="17"/>
        <v>-1.6172859245601072</v>
      </c>
      <c r="D235" s="15">
        <f t="shared" si="17"/>
        <v>4.8837424265378733</v>
      </c>
      <c r="E235" s="15">
        <f t="shared" si="17"/>
        <v>2.004989428396827</v>
      </c>
      <c r="F235" s="15">
        <f t="shared" si="17"/>
        <v>6.753620699048728</v>
      </c>
      <c r="G235" s="15">
        <f t="shared" si="17"/>
        <v>4.9126940424752057</v>
      </c>
      <c r="H235" s="15">
        <f t="shared" si="17"/>
        <v>5.2828757985745618</v>
      </c>
      <c r="I235" s="15">
        <f t="shared" si="17"/>
        <v>4.4545234710362358</v>
      </c>
      <c r="J235" s="15">
        <f t="shared" si="17"/>
        <v>7.5878455196805294</v>
      </c>
      <c r="K235" s="15">
        <f t="shared" si="17"/>
        <v>1.1102107564656989</v>
      </c>
      <c r="L235" s="15">
        <f t="shared" si="17"/>
        <v>2.3469442096836559</v>
      </c>
      <c r="N235" s="15">
        <f>ROUND(B235*'Table Q8'!N34,2)</f>
        <v>0.71</v>
      </c>
      <c r="O235" s="15">
        <f>ROUND(C235*'Table Q8'!O34,2)</f>
        <v>-0.47</v>
      </c>
      <c r="P235" s="15">
        <f>ROUND(D235*'Table Q8'!P34,2)</f>
        <v>1.75</v>
      </c>
      <c r="Q235" s="15">
        <f>ROUND(E235*'Table Q8'!Q34,2)</f>
        <v>0.63</v>
      </c>
      <c r="R235" s="15">
        <f>ROUND(F235*'Table Q8'!R34,2)</f>
        <v>0.85</v>
      </c>
      <c r="S235" s="15">
        <f>ROUND(G235*'Table Q8'!S34,2)</f>
        <v>1.79</v>
      </c>
      <c r="T235" s="15">
        <f>ROUND(H235*'Table Q8'!T34,2)</f>
        <v>1.23</v>
      </c>
      <c r="U235" s="15">
        <f>ROUND(I235*'Table Q8'!U34,2)</f>
        <v>1.57</v>
      </c>
      <c r="V235" s="15">
        <f>ROUND(J235*'Table Q8'!V34,2)</f>
        <v>1.75</v>
      </c>
      <c r="W235" s="15">
        <f>ROUND(K235*'Table Q8'!W34,2)</f>
        <v>0.32</v>
      </c>
      <c r="X235" s="15">
        <f>ROUND(L235*'Table Q8'!X34,2)</f>
        <v>0.78</v>
      </c>
    </row>
    <row r="236" spans="1:24" x14ac:dyDescent="0.2">
      <c r="A236" s="13" t="str">
        <f t="shared" si="15"/>
        <v>2002 Q2</v>
      </c>
      <c r="B236" s="15">
        <f t="shared" si="17"/>
        <v>1.2453774393709036</v>
      </c>
      <c r="C236" s="15">
        <f t="shared" si="17"/>
        <v>-1.7952037501457421</v>
      </c>
      <c r="D236" s="15">
        <f t="shared" si="17"/>
        <v>5.079457454186139</v>
      </c>
      <c r="E236" s="15">
        <f t="shared" si="17"/>
        <v>1.8645215650374229</v>
      </c>
      <c r="F236" s="15">
        <f t="shared" si="17"/>
        <v>6.5268181877715072</v>
      </c>
      <c r="G236" s="15">
        <f t="shared" si="17"/>
        <v>3.608161982320556</v>
      </c>
      <c r="H236" s="15">
        <f t="shared" si="17"/>
        <v>5.7355303660362722</v>
      </c>
      <c r="I236" s="15">
        <f t="shared" si="17"/>
        <v>3.6670341967275859</v>
      </c>
      <c r="J236" s="15">
        <f t="shared" si="17"/>
        <v>6.5593707475847918</v>
      </c>
      <c r="K236" s="15">
        <f t="shared" si="17"/>
        <v>1.1021243381485983</v>
      </c>
      <c r="L236" s="15">
        <f t="shared" si="17"/>
        <v>2.1543978082677966</v>
      </c>
      <c r="N236" s="15">
        <f>ROUND(B236*'Table Q8'!N35,2)</f>
        <v>0.88</v>
      </c>
      <c r="O236" s="15">
        <f>ROUND(C236*'Table Q8'!O35,2)</f>
        <v>-0.53</v>
      </c>
      <c r="P236" s="15">
        <f>ROUND(D236*'Table Q8'!P35,2)</f>
        <v>1.84</v>
      </c>
      <c r="Q236" s="15">
        <f>ROUND(E236*'Table Q8'!Q35,2)</f>
        <v>0.57999999999999996</v>
      </c>
      <c r="R236" s="15">
        <f>ROUND(F236*'Table Q8'!R35,2)</f>
        <v>0.82</v>
      </c>
      <c r="S236" s="15">
        <f>ROUND(G236*'Table Q8'!S35,2)</f>
        <v>1.32</v>
      </c>
      <c r="T236" s="15">
        <f>ROUND(H236*'Table Q8'!T35,2)</f>
        <v>1.46</v>
      </c>
      <c r="U236" s="15">
        <f>ROUND(I236*'Table Q8'!U35,2)</f>
        <v>1.3</v>
      </c>
      <c r="V236" s="15">
        <f>ROUND(J236*'Table Q8'!V35,2)</f>
        <v>1.53</v>
      </c>
      <c r="W236" s="15">
        <f>ROUND(K236*'Table Q8'!W35,2)</f>
        <v>0.32</v>
      </c>
      <c r="X236" s="15">
        <f>ROUND(L236*'Table Q8'!X35,2)</f>
        <v>0.72</v>
      </c>
    </row>
    <row r="237" spans="1:24" x14ac:dyDescent="0.2">
      <c r="A237" s="13" t="str">
        <f t="shared" si="15"/>
        <v>2002 Q3</v>
      </c>
      <c r="B237" s="15">
        <f t="shared" si="17"/>
        <v>1.3551022919315108</v>
      </c>
      <c r="C237" s="15">
        <f t="shared" si="17"/>
        <v>-1.7285803683975551</v>
      </c>
      <c r="D237" s="15">
        <f t="shared" si="17"/>
        <v>5.0836695487907804</v>
      </c>
      <c r="E237" s="15">
        <f t="shared" si="17"/>
        <v>1.9023282024454105</v>
      </c>
      <c r="F237" s="15">
        <f t="shared" si="17"/>
        <v>6.1481152918051256</v>
      </c>
      <c r="G237" s="15">
        <f t="shared" si="17"/>
        <v>2.6579637804712104</v>
      </c>
      <c r="H237" s="15">
        <f t="shared" si="17"/>
        <v>5.6318142618196001</v>
      </c>
      <c r="I237" s="15">
        <f t="shared" si="17"/>
        <v>3.4865562733955726</v>
      </c>
      <c r="J237" s="15">
        <f t="shared" si="17"/>
        <v>6.6189567984730049</v>
      </c>
      <c r="K237" s="15">
        <f t="shared" si="17"/>
        <v>0.17396351154437587</v>
      </c>
      <c r="L237" s="15">
        <f t="shared" si="17"/>
        <v>2.0139205771705799</v>
      </c>
      <c r="N237" s="15">
        <f>ROUND(B237*'Table Q8'!N36,2)</f>
        <v>0.96</v>
      </c>
      <c r="O237" s="15">
        <f>ROUND(C237*'Table Q8'!O36,2)</f>
        <v>-0.52</v>
      </c>
      <c r="P237" s="15">
        <f>ROUND(D237*'Table Q8'!P36,2)</f>
        <v>1.88</v>
      </c>
      <c r="Q237" s="15">
        <f>ROUND(E237*'Table Q8'!Q36,2)</f>
        <v>0.6</v>
      </c>
      <c r="R237" s="15">
        <f>ROUND(F237*'Table Q8'!R36,2)</f>
        <v>0.78</v>
      </c>
      <c r="S237" s="15">
        <f>ROUND(G237*'Table Q8'!S36,2)</f>
        <v>0.98</v>
      </c>
      <c r="T237" s="15">
        <f>ROUND(H237*'Table Q8'!T36,2)</f>
        <v>1.57</v>
      </c>
      <c r="U237" s="15">
        <f>ROUND(I237*'Table Q8'!U36,2)</f>
        <v>1.26</v>
      </c>
      <c r="V237" s="15">
        <f>ROUND(J237*'Table Q8'!V36,2)</f>
        <v>1.58</v>
      </c>
      <c r="W237" s="15">
        <f>ROUND(K237*'Table Q8'!W36,2)</f>
        <v>0.05</v>
      </c>
      <c r="X237" s="15">
        <f>ROUND(L237*'Table Q8'!X36,2)</f>
        <v>0.68</v>
      </c>
    </row>
    <row r="238" spans="1:24" x14ac:dyDescent="0.2">
      <c r="A238" s="13" t="str">
        <f t="shared" si="15"/>
        <v>2002 Q4</v>
      </c>
      <c r="B238" s="15">
        <f t="shared" si="17"/>
        <v>1.4253804715863783</v>
      </c>
      <c r="C238" s="15">
        <f t="shared" si="17"/>
        <v>-1.7191926858044535</v>
      </c>
      <c r="D238" s="15">
        <f t="shared" si="17"/>
        <v>5.5086582032757336</v>
      </c>
      <c r="E238" s="15">
        <f t="shared" si="17"/>
        <v>1.7120673217848679</v>
      </c>
      <c r="F238" s="15">
        <f t="shared" si="17"/>
        <v>9.871654379670872</v>
      </c>
      <c r="G238" s="15">
        <f t="shared" si="17"/>
        <v>2.2136098819072867</v>
      </c>
      <c r="H238" s="15">
        <f t="shared" si="17"/>
        <v>4.3695423010858043</v>
      </c>
      <c r="I238" s="15">
        <f t="shared" si="17"/>
        <v>3.2254692330359056</v>
      </c>
      <c r="J238" s="15">
        <f t="shared" si="17"/>
        <v>6.1805532281502433</v>
      </c>
      <c r="K238" s="15">
        <f t="shared" si="17"/>
        <v>-0.6489441147745092</v>
      </c>
      <c r="L238" s="15">
        <f t="shared" si="17"/>
        <v>2.2449450077853097</v>
      </c>
      <c r="N238" s="15">
        <f>ROUND(B238*'Table Q8'!N37,2)</f>
        <v>1.01</v>
      </c>
      <c r="O238" s="15">
        <f>ROUND(C238*'Table Q8'!O37,2)</f>
        <v>-0.54</v>
      </c>
      <c r="P238" s="15">
        <f>ROUND(D238*'Table Q8'!P37,2)</f>
        <v>2.09</v>
      </c>
      <c r="Q238" s="15">
        <f>ROUND(E238*'Table Q8'!Q37,2)</f>
        <v>0.54</v>
      </c>
      <c r="R238" s="15">
        <f>ROUND(F238*'Table Q8'!R37,2)</f>
        <v>1.27</v>
      </c>
      <c r="S238" s="15">
        <f>ROUND(G238*'Table Q8'!S37,2)</f>
        <v>0.83</v>
      </c>
      <c r="T238" s="15">
        <f>ROUND(H238*'Table Q8'!T37,2)</f>
        <v>1.33</v>
      </c>
      <c r="U238" s="15">
        <f>ROUND(I238*'Table Q8'!U37,2)</f>
        <v>1.19</v>
      </c>
      <c r="V238" s="15">
        <f>ROUND(J238*'Table Q8'!V37,2)</f>
        <v>1.52</v>
      </c>
      <c r="W238" s="15">
        <f>ROUND(K238*'Table Q8'!W37,2)</f>
        <v>-0.19</v>
      </c>
      <c r="X238" s="15">
        <f>ROUND(L238*'Table Q8'!X37,2)</f>
        <v>0.78</v>
      </c>
    </row>
    <row r="239" spans="1:24" x14ac:dyDescent="0.2">
      <c r="A239" s="13" t="str">
        <f t="shared" si="15"/>
        <v>2003 Q1</v>
      </c>
      <c r="B239" s="15">
        <f t="shared" si="17"/>
        <v>1.4076844095588461</v>
      </c>
      <c r="C239" s="15">
        <f t="shared" si="17"/>
        <v>-1.5769270251211602</v>
      </c>
      <c r="D239" s="15">
        <f t="shared" si="17"/>
        <v>5.9877730517957888</v>
      </c>
      <c r="E239" s="15">
        <f t="shared" si="17"/>
        <v>2.047130312167122</v>
      </c>
      <c r="F239" s="15">
        <f t="shared" si="17"/>
        <v>12.387904692601841</v>
      </c>
      <c r="G239" s="15">
        <f t="shared" si="17"/>
        <v>1.4616995841586438</v>
      </c>
      <c r="H239" s="15">
        <f t="shared" si="17"/>
        <v>4.1610070546668076</v>
      </c>
      <c r="I239" s="15">
        <f t="shared" si="17"/>
        <v>3.0627552136725833</v>
      </c>
      <c r="J239" s="15">
        <f t="shared" si="17"/>
        <v>6.7114182574366774</v>
      </c>
      <c r="K239" s="15">
        <f t="shared" si="17"/>
        <v>-1.9583757240761228</v>
      </c>
      <c r="L239" s="15">
        <f t="shared" si="17"/>
        <v>2.4979716101686473</v>
      </c>
      <c r="N239" s="15">
        <f>ROUND(B239*'Table Q8'!N38,2)</f>
        <v>1</v>
      </c>
      <c r="O239" s="15">
        <f>ROUND(C239*'Table Q8'!O38,2)</f>
        <v>-0.49</v>
      </c>
      <c r="P239" s="15">
        <f>ROUND(D239*'Table Q8'!P38,2)</f>
        <v>2.25</v>
      </c>
      <c r="Q239" s="15">
        <f>ROUND(E239*'Table Q8'!Q38,2)</f>
        <v>0.64</v>
      </c>
      <c r="R239" s="15">
        <f>ROUND(F239*'Table Q8'!R38,2)</f>
        <v>1.62</v>
      </c>
      <c r="S239" s="15">
        <f>ROUND(G239*'Table Q8'!S38,2)</f>
        <v>0.55000000000000004</v>
      </c>
      <c r="T239" s="15">
        <f>ROUND(H239*'Table Q8'!T38,2)</f>
        <v>1.35</v>
      </c>
      <c r="U239" s="15">
        <f>ROUND(I239*'Table Q8'!U38,2)</f>
        <v>1.1299999999999999</v>
      </c>
      <c r="V239" s="15">
        <f>ROUND(J239*'Table Q8'!V38,2)</f>
        <v>1.67</v>
      </c>
      <c r="W239" s="15">
        <f>ROUND(K239*'Table Q8'!W38,2)</f>
        <v>-0.59</v>
      </c>
      <c r="X239" s="15">
        <f>ROUND(L239*'Table Q8'!X38,2)</f>
        <v>0.87</v>
      </c>
    </row>
    <row r="240" spans="1:24" x14ac:dyDescent="0.2">
      <c r="A240" s="13" t="str">
        <f t="shared" si="15"/>
        <v>2003 Q2</v>
      </c>
      <c r="B240" s="15">
        <f t="shared" ref="B240:L255" si="18">LN(B39/B35)*100</f>
        <v>1.3287994339431979</v>
      </c>
      <c r="C240" s="15">
        <f t="shared" si="18"/>
        <v>-1.6260520871780291</v>
      </c>
      <c r="D240" s="15">
        <f t="shared" si="18"/>
        <v>6.0977924612379626</v>
      </c>
      <c r="E240" s="15">
        <f t="shared" si="18"/>
        <v>2.305948724997795</v>
      </c>
      <c r="F240" s="15">
        <f t="shared" si="18"/>
        <v>12.287580766767297</v>
      </c>
      <c r="G240" s="15">
        <f t="shared" si="18"/>
        <v>0.84827743859746052</v>
      </c>
      <c r="H240" s="15">
        <f t="shared" si="18"/>
        <v>1.7956678515178448</v>
      </c>
      <c r="I240" s="15">
        <f t="shared" si="18"/>
        <v>3.1173967304794772</v>
      </c>
      <c r="J240" s="15">
        <f t="shared" si="18"/>
        <v>7.7882441104490692</v>
      </c>
      <c r="K240" s="15">
        <f t="shared" si="18"/>
        <v>-3.8473756205770031</v>
      </c>
      <c r="L240" s="15">
        <f t="shared" si="18"/>
        <v>2.3468537455162508</v>
      </c>
      <c r="N240" s="15">
        <f>ROUND(B240*'Table Q8'!N39,2)</f>
        <v>0.94</v>
      </c>
      <c r="O240" s="15">
        <f>ROUND(C240*'Table Q8'!O39,2)</f>
        <v>-0.51</v>
      </c>
      <c r="P240" s="15">
        <f>ROUND(D240*'Table Q8'!P39,2)</f>
        <v>2.2599999999999998</v>
      </c>
      <c r="Q240" s="15">
        <f>ROUND(E240*'Table Q8'!Q39,2)</f>
        <v>0.72</v>
      </c>
      <c r="R240" s="15">
        <f>ROUND(F240*'Table Q8'!R39,2)</f>
        <v>1.67</v>
      </c>
      <c r="S240" s="15">
        <f>ROUND(G240*'Table Q8'!S39,2)</f>
        <v>0.32</v>
      </c>
      <c r="T240" s="15">
        <f>ROUND(H240*'Table Q8'!T39,2)</f>
        <v>0.62</v>
      </c>
      <c r="U240" s="15">
        <f>ROUND(I240*'Table Q8'!U39,2)</f>
        <v>1.17</v>
      </c>
      <c r="V240" s="15">
        <f>ROUND(J240*'Table Q8'!V39,2)</f>
        <v>1.93</v>
      </c>
      <c r="W240" s="15">
        <f>ROUND(K240*'Table Q8'!W39,2)</f>
        <v>-1.19</v>
      </c>
      <c r="X240" s="15">
        <f>ROUND(L240*'Table Q8'!X39,2)</f>
        <v>0.83</v>
      </c>
    </row>
    <row r="241" spans="1:24" x14ac:dyDescent="0.2">
      <c r="A241" s="13" t="str">
        <f t="shared" si="15"/>
        <v>2003 Q3</v>
      </c>
      <c r="B241" s="15">
        <f t="shared" si="18"/>
        <v>1.152357711940442</v>
      </c>
      <c r="C241" s="15">
        <f t="shared" si="18"/>
        <v>-1.7505367653540209</v>
      </c>
      <c r="D241" s="15">
        <f t="shared" si="18"/>
        <v>6.0454463026936089</v>
      </c>
      <c r="E241" s="15">
        <f t="shared" si="18"/>
        <v>2.0746664869276965</v>
      </c>
      <c r="F241" s="15">
        <f t="shared" si="18"/>
        <v>12.518684272530441</v>
      </c>
      <c r="G241" s="15">
        <f t="shared" si="18"/>
        <v>0.21458023931794079</v>
      </c>
      <c r="H241" s="15">
        <f t="shared" si="18"/>
        <v>2.450577150096267</v>
      </c>
      <c r="I241" s="15">
        <f t="shared" si="18"/>
        <v>2.6944376678520987</v>
      </c>
      <c r="J241" s="15">
        <f t="shared" si="18"/>
        <v>9.116162158550889</v>
      </c>
      <c r="K241" s="15">
        <f t="shared" si="18"/>
        <v>-4.2509235316037062</v>
      </c>
      <c r="L241" s="15">
        <f t="shared" si="18"/>
        <v>2.244980614536511</v>
      </c>
      <c r="N241" s="15">
        <f>ROUND(B241*'Table Q8'!N40,2)</f>
        <v>0.82</v>
      </c>
      <c r="O241" s="15">
        <f>ROUND(C241*'Table Q8'!O40,2)</f>
        <v>-0.55000000000000004</v>
      </c>
      <c r="P241" s="15">
        <f>ROUND(D241*'Table Q8'!P40,2)</f>
        <v>2.21</v>
      </c>
      <c r="Q241" s="15">
        <f>ROUND(E241*'Table Q8'!Q40,2)</f>
        <v>0.64</v>
      </c>
      <c r="R241" s="15">
        <f>ROUND(F241*'Table Q8'!R40,2)</f>
        <v>1.75</v>
      </c>
      <c r="S241" s="15">
        <f>ROUND(G241*'Table Q8'!S40,2)</f>
        <v>0.08</v>
      </c>
      <c r="T241" s="15">
        <f>ROUND(H241*'Table Q8'!T40,2)</f>
        <v>0.9</v>
      </c>
      <c r="U241" s="15">
        <f>ROUND(I241*'Table Q8'!U40,2)</f>
        <v>1.01</v>
      </c>
      <c r="V241" s="15">
        <f>ROUND(J241*'Table Q8'!V40,2)</f>
        <v>2.2200000000000002</v>
      </c>
      <c r="W241" s="15">
        <f>ROUND(K241*'Table Q8'!W40,2)</f>
        <v>-1.33</v>
      </c>
      <c r="X241" s="15">
        <f>ROUND(L241*'Table Q8'!X40,2)</f>
        <v>0.79</v>
      </c>
    </row>
    <row r="242" spans="1:24" x14ac:dyDescent="0.2">
      <c r="A242" s="13" t="str">
        <f t="shared" si="15"/>
        <v>2003 Q4</v>
      </c>
      <c r="B242" s="15">
        <f t="shared" si="18"/>
        <v>0.81602826713360022</v>
      </c>
      <c r="C242" s="15">
        <f t="shared" si="18"/>
        <v>-1.9020940396132779</v>
      </c>
      <c r="D242" s="15">
        <f t="shared" si="18"/>
        <v>6.0389087246848971</v>
      </c>
      <c r="E242" s="15">
        <f t="shared" si="18"/>
        <v>1.786797739963343</v>
      </c>
      <c r="F242" s="15">
        <f t="shared" si="18"/>
        <v>10.857489404268254</v>
      </c>
      <c r="G242" s="15">
        <f t="shared" si="18"/>
        <v>-0.75506078001802079</v>
      </c>
      <c r="H242" s="15">
        <f t="shared" si="18"/>
        <v>2.2546327607901975</v>
      </c>
      <c r="I242" s="15">
        <f t="shared" si="18"/>
        <v>2.6615422624425107</v>
      </c>
      <c r="J242" s="15">
        <f t="shared" si="18"/>
        <v>10.066972814052169</v>
      </c>
      <c r="K242" s="15">
        <f t="shared" si="18"/>
        <v>-4.4306014762865695</v>
      </c>
      <c r="L242" s="15">
        <f t="shared" si="18"/>
        <v>1.8255510092686902</v>
      </c>
      <c r="N242" s="15">
        <f>ROUND(B242*'Table Q8'!N41,2)</f>
        <v>0.57999999999999996</v>
      </c>
      <c r="O242" s="15">
        <f>ROUND(C242*'Table Q8'!O41,2)</f>
        <v>-0.59</v>
      </c>
      <c r="P242" s="15">
        <f>ROUND(D242*'Table Q8'!P41,2)</f>
        <v>2.14</v>
      </c>
      <c r="Q242" s="15">
        <f>ROUND(E242*'Table Q8'!Q41,2)</f>
        <v>0.54</v>
      </c>
      <c r="R242" s="15">
        <f>ROUND(F242*'Table Q8'!R41,2)</f>
        <v>1.55</v>
      </c>
      <c r="S242" s="15">
        <f>ROUND(G242*'Table Q8'!S41,2)</f>
        <v>-0.28999999999999998</v>
      </c>
      <c r="T242" s="15">
        <f>ROUND(H242*'Table Q8'!T41,2)</f>
        <v>0.86</v>
      </c>
      <c r="U242" s="15">
        <f>ROUND(I242*'Table Q8'!U41,2)</f>
        <v>0.98</v>
      </c>
      <c r="V242" s="15">
        <f>ROUND(J242*'Table Q8'!V41,2)</f>
        <v>2.41</v>
      </c>
      <c r="W242" s="15">
        <f>ROUND(K242*'Table Q8'!W41,2)</f>
        <v>-1.38</v>
      </c>
      <c r="X242" s="15">
        <f>ROUND(L242*'Table Q8'!X41,2)</f>
        <v>0.64</v>
      </c>
    </row>
    <row r="243" spans="1:24" x14ac:dyDescent="0.2">
      <c r="A243" s="13" t="str">
        <f t="shared" ref="A243:A271" si="19">A42</f>
        <v>2004 Q1</v>
      </c>
      <c r="B243" s="15">
        <f t="shared" si="18"/>
        <v>0.54280912947515569</v>
      </c>
      <c r="C243" s="15">
        <f t="shared" si="18"/>
        <v>-2.0537379342062283</v>
      </c>
      <c r="D243" s="15">
        <f t="shared" si="18"/>
        <v>5.3122981564154195</v>
      </c>
      <c r="E243" s="15">
        <f t="shared" si="18"/>
        <v>1.5713783760733822</v>
      </c>
      <c r="F243" s="15">
        <f t="shared" si="18"/>
        <v>9.7658711922787731</v>
      </c>
      <c r="G243" s="15">
        <f t="shared" si="18"/>
        <v>-0.47356047458342387</v>
      </c>
      <c r="H243" s="15">
        <f t="shared" si="18"/>
        <v>1.3382263246628858</v>
      </c>
      <c r="I243" s="15">
        <f t="shared" si="18"/>
        <v>2.2796871656894773</v>
      </c>
      <c r="J243" s="15">
        <f t="shared" si="18"/>
        <v>9.7208406263189779</v>
      </c>
      <c r="K243" s="15">
        <f t="shared" si="18"/>
        <v>-4.9573709753104422</v>
      </c>
      <c r="L243" s="15">
        <f t="shared" si="18"/>
        <v>1.5119322195892932</v>
      </c>
      <c r="N243" s="15">
        <f>ROUND(B243*'Table Q8'!N42,2)</f>
        <v>0.39</v>
      </c>
      <c r="O243" s="15">
        <f>ROUND(C243*'Table Q8'!O42,2)</f>
        <v>-0.65</v>
      </c>
      <c r="P243" s="15">
        <f>ROUND(D243*'Table Q8'!P42,2)</f>
        <v>1.88</v>
      </c>
      <c r="Q243" s="15">
        <f>ROUND(E243*'Table Q8'!Q42,2)</f>
        <v>0.48</v>
      </c>
      <c r="R243" s="15">
        <f>ROUND(F243*'Table Q8'!R42,2)</f>
        <v>1.39</v>
      </c>
      <c r="S243" s="15">
        <f>ROUND(G243*'Table Q8'!S42,2)</f>
        <v>-0.18</v>
      </c>
      <c r="T243" s="15">
        <f>ROUND(H243*'Table Q8'!T42,2)</f>
        <v>0.53</v>
      </c>
      <c r="U243" s="15">
        <f>ROUND(I243*'Table Q8'!U42,2)</f>
        <v>0.85</v>
      </c>
      <c r="V243" s="15">
        <f>ROUND(J243*'Table Q8'!V42,2)</f>
        <v>2.36</v>
      </c>
      <c r="W243" s="15">
        <f>ROUND(K243*'Table Q8'!W42,2)</f>
        <v>-1.59</v>
      </c>
      <c r="X243" s="15">
        <f>ROUND(L243*'Table Q8'!X42,2)</f>
        <v>0.53</v>
      </c>
    </row>
    <row r="244" spans="1:24" x14ac:dyDescent="0.2">
      <c r="A244" s="13" t="str">
        <f t="shared" si="19"/>
        <v>2004 Q2</v>
      </c>
      <c r="B244" s="15">
        <f t="shared" si="18"/>
        <v>0.56587677143067361</v>
      </c>
      <c r="C244" s="15">
        <f t="shared" si="18"/>
        <v>-1.9696706046008254</v>
      </c>
      <c r="D244" s="15">
        <f t="shared" si="18"/>
        <v>4.3621388308424942</v>
      </c>
      <c r="E244" s="15">
        <f t="shared" si="18"/>
        <v>1.1047293019502566</v>
      </c>
      <c r="F244" s="15">
        <f t="shared" si="18"/>
        <v>7.9372616069280131</v>
      </c>
      <c r="G244" s="15">
        <f t="shared" si="18"/>
        <v>-0.15779985240185396</v>
      </c>
      <c r="H244" s="15">
        <f t="shared" si="18"/>
        <v>1.6079505374348366</v>
      </c>
      <c r="I244" s="15">
        <f t="shared" si="18"/>
        <v>1.9365723480884895</v>
      </c>
      <c r="J244" s="15">
        <f t="shared" si="18"/>
        <v>8.0027698180031575</v>
      </c>
      <c r="K244" s="15">
        <f t="shared" si="18"/>
        <v>-3.9910332819710739</v>
      </c>
      <c r="L244" s="15">
        <f t="shared" si="18"/>
        <v>1.2481187492172825</v>
      </c>
      <c r="N244" s="15">
        <f>ROUND(B244*'Table Q8'!N43,2)</f>
        <v>0.41</v>
      </c>
      <c r="O244" s="15">
        <f>ROUND(C244*'Table Q8'!O43,2)</f>
        <v>-0.63</v>
      </c>
      <c r="P244" s="15">
        <f>ROUND(D244*'Table Q8'!P43,2)</f>
        <v>1.54</v>
      </c>
      <c r="Q244" s="15">
        <f>ROUND(E244*'Table Q8'!Q43,2)</f>
        <v>0.33</v>
      </c>
      <c r="R244" s="15">
        <f>ROUND(F244*'Table Q8'!R43,2)</f>
        <v>1.1000000000000001</v>
      </c>
      <c r="S244" s="15">
        <f>ROUND(G244*'Table Q8'!S43,2)</f>
        <v>-0.06</v>
      </c>
      <c r="T244" s="15">
        <f>ROUND(H244*'Table Q8'!T43,2)</f>
        <v>0.63</v>
      </c>
      <c r="U244" s="15">
        <f>ROUND(I244*'Table Q8'!U43,2)</f>
        <v>0.72</v>
      </c>
      <c r="V244" s="15">
        <f>ROUND(J244*'Table Q8'!V43,2)</f>
        <v>1.93</v>
      </c>
      <c r="W244" s="15">
        <f>ROUND(K244*'Table Q8'!W43,2)</f>
        <v>-1.28</v>
      </c>
      <c r="X244" s="15">
        <f>ROUND(L244*'Table Q8'!X43,2)</f>
        <v>0.44</v>
      </c>
    </row>
    <row r="245" spans="1:24" x14ac:dyDescent="0.2">
      <c r="A245" s="13" t="str">
        <f t="shared" si="19"/>
        <v>2004 Q3</v>
      </c>
      <c r="B245" s="15">
        <f t="shared" si="18"/>
        <v>0.76092659737985635</v>
      </c>
      <c r="C245" s="15">
        <f t="shared" si="18"/>
        <v>-1.9022196803563738</v>
      </c>
      <c r="D245" s="15">
        <f t="shared" si="18"/>
        <v>3.2510320335595679</v>
      </c>
      <c r="E245" s="15">
        <f t="shared" si="18"/>
        <v>1.0898977846716811</v>
      </c>
      <c r="F245" s="15">
        <f t="shared" si="18"/>
        <v>6.469403695051029</v>
      </c>
      <c r="G245" s="15">
        <f t="shared" si="18"/>
        <v>0.202862686498234</v>
      </c>
      <c r="H245" s="15">
        <f t="shared" si="18"/>
        <v>7.8059663846578253E-2</v>
      </c>
      <c r="I245" s="15">
        <f t="shared" si="18"/>
        <v>1.7084003057186468</v>
      </c>
      <c r="J245" s="15">
        <f t="shared" si="18"/>
        <v>7.0004761277314991</v>
      </c>
      <c r="K245" s="15">
        <f t="shared" si="18"/>
        <v>-3.038130665242853</v>
      </c>
      <c r="L245" s="15">
        <f t="shared" si="18"/>
        <v>1.0202454100378628</v>
      </c>
      <c r="N245" s="15">
        <f>ROUND(B245*'Table Q8'!N44,2)</f>
        <v>0.55000000000000004</v>
      </c>
      <c r="O245" s="15">
        <f>ROUND(C245*'Table Q8'!O44,2)</f>
        <v>-0.61</v>
      </c>
      <c r="P245" s="15">
        <f>ROUND(D245*'Table Q8'!P44,2)</f>
        <v>1.1499999999999999</v>
      </c>
      <c r="Q245" s="15">
        <f>ROUND(E245*'Table Q8'!Q44,2)</f>
        <v>0.32</v>
      </c>
      <c r="R245" s="15">
        <f>ROUND(F245*'Table Q8'!R44,2)</f>
        <v>0.86</v>
      </c>
      <c r="S245" s="15">
        <f>ROUND(G245*'Table Q8'!S44,2)</f>
        <v>0.08</v>
      </c>
      <c r="T245" s="15">
        <f>ROUND(H245*'Table Q8'!T44,2)</f>
        <v>0.03</v>
      </c>
      <c r="U245" s="15">
        <f>ROUND(I245*'Table Q8'!U44,2)</f>
        <v>0.62</v>
      </c>
      <c r="V245" s="15">
        <f>ROUND(J245*'Table Q8'!V44,2)</f>
        <v>1.68</v>
      </c>
      <c r="W245" s="15">
        <f>ROUND(K245*'Table Q8'!W44,2)</f>
        <v>-0.97</v>
      </c>
      <c r="X245" s="15">
        <f>ROUND(L245*'Table Q8'!X44,2)</f>
        <v>0.36</v>
      </c>
    </row>
    <row r="246" spans="1:24" x14ac:dyDescent="0.2">
      <c r="A246" s="13" t="str">
        <f t="shared" si="19"/>
        <v>2004 Q4</v>
      </c>
      <c r="B246" s="15">
        <f t="shared" si="18"/>
        <v>1.1386716234093173</v>
      </c>
      <c r="C246" s="15">
        <f t="shared" si="18"/>
        <v>-1.7399196159498722</v>
      </c>
      <c r="D246" s="15">
        <f t="shared" si="18"/>
        <v>1.6638917747953013</v>
      </c>
      <c r="E246" s="15">
        <f t="shared" si="18"/>
        <v>1.0637789763599976</v>
      </c>
      <c r="F246" s="15">
        <f t="shared" si="18"/>
        <v>4.9999103844856583</v>
      </c>
      <c r="G246" s="15">
        <f t="shared" si="18"/>
        <v>0.5752652489449841</v>
      </c>
      <c r="H246" s="15">
        <f t="shared" si="18"/>
        <v>0.47817716913101321</v>
      </c>
      <c r="I246" s="15">
        <f t="shared" si="18"/>
        <v>1.0209130965388622</v>
      </c>
      <c r="J246" s="15">
        <f t="shared" si="18"/>
        <v>6.3110720578107919</v>
      </c>
      <c r="K246" s="15">
        <f t="shared" si="18"/>
        <v>-2.7703743835416814</v>
      </c>
      <c r="L246" s="15">
        <f t="shared" si="18"/>
        <v>0.90599579507185424</v>
      </c>
      <c r="N246" s="15">
        <f>ROUND(B246*'Table Q8'!N45,2)</f>
        <v>0.82</v>
      </c>
      <c r="O246" s="15">
        <f>ROUND(C246*'Table Q8'!O45,2)</f>
        <v>-0.56000000000000005</v>
      </c>
      <c r="P246" s="15">
        <f>ROUND(D246*'Table Q8'!P45,2)</f>
        <v>0.57999999999999996</v>
      </c>
      <c r="Q246" s="15">
        <f>ROUND(E246*'Table Q8'!Q45,2)</f>
        <v>0.31</v>
      </c>
      <c r="R246" s="15">
        <f>ROUND(F246*'Table Q8'!R45,2)</f>
        <v>0.64</v>
      </c>
      <c r="S246" s="15">
        <f>ROUND(G246*'Table Q8'!S45,2)</f>
        <v>0.23</v>
      </c>
      <c r="T246" s="15">
        <f>ROUND(H246*'Table Q8'!T45,2)</f>
        <v>0.19</v>
      </c>
      <c r="U246" s="15">
        <f>ROUND(I246*'Table Q8'!U45,2)</f>
        <v>0.37</v>
      </c>
      <c r="V246" s="15">
        <f>ROUND(J246*'Table Q8'!V45,2)</f>
        <v>1.5</v>
      </c>
      <c r="W246" s="15">
        <f>ROUND(K246*'Table Q8'!W45,2)</f>
        <v>-0.89</v>
      </c>
      <c r="X246" s="15">
        <f>ROUND(L246*'Table Q8'!X45,2)</f>
        <v>0.32</v>
      </c>
    </row>
    <row r="247" spans="1:24" x14ac:dyDescent="0.2">
      <c r="A247" s="13" t="str">
        <f t="shared" si="19"/>
        <v>2005 Q1</v>
      </c>
      <c r="B247" s="15">
        <f t="shared" si="18"/>
        <v>1.2714107695622383</v>
      </c>
      <c r="C247" s="15">
        <f t="shared" si="18"/>
        <v>-1.6096753837718254</v>
      </c>
      <c r="D247" s="15">
        <f t="shared" si="18"/>
        <v>0.91237127490339176</v>
      </c>
      <c r="E247" s="15">
        <f t="shared" si="18"/>
        <v>1.264469772325318</v>
      </c>
      <c r="F247" s="15">
        <f t="shared" si="18"/>
        <v>2.4178103845442065</v>
      </c>
      <c r="G247" s="15">
        <f t="shared" si="18"/>
        <v>0.78802614253059655</v>
      </c>
      <c r="H247" s="15">
        <f t="shared" si="18"/>
        <v>1.2764477654295061</v>
      </c>
      <c r="I247" s="15">
        <f t="shared" si="18"/>
        <v>1.174845463684437</v>
      </c>
      <c r="J247" s="15">
        <f t="shared" si="18"/>
        <v>7.2269772289266276</v>
      </c>
      <c r="K247" s="15">
        <f t="shared" si="18"/>
        <v>-2.289381986585262</v>
      </c>
      <c r="L247" s="15">
        <f t="shared" si="18"/>
        <v>0.7697065163403769</v>
      </c>
      <c r="N247" s="15">
        <f>ROUND(B247*'Table Q8'!N46,2)</f>
        <v>0.92</v>
      </c>
      <c r="O247" s="15">
        <f>ROUND(C247*'Table Q8'!O46,2)</f>
        <v>-0.52</v>
      </c>
      <c r="P247" s="15">
        <f>ROUND(D247*'Table Q8'!P46,2)</f>
        <v>0.32</v>
      </c>
      <c r="Q247" s="15">
        <f>ROUND(E247*'Table Q8'!Q46,2)</f>
        <v>0.36</v>
      </c>
      <c r="R247" s="15">
        <f>ROUND(F247*'Table Q8'!R46,2)</f>
        <v>0.3</v>
      </c>
      <c r="S247" s="15">
        <f>ROUND(G247*'Table Q8'!S46,2)</f>
        <v>0.31</v>
      </c>
      <c r="T247" s="15">
        <f>ROUND(H247*'Table Q8'!T46,2)</f>
        <v>0.51</v>
      </c>
      <c r="U247" s="15">
        <f>ROUND(I247*'Table Q8'!U46,2)</f>
        <v>0.42</v>
      </c>
      <c r="V247" s="15">
        <f>ROUND(J247*'Table Q8'!V46,2)</f>
        <v>1.66</v>
      </c>
      <c r="W247" s="15">
        <f>ROUND(K247*'Table Q8'!W46,2)</f>
        <v>-0.74</v>
      </c>
      <c r="X247" s="15">
        <f>ROUND(L247*'Table Q8'!X46,2)</f>
        <v>0.27</v>
      </c>
    </row>
    <row r="248" spans="1:24" x14ac:dyDescent="0.2">
      <c r="A248" s="13" t="str">
        <f t="shared" si="19"/>
        <v>2005 Q2</v>
      </c>
      <c r="B248" s="15">
        <f t="shared" si="18"/>
        <v>1.2676912818783346</v>
      </c>
      <c r="C248" s="15">
        <f t="shared" si="18"/>
        <v>-1.3465891867591335</v>
      </c>
      <c r="D248" s="15">
        <f t="shared" si="18"/>
        <v>1.2308215367684858</v>
      </c>
      <c r="E248" s="15">
        <f t="shared" si="18"/>
        <v>1.5557004832235302</v>
      </c>
      <c r="F248" s="15">
        <f t="shared" si="18"/>
        <v>1.7936707625187793</v>
      </c>
      <c r="G248" s="15">
        <f t="shared" si="18"/>
        <v>1.2331994848171202</v>
      </c>
      <c r="H248" s="15">
        <f t="shared" si="18"/>
        <v>4.3117183432404449</v>
      </c>
      <c r="I248" s="15">
        <f t="shared" si="18"/>
        <v>1.7209643102880292</v>
      </c>
      <c r="J248" s="15">
        <f t="shared" si="18"/>
        <v>7.4596737003252853</v>
      </c>
      <c r="K248" s="15">
        <f t="shared" si="18"/>
        <v>-2.6849353755880134</v>
      </c>
      <c r="L248" s="15">
        <f t="shared" si="18"/>
        <v>1.1112460168275087</v>
      </c>
      <c r="N248" s="15">
        <f>ROUND(B248*'Table Q8'!N47,2)</f>
        <v>0.92</v>
      </c>
      <c r="O248" s="15">
        <f>ROUND(C248*'Table Q8'!O47,2)</f>
        <v>-0.44</v>
      </c>
      <c r="P248" s="15">
        <f>ROUND(D248*'Table Q8'!P47,2)</f>
        <v>0.43</v>
      </c>
      <c r="Q248" s="15">
        <f>ROUND(E248*'Table Q8'!Q47,2)</f>
        <v>0.45</v>
      </c>
      <c r="R248" s="15">
        <f>ROUND(F248*'Table Q8'!R47,2)</f>
        <v>0.23</v>
      </c>
      <c r="S248" s="15">
        <f>ROUND(G248*'Table Q8'!S47,2)</f>
        <v>0.49</v>
      </c>
      <c r="T248" s="15">
        <f>ROUND(H248*'Table Q8'!T47,2)</f>
        <v>1.8</v>
      </c>
      <c r="U248" s="15">
        <f>ROUND(I248*'Table Q8'!U47,2)</f>
        <v>0.63</v>
      </c>
      <c r="V248" s="15">
        <f>ROUND(J248*'Table Q8'!V47,2)</f>
        <v>1.65</v>
      </c>
      <c r="W248" s="15">
        <f>ROUND(K248*'Table Q8'!W47,2)</f>
        <v>-0.88</v>
      </c>
      <c r="X248" s="15">
        <f>ROUND(L248*'Table Q8'!X47,2)</f>
        <v>0.39</v>
      </c>
    </row>
    <row r="249" spans="1:24" x14ac:dyDescent="0.2">
      <c r="A249" s="13" t="str">
        <f t="shared" si="19"/>
        <v>2005 Q3</v>
      </c>
      <c r="B249" s="15">
        <f t="shared" si="18"/>
        <v>1.2393840298725942</v>
      </c>
      <c r="C249" s="15">
        <f t="shared" si="18"/>
        <v>-1.064899029115574</v>
      </c>
      <c r="D249" s="15">
        <f t="shared" si="18"/>
        <v>1.5454420757668936</v>
      </c>
      <c r="E249" s="15">
        <f t="shared" si="18"/>
        <v>1.7643524858697885</v>
      </c>
      <c r="F249" s="15">
        <f t="shared" si="18"/>
        <v>1.5540071366169834</v>
      </c>
      <c r="G249" s="15">
        <f t="shared" si="18"/>
        <v>1.9952732370013146</v>
      </c>
      <c r="H249" s="15">
        <f t="shared" si="18"/>
        <v>4.4902388730766223</v>
      </c>
      <c r="I249" s="15">
        <f t="shared" si="18"/>
        <v>2.1544818986775791</v>
      </c>
      <c r="J249" s="15">
        <f t="shared" si="18"/>
        <v>7.0384233477261846</v>
      </c>
      <c r="K249" s="15">
        <f t="shared" si="18"/>
        <v>-1.6969088436769271</v>
      </c>
      <c r="L249" s="15">
        <f t="shared" si="18"/>
        <v>1.329659479103823</v>
      </c>
      <c r="N249" s="15">
        <f>ROUND(B249*'Table Q8'!N48,2)</f>
        <v>0.9</v>
      </c>
      <c r="O249" s="15">
        <f>ROUND(C249*'Table Q8'!O48,2)</f>
        <v>-0.34</v>
      </c>
      <c r="P249" s="15">
        <f>ROUND(D249*'Table Q8'!P48,2)</f>
        <v>0.53</v>
      </c>
      <c r="Q249" s="15">
        <f>ROUND(E249*'Table Q8'!Q48,2)</f>
        <v>0.5</v>
      </c>
      <c r="R249" s="15">
        <f>ROUND(F249*'Table Q8'!R48,2)</f>
        <v>0.2</v>
      </c>
      <c r="S249" s="15">
        <f>ROUND(G249*'Table Q8'!S48,2)</f>
        <v>0.79</v>
      </c>
      <c r="T249" s="15">
        <f>ROUND(H249*'Table Q8'!T48,2)</f>
        <v>1.92</v>
      </c>
      <c r="U249" s="15">
        <f>ROUND(I249*'Table Q8'!U48,2)</f>
        <v>0.78</v>
      </c>
      <c r="V249" s="15">
        <f>ROUND(J249*'Table Q8'!V48,2)</f>
        <v>1.48</v>
      </c>
      <c r="W249" s="15">
        <f>ROUND(K249*'Table Q8'!W48,2)</f>
        <v>-0.56000000000000005</v>
      </c>
      <c r="X249" s="15">
        <f>ROUND(L249*'Table Q8'!X48,2)</f>
        <v>0.47</v>
      </c>
    </row>
    <row r="250" spans="1:24" x14ac:dyDescent="0.2">
      <c r="A250" s="13" t="str">
        <f t="shared" si="19"/>
        <v>2005 Q4</v>
      </c>
      <c r="B250" s="15">
        <f t="shared" si="18"/>
        <v>1.1739923036522379</v>
      </c>
      <c r="C250" s="15">
        <f t="shared" si="18"/>
        <v>-0.80733109190205077</v>
      </c>
      <c r="D250" s="15">
        <f t="shared" si="18"/>
        <v>1.9537653024100137</v>
      </c>
      <c r="E250" s="15">
        <f t="shared" si="18"/>
        <v>1.8822759154000173</v>
      </c>
      <c r="F250" s="15">
        <f t="shared" si="18"/>
        <v>1.4785878045087619</v>
      </c>
      <c r="G250" s="15">
        <f t="shared" si="18"/>
        <v>2.8932905498440094</v>
      </c>
      <c r="H250" s="15">
        <f t="shared" si="18"/>
        <v>4.2356206409366592</v>
      </c>
      <c r="I250" s="15">
        <f t="shared" si="18"/>
        <v>3.048580930741871</v>
      </c>
      <c r="J250" s="15">
        <f t="shared" si="18"/>
        <v>6.8516484582067436</v>
      </c>
      <c r="K250" s="15">
        <f t="shared" si="18"/>
        <v>-0.45005047442309776</v>
      </c>
      <c r="L250" s="15">
        <f t="shared" si="18"/>
        <v>1.5797069733328908</v>
      </c>
      <c r="N250" s="15">
        <f>ROUND(B250*'Table Q8'!N49,2)</f>
        <v>0.85</v>
      </c>
      <c r="O250" s="15">
        <f>ROUND(C250*'Table Q8'!O49,2)</f>
        <v>-0.26</v>
      </c>
      <c r="P250" s="15">
        <f>ROUND(D250*'Table Q8'!P49,2)</f>
        <v>0.68</v>
      </c>
      <c r="Q250" s="15">
        <f>ROUND(E250*'Table Q8'!Q49,2)</f>
        <v>0.53</v>
      </c>
      <c r="R250" s="15">
        <f>ROUND(F250*'Table Q8'!R49,2)</f>
        <v>0.2</v>
      </c>
      <c r="S250" s="15">
        <f>ROUND(G250*'Table Q8'!S49,2)</f>
        <v>1.1499999999999999</v>
      </c>
      <c r="T250" s="15">
        <f>ROUND(H250*'Table Q8'!T49,2)</f>
        <v>1.88</v>
      </c>
      <c r="U250" s="15">
        <f>ROUND(I250*'Table Q8'!U49,2)</f>
        <v>1.1100000000000001</v>
      </c>
      <c r="V250" s="15">
        <f>ROUND(J250*'Table Q8'!V49,2)</f>
        <v>1.37</v>
      </c>
      <c r="W250" s="15">
        <f>ROUND(K250*'Table Q8'!W49,2)</f>
        <v>-0.15</v>
      </c>
      <c r="X250" s="15">
        <f>ROUND(L250*'Table Q8'!X49,2)</f>
        <v>0.56999999999999995</v>
      </c>
    </row>
    <row r="251" spans="1:24" x14ac:dyDescent="0.2">
      <c r="A251" s="13" t="str">
        <f t="shared" si="19"/>
        <v>2006 Q1</v>
      </c>
      <c r="B251" s="15">
        <f t="shared" si="18"/>
        <v>1.4950845162570934</v>
      </c>
      <c r="C251" s="15">
        <f t="shared" si="18"/>
        <v>-0.58309203107932095</v>
      </c>
      <c r="D251" s="15">
        <f t="shared" si="18"/>
        <v>2.5834524367780487</v>
      </c>
      <c r="E251" s="15">
        <f t="shared" si="18"/>
        <v>1.8060954228161632</v>
      </c>
      <c r="F251" s="15">
        <f t="shared" si="18"/>
        <v>1.8325120125880696</v>
      </c>
      <c r="G251" s="15">
        <f t="shared" si="18"/>
        <v>3.0153038170687458</v>
      </c>
      <c r="H251" s="15">
        <f t="shared" si="18"/>
        <v>3.8087477176760962</v>
      </c>
      <c r="I251" s="15">
        <f t="shared" si="18"/>
        <v>3.4439235715005792</v>
      </c>
      <c r="J251" s="15">
        <f t="shared" si="18"/>
        <v>5.1573153442181452</v>
      </c>
      <c r="K251" s="15">
        <f t="shared" si="18"/>
        <v>0.93248095650490925</v>
      </c>
      <c r="L251" s="15">
        <f t="shared" si="18"/>
        <v>1.8169304539437707</v>
      </c>
      <c r="N251" s="15">
        <f>ROUND(B251*'Table Q8'!N50,2)</f>
        <v>1.0900000000000001</v>
      </c>
      <c r="O251" s="15">
        <f>ROUND(C251*'Table Q8'!O50,2)</f>
        <v>-0.19</v>
      </c>
      <c r="P251" s="15">
        <f>ROUND(D251*'Table Q8'!P50,2)</f>
        <v>0.9</v>
      </c>
      <c r="Q251" s="15">
        <f>ROUND(E251*'Table Q8'!Q50,2)</f>
        <v>0.51</v>
      </c>
      <c r="R251" s="15">
        <f>ROUND(F251*'Table Q8'!R50,2)</f>
        <v>0.25</v>
      </c>
      <c r="S251" s="15">
        <f>ROUND(G251*'Table Q8'!S50,2)</f>
        <v>1.21</v>
      </c>
      <c r="T251" s="15">
        <f>ROUND(H251*'Table Q8'!T50,2)</f>
        <v>1.67</v>
      </c>
      <c r="U251" s="15">
        <f>ROUND(I251*'Table Q8'!U50,2)</f>
        <v>1.26</v>
      </c>
      <c r="V251" s="15">
        <f>ROUND(J251*'Table Q8'!V50,2)</f>
        <v>1.03</v>
      </c>
      <c r="W251" s="15">
        <f>ROUND(K251*'Table Q8'!W50,2)</f>
        <v>0.32</v>
      </c>
      <c r="X251" s="15">
        <f>ROUND(L251*'Table Q8'!X50,2)</f>
        <v>0.65</v>
      </c>
    </row>
    <row r="252" spans="1:24" x14ac:dyDescent="0.2">
      <c r="A252" s="13" t="str">
        <f t="shared" si="19"/>
        <v>2006 Q2</v>
      </c>
      <c r="B252" s="15">
        <f t="shared" si="18"/>
        <v>1.8719049101246352</v>
      </c>
      <c r="C252" s="15">
        <f t="shared" si="18"/>
        <v>-0.68015609258605647</v>
      </c>
      <c r="D252" s="15">
        <f t="shared" si="18"/>
        <v>2.637129088101839</v>
      </c>
      <c r="E252" s="15">
        <f t="shared" si="18"/>
        <v>1.9084335694171912</v>
      </c>
      <c r="F252" s="15">
        <f t="shared" si="18"/>
        <v>2.2782499800566915</v>
      </c>
      <c r="G252" s="15">
        <f t="shared" si="18"/>
        <v>2.6498169579192918</v>
      </c>
      <c r="H252" s="15">
        <f t="shared" si="18"/>
        <v>0.55401803756155721</v>
      </c>
      <c r="I252" s="15">
        <f t="shared" si="18"/>
        <v>3.1476468207605621</v>
      </c>
      <c r="J252" s="15">
        <f t="shared" si="18"/>
        <v>5.4647742172137246</v>
      </c>
      <c r="K252" s="15">
        <f t="shared" si="18"/>
        <v>2.5301924757770911</v>
      </c>
      <c r="L252" s="15">
        <f t="shared" si="18"/>
        <v>1.6983917804123412</v>
      </c>
      <c r="N252" s="15">
        <f>ROUND(B252*'Table Q8'!N51,2)</f>
        <v>1.36</v>
      </c>
      <c r="O252" s="15">
        <f>ROUND(C252*'Table Q8'!O51,2)</f>
        <v>-0.22</v>
      </c>
      <c r="P252" s="15">
        <f>ROUND(D252*'Table Q8'!P51,2)</f>
        <v>0.91</v>
      </c>
      <c r="Q252" s="15">
        <f>ROUND(E252*'Table Q8'!Q51,2)</f>
        <v>0.53</v>
      </c>
      <c r="R252" s="15">
        <f>ROUND(F252*'Table Q8'!R51,2)</f>
        <v>0.31</v>
      </c>
      <c r="S252" s="15">
        <f>ROUND(G252*'Table Q8'!S51,2)</f>
        <v>1.07</v>
      </c>
      <c r="T252" s="15">
        <f>ROUND(H252*'Table Q8'!T51,2)</f>
        <v>0.23</v>
      </c>
      <c r="U252" s="15">
        <f>ROUND(I252*'Table Q8'!U51,2)</f>
        <v>1.1499999999999999</v>
      </c>
      <c r="V252" s="15">
        <f>ROUND(J252*'Table Q8'!V51,2)</f>
        <v>1.1200000000000001</v>
      </c>
      <c r="W252" s="15">
        <f>ROUND(K252*'Table Q8'!W51,2)</f>
        <v>0.85</v>
      </c>
      <c r="X252" s="15">
        <f>ROUND(L252*'Table Q8'!X51,2)</f>
        <v>0.6</v>
      </c>
    </row>
    <row r="253" spans="1:24" x14ac:dyDescent="0.2">
      <c r="A253" s="13" t="str">
        <f t="shared" si="19"/>
        <v>2006 Q3</v>
      </c>
      <c r="B253" s="15">
        <f t="shared" si="18"/>
        <v>2.2684831397850727</v>
      </c>
      <c r="C253" s="15">
        <f t="shared" si="18"/>
        <v>-0.72505231368806278</v>
      </c>
      <c r="D253" s="15">
        <f t="shared" si="18"/>
        <v>2.7229981210486565</v>
      </c>
      <c r="E253" s="15">
        <f t="shared" si="18"/>
        <v>1.9318908810900852</v>
      </c>
      <c r="F253" s="15">
        <f t="shared" si="18"/>
        <v>2.4735289271839305</v>
      </c>
      <c r="G253" s="15">
        <f t="shared" si="18"/>
        <v>2.8933930504802912</v>
      </c>
      <c r="H253" s="15">
        <f t="shared" si="18"/>
        <v>0.87012433533735933</v>
      </c>
      <c r="I253" s="15">
        <f t="shared" si="18"/>
        <v>3.2847117921410747</v>
      </c>
      <c r="J253" s="15">
        <f t="shared" si="18"/>
        <v>5.7689817031710735</v>
      </c>
      <c r="K253" s="15">
        <f t="shared" si="18"/>
        <v>3.2428532672397634</v>
      </c>
      <c r="L253" s="15">
        <f t="shared" si="18"/>
        <v>1.8755320236939699</v>
      </c>
      <c r="N253" s="15">
        <f>ROUND(B253*'Table Q8'!N52,2)</f>
        <v>1.66</v>
      </c>
      <c r="O253" s="15">
        <f>ROUND(C253*'Table Q8'!O52,2)</f>
        <v>-0.24</v>
      </c>
      <c r="P253" s="15">
        <f>ROUND(D253*'Table Q8'!P52,2)</f>
        <v>0.95</v>
      </c>
      <c r="Q253" s="15">
        <f>ROUND(E253*'Table Q8'!Q52,2)</f>
        <v>0.54</v>
      </c>
      <c r="R253" s="15">
        <f>ROUND(F253*'Table Q8'!R52,2)</f>
        <v>0.34</v>
      </c>
      <c r="S253" s="15">
        <f>ROUND(G253*'Table Q8'!S52,2)</f>
        <v>1.19</v>
      </c>
      <c r="T253" s="15">
        <f>ROUND(H253*'Table Q8'!T52,2)</f>
        <v>0.35</v>
      </c>
      <c r="U253" s="15">
        <f>ROUND(I253*'Table Q8'!U52,2)</f>
        <v>1.2</v>
      </c>
      <c r="V253" s="15">
        <f>ROUND(J253*'Table Q8'!V52,2)</f>
        <v>1.22</v>
      </c>
      <c r="W253" s="15">
        <f>ROUND(K253*'Table Q8'!W52,2)</f>
        <v>1.1000000000000001</v>
      </c>
      <c r="X253" s="15">
        <f>ROUND(L253*'Table Q8'!X52,2)</f>
        <v>0.67</v>
      </c>
    </row>
    <row r="254" spans="1:24" x14ac:dyDescent="0.2">
      <c r="A254" s="13" t="str">
        <f t="shared" si="19"/>
        <v>2006 Q4</v>
      </c>
      <c r="B254" s="15">
        <f t="shared" si="18"/>
        <v>2.5540379772129262</v>
      </c>
      <c r="C254" s="15">
        <f t="shared" si="18"/>
        <v>-0.7875434473926366</v>
      </c>
      <c r="D254" s="15">
        <f t="shared" si="18"/>
        <v>3.1396854060672075</v>
      </c>
      <c r="E254" s="15">
        <f t="shared" si="18"/>
        <v>2.1539464196732809</v>
      </c>
      <c r="F254" s="15">
        <f t="shared" si="18"/>
        <v>2.4273557791498761</v>
      </c>
      <c r="G254" s="15">
        <f t="shared" si="18"/>
        <v>2.4713932506371816</v>
      </c>
      <c r="H254" s="15">
        <f t="shared" si="18"/>
        <v>0.69937765201637492</v>
      </c>
      <c r="I254" s="15">
        <f t="shared" si="18"/>
        <v>3.5487594831316089</v>
      </c>
      <c r="J254" s="15">
        <f t="shared" si="18"/>
        <v>6.503668860330551</v>
      </c>
      <c r="K254" s="15">
        <f t="shared" si="18"/>
        <v>3.9188436086941154</v>
      </c>
      <c r="L254" s="15">
        <f t="shared" si="18"/>
        <v>1.9643585672072448</v>
      </c>
      <c r="N254" s="15">
        <f>ROUND(B254*'Table Q8'!N53,2)</f>
        <v>1.86</v>
      </c>
      <c r="O254" s="15">
        <f>ROUND(C254*'Table Q8'!O53,2)</f>
        <v>-0.26</v>
      </c>
      <c r="P254" s="15">
        <f>ROUND(D254*'Table Q8'!P53,2)</f>
        <v>1.08</v>
      </c>
      <c r="Q254" s="15">
        <f>ROUND(E254*'Table Q8'!Q53,2)</f>
        <v>0.59</v>
      </c>
      <c r="R254" s="15">
        <f>ROUND(F254*'Table Q8'!R53,2)</f>
        <v>0.33</v>
      </c>
      <c r="S254" s="15">
        <f>ROUND(G254*'Table Q8'!S53,2)</f>
        <v>1.01</v>
      </c>
      <c r="T254" s="15">
        <f>ROUND(H254*'Table Q8'!T53,2)</f>
        <v>0.26</v>
      </c>
      <c r="U254" s="15">
        <f>ROUND(I254*'Table Q8'!U53,2)</f>
        <v>1.27</v>
      </c>
      <c r="V254" s="15">
        <f>ROUND(J254*'Table Q8'!V53,2)</f>
        <v>1.39</v>
      </c>
      <c r="W254" s="15">
        <f>ROUND(K254*'Table Q8'!W53,2)</f>
        <v>1.31</v>
      </c>
      <c r="X254" s="15">
        <f>ROUND(L254*'Table Q8'!X53,2)</f>
        <v>0.69</v>
      </c>
    </row>
    <row r="255" spans="1:24" x14ac:dyDescent="0.2">
      <c r="A255" s="13" t="str">
        <f t="shared" si="19"/>
        <v>2007 Q1</v>
      </c>
      <c r="B255" s="15">
        <f t="shared" si="18"/>
        <v>2.645406980555153</v>
      </c>
      <c r="C255" s="15">
        <f t="shared" si="18"/>
        <v>-0.80624396069822379</v>
      </c>
      <c r="D255" s="15">
        <f t="shared" si="18"/>
        <v>3.0619902619601551</v>
      </c>
      <c r="E255" s="15">
        <f t="shared" si="18"/>
        <v>2.4163723719290311</v>
      </c>
      <c r="F255" s="15">
        <f t="shared" si="18"/>
        <v>2.1598188001852012</v>
      </c>
      <c r="G255" s="15">
        <f t="shared" si="18"/>
        <v>2.8001614948689046</v>
      </c>
      <c r="H255" s="15">
        <f t="shared" si="18"/>
        <v>1.307897559443667</v>
      </c>
      <c r="I255" s="15">
        <f t="shared" si="18"/>
        <v>3.9238610405158796</v>
      </c>
      <c r="J255" s="15">
        <f t="shared" si="18"/>
        <v>7.463718835088466</v>
      </c>
      <c r="K255" s="15">
        <f t="shared" si="18"/>
        <v>4.3067880265802456</v>
      </c>
      <c r="L255" s="15">
        <f t="shared" si="18"/>
        <v>2.1269357798358426</v>
      </c>
      <c r="N255" s="15">
        <f>ROUND(B255*'Table Q8'!N54,2)</f>
        <v>1.93</v>
      </c>
      <c r="O255" s="15">
        <f>ROUND(C255*'Table Q8'!O54,2)</f>
        <v>-0.26</v>
      </c>
      <c r="P255" s="15">
        <f>ROUND(D255*'Table Q8'!P54,2)</f>
        <v>1.07</v>
      </c>
      <c r="Q255" s="15">
        <f>ROUND(E255*'Table Q8'!Q54,2)</f>
        <v>0.67</v>
      </c>
      <c r="R255" s="15">
        <f>ROUND(F255*'Table Q8'!R54,2)</f>
        <v>0.3</v>
      </c>
      <c r="S255" s="15">
        <f>ROUND(G255*'Table Q8'!S54,2)</f>
        <v>1.1599999999999999</v>
      </c>
      <c r="T255" s="15">
        <f>ROUND(H255*'Table Q8'!T54,2)</f>
        <v>0.48</v>
      </c>
      <c r="U255" s="15">
        <f>ROUND(I255*'Table Q8'!U54,2)</f>
        <v>1.41</v>
      </c>
      <c r="V255" s="15">
        <f>ROUND(J255*'Table Q8'!V54,2)</f>
        <v>1.63</v>
      </c>
      <c r="W255" s="15">
        <f>ROUND(K255*'Table Q8'!W54,2)</f>
        <v>1.46</v>
      </c>
      <c r="X255" s="15">
        <f>ROUND(L255*'Table Q8'!X54,2)</f>
        <v>0.75</v>
      </c>
    </row>
    <row r="256" spans="1:24" x14ac:dyDescent="0.2">
      <c r="A256" s="13" t="str">
        <f t="shared" si="19"/>
        <v>2007 Q2</v>
      </c>
      <c r="B256" s="15">
        <f t="shared" ref="B256:L271" si="20">LN(B55/B51)*100</f>
        <v>2.5469365685717098</v>
      </c>
      <c r="C256" s="15">
        <f t="shared" si="20"/>
        <v>-0.65838801669263869</v>
      </c>
      <c r="D256" s="15">
        <f t="shared" si="20"/>
        <v>2.8845413248596232</v>
      </c>
      <c r="E256" s="15">
        <f t="shared" si="20"/>
        <v>2.4352827838044346</v>
      </c>
      <c r="F256" s="15">
        <f t="shared" si="20"/>
        <v>2.5730679943548527</v>
      </c>
      <c r="G256" s="15">
        <f t="shared" si="20"/>
        <v>3.1507919546713072</v>
      </c>
      <c r="H256" s="15">
        <f t="shared" si="20"/>
        <v>1.7274497390555972</v>
      </c>
      <c r="I256" s="15">
        <f t="shared" si="20"/>
        <v>4.2443987431328205</v>
      </c>
      <c r="J256" s="15">
        <f t="shared" si="20"/>
        <v>7.4254933723536007</v>
      </c>
      <c r="K256" s="15">
        <f t="shared" si="20"/>
        <v>3.8382515110717415</v>
      </c>
      <c r="L256" s="15">
        <f t="shared" si="20"/>
        <v>2.2453540391963518</v>
      </c>
      <c r="N256" s="15">
        <f>ROUND(B256*'Table Q8'!N55,2)</f>
        <v>1.82</v>
      </c>
      <c r="O256" s="15">
        <f>ROUND(C256*'Table Q8'!O55,2)</f>
        <v>-0.21</v>
      </c>
      <c r="P256" s="15">
        <f>ROUND(D256*'Table Q8'!P55,2)</f>
        <v>1</v>
      </c>
      <c r="Q256" s="15">
        <f>ROUND(E256*'Table Q8'!Q55,2)</f>
        <v>0.66</v>
      </c>
      <c r="R256" s="15">
        <f>ROUND(F256*'Table Q8'!R55,2)</f>
        <v>0.35</v>
      </c>
      <c r="S256" s="15">
        <f>ROUND(G256*'Table Q8'!S55,2)</f>
        <v>1.29</v>
      </c>
      <c r="T256" s="15">
        <f>ROUND(H256*'Table Q8'!T55,2)</f>
        <v>0.65</v>
      </c>
      <c r="U256" s="15">
        <f>ROUND(I256*'Table Q8'!U55,2)</f>
        <v>1.49</v>
      </c>
      <c r="V256" s="15">
        <f>ROUND(J256*'Table Q8'!V55,2)</f>
        <v>1.62</v>
      </c>
      <c r="W256" s="15">
        <f>ROUND(K256*'Table Q8'!W55,2)</f>
        <v>1.3</v>
      </c>
      <c r="X256" s="15">
        <f>ROUND(L256*'Table Q8'!X55,2)</f>
        <v>0.78</v>
      </c>
    </row>
    <row r="257" spans="1:24" x14ac:dyDescent="0.2">
      <c r="A257" s="13" t="str">
        <f t="shared" si="19"/>
        <v>2007 Q3</v>
      </c>
      <c r="B257" s="15">
        <f t="shared" si="20"/>
        <v>2.5294197742165729</v>
      </c>
      <c r="C257" s="15">
        <f t="shared" si="20"/>
        <v>-0.49217888069354054</v>
      </c>
      <c r="D257" s="15">
        <f t="shared" si="20"/>
        <v>2.8741512220341261</v>
      </c>
      <c r="E257" s="15">
        <f t="shared" si="20"/>
        <v>2.4762342547730416</v>
      </c>
      <c r="F257" s="15">
        <f t="shared" si="20"/>
        <v>2.7465292443680309</v>
      </c>
      <c r="G257" s="15">
        <f t="shared" si="20"/>
        <v>2.4046495223043785</v>
      </c>
      <c r="H257" s="15">
        <f t="shared" si="20"/>
        <v>1.6347424717841317</v>
      </c>
      <c r="I257" s="15">
        <f t="shared" si="20"/>
        <v>4.4377029182163019</v>
      </c>
      <c r="J257" s="15">
        <f t="shared" si="20"/>
        <v>7.9299792295768761</v>
      </c>
      <c r="K257" s="15">
        <f t="shared" si="20"/>
        <v>2.7437670348630978</v>
      </c>
      <c r="L257" s="15">
        <f t="shared" si="20"/>
        <v>2.2326409398982152</v>
      </c>
      <c r="N257" s="15">
        <f>ROUND(B257*'Table Q8'!N56,2)</f>
        <v>1.78</v>
      </c>
      <c r="O257" s="15">
        <f>ROUND(C257*'Table Q8'!O56,2)</f>
        <v>-0.16</v>
      </c>
      <c r="P257" s="15">
        <f>ROUND(D257*'Table Q8'!P56,2)</f>
        <v>0.99</v>
      </c>
      <c r="Q257" s="15">
        <f>ROUND(E257*'Table Q8'!Q56,2)</f>
        <v>0.66</v>
      </c>
      <c r="R257" s="15">
        <f>ROUND(F257*'Table Q8'!R56,2)</f>
        <v>0.37</v>
      </c>
      <c r="S257" s="15">
        <f>ROUND(G257*'Table Q8'!S56,2)</f>
        <v>0.96</v>
      </c>
      <c r="T257" s="15">
        <f>ROUND(H257*'Table Q8'!T56,2)</f>
        <v>0.63</v>
      </c>
      <c r="U257" s="15">
        <f>ROUND(I257*'Table Q8'!U56,2)</f>
        <v>1.54</v>
      </c>
      <c r="V257" s="15">
        <f>ROUND(J257*'Table Q8'!V56,2)</f>
        <v>1.72</v>
      </c>
      <c r="W257" s="15">
        <f>ROUND(K257*'Table Q8'!W56,2)</f>
        <v>0.93</v>
      </c>
      <c r="X257" s="15">
        <f>ROUND(L257*'Table Q8'!X56,2)</f>
        <v>0.77</v>
      </c>
    </row>
    <row r="258" spans="1:24" x14ac:dyDescent="0.2">
      <c r="A258" s="13" t="str">
        <f t="shared" si="19"/>
        <v>2007 Q4</v>
      </c>
      <c r="B258" s="15">
        <f t="shared" si="20"/>
        <v>2.6618861317597933</v>
      </c>
      <c r="C258" s="15">
        <f t="shared" si="20"/>
        <v>-7.0304950606547081E-2</v>
      </c>
      <c r="D258" s="15">
        <f t="shared" si="20"/>
        <v>2.6354202560030946</v>
      </c>
      <c r="E258" s="15">
        <f t="shared" si="20"/>
        <v>2.6314469932187547</v>
      </c>
      <c r="F258" s="15">
        <f t="shared" si="20"/>
        <v>2.8453802417727685</v>
      </c>
      <c r="G258" s="15">
        <f t="shared" si="20"/>
        <v>2.3701536098818665</v>
      </c>
      <c r="H258" s="15">
        <f t="shared" si="20"/>
        <v>2.7290517723289125</v>
      </c>
      <c r="I258" s="15">
        <f t="shared" si="20"/>
        <v>4.0704260625889388</v>
      </c>
      <c r="J258" s="15">
        <f t="shared" si="20"/>
        <v>7.8411204039831581</v>
      </c>
      <c r="K258" s="15">
        <f t="shared" si="20"/>
        <v>1.5910677362161958</v>
      </c>
      <c r="L258" s="15">
        <f t="shared" si="20"/>
        <v>2.3577982630428216</v>
      </c>
      <c r="N258" s="15">
        <f>ROUND(B258*'Table Q8'!N57,2)</f>
        <v>1.87</v>
      </c>
      <c r="O258" s="15">
        <f>ROUND(C258*'Table Q8'!O57,2)</f>
        <v>-0.02</v>
      </c>
      <c r="P258" s="15">
        <f>ROUND(D258*'Table Q8'!P57,2)</f>
        <v>0.92</v>
      </c>
      <c r="Q258" s="15">
        <f>ROUND(E258*'Table Q8'!Q57,2)</f>
        <v>0.71</v>
      </c>
      <c r="R258" s="15">
        <f>ROUND(F258*'Table Q8'!R57,2)</f>
        <v>0.4</v>
      </c>
      <c r="S258" s="15">
        <f>ROUND(G258*'Table Q8'!S57,2)</f>
        <v>0.95</v>
      </c>
      <c r="T258" s="15">
        <f>ROUND(H258*'Table Q8'!T57,2)</f>
        <v>1.1000000000000001</v>
      </c>
      <c r="U258" s="15">
        <f>ROUND(I258*'Table Q8'!U57,2)</f>
        <v>1.42</v>
      </c>
      <c r="V258" s="15">
        <f>ROUND(J258*'Table Q8'!V57,2)</f>
        <v>1.74</v>
      </c>
      <c r="W258" s="15">
        <f>ROUND(K258*'Table Q8'!W57,2)</f>
        <v>0.55000000000000004</v>
      </c>
      <c r="X258" s="15">
        <f>ROUND(L258*'Table Q8'!X57,2)</f>
        <v>0.82</v>
      </c>
    </row>
    <row r="259" spans="1:24" x14ac:dyDescent="0.2">
      <c r="A259" s="13" t="str">
        <f t="shared" si="19"/>
        <v>2008 Q1</v>
      </c>
      <c r="B259" s="15">
        <f t="shared" si="20"/>
        <v>2.6907452919924402</v>
      </c>
      <c r="C259" s="15">
        <f t="shared" si="20"/>
        <v>-0.18494875147349274</v>
      </c>
      <c r="D259" s="15">
        <f t="shared" si="20"/>
        <v>2.8393601452723569</v>
      </c>
      <c r="E259" s="15">
        <f t="shared" si="20"/>
        <v>2.3275572113282958</v>
      </c>
      <c r="F259" s="15">
        <f t="shared" si="20"/>
        <v>2.5997183672117843</v>
      </c>
      <c r="G259" s="15">
        <f t="shared" si="20"/>
        <v>1.9694749297792951</v>
      </c>
      <c r="H259" s="15">
        <f t="shared" si="20"/>
        <v>2.176702855476119</v>
      </c>
      <c r="I259" s="15">
        <f t="shared" si="20"/>
        <v>3.6355659439422343</v>
      </c>
      <c r="J259" s="15">
        <f t="shared" si="20"/>
        <v>7.8753691750648311</v>
      </c>
      <c r="K259" s="15">
        <f t="shared" si="20"/>
        <v>0.93458624182375993</v>
      </c>
      <c r="L259" s="15">
        <f t="shared" si="20"/>
        <v>2.1663022868497426</v>
      </c>
      <c r="N259" s="15">
        <f>ROUND(B259*'Table Q8'!N58,2)</f>
        <v>1.86</v>
      </c>
      <c r="O259" s="15">
        <f>ROUND(C259*'Table Q8'!O58,2)</f>
        <v>-0.06</v>
      </c>
      <c r="P259" s="15">
        <f>ROUND(D259*'Table Q8'!P58,2)</f>
        <v>0.98</v>
      </c>
      <c r="Q259" s="15">
        <f>ROUND(E259*'Table Q8'!Q58,2)</f>
        <v>0.61</v>
      </c>
      <c r="R259" s="15">
        <f>ROUND(F259*'Table Q8'!R58,2)</f>
        <v>0.35</v>
      </c>
      <c r="S259" s="15">
        <f>ROUND(G259*'Table Q8'!S58,2)</f>
        <v>0.78</v>
      </c>
      <c r="T259" s="15">
        <f>ROUND(H259*'Table Q8'!T58,2)</f>
        <v>0.86</v>
      </c>
      <c r="U259" s="15">
        <f>ROUND(I259*'Table Q8'!U58,2)</f>
        <v>1.25</v>
      </c>
      <c r="V259" s="15">
        <f>ROUND(J259*'Table Q8'!V58,2)</f>
        <v>1.74</v>
      </c>
      <c r="W259" s="15">
        <f>ROUND(K259*'Table Q8'!W58,2)</f>
        <v>0.32</v>
      </c>
      <c r="X259" s="15">
        <f>ROUND(L259*'Table Q8'!X58,2)</f>
        <v>0.75</v>
      </c>
    </row>
    <row r="260" spans="1:24" x14ac:dyDescent="0.2">
      <c r="A260" s="13" t="str">
        <f t="shared" si="19"/>
        <v>2008 Q2</v>
      </c>
      <c r="B260" s="15">
        <f t="shared" si="20"/>
        <v>2.9235838080444116</v>
      </c>
      <c r="C260" s="15">
        <f t="shared" si="20"/>
        <v>-0.53870400070012792</v>
      </c>
      <c r="D260" s="15">
        <f t="shared" si="20"/>
        <v>2.8692081741744921</v>
      </c>
      <c r="E260" s="15">
        <f t="shared" si="20"/>
        <v>2.1558999350268606</v>
      </c>
      <c r="F260" s="15">
        <f t="shared" si="20"/>
        <v>2.1306008137388832</v>
      </c>
      <c r="G260" s="15">
        <f t="shared" si="20"/>
        <v>1.6475868001161964</v>
      </c>
      <c r="H260" s="15">
        <f t="shared" si="20"/>
        <v>2.760216427313738</v>
      </c>
      <c r="I260" s="15">
        <f t="shared" si="20"/>
        <v>3.2489503194846092</v>
      </c>
      <c r="J260" s="15">
        <f t="shared" si="20"/>
        <v>7.9217181919444197</v>
      </c>
      <c r="K260" s="15">
        <f t="shared" si="20"/>
        <v>0.29761926730459548</v>
      </c>
      <c r="L260" s="15">
        <f t="shared" si="20"/>
        <v>2.0400286862518202</v>
      </c>
      <c r="N260" s="15">
        <f>ROUND(B260*'Table Q8'!N59,2)</f>
        <v>2.0299999999999998</v>
      </c>
      <c r="O260" s="15">
        <f>ROUND(C260*'Table Q8'!O59,2)</f>
        <v>-0.17</v>
      </c>
      <c r="P260" s="15">
        <f>ROUND(D260*'Table Q8'!P59,2)</f>
        <v>1</v>
      </c>
      <c r="Q260" s="15">
        <f>ROUND(E260*'Table Q8'!Q59,2)</f>
        <v>0.56999999999999995</v>
      </c>
      <c r="R260" s="15">
        <f>ROUND(F260*'Table Q8'!R59,2)</f>
        <v>0.28000000000000003</v>
      </c>
      <c r="S260" s="15">
        <f>ROUND(G260*'Table Q8'!S59,2)</f>
        <v>0.65</v>
      </c>
      <c r="T260" s="15">
        <f>ROUND(H260*'Table Q8'!T59,2)</f>
        <v>1.1200000000000001</v>
      </c>
      <c r="U260" s="15">
        <f>ROUND(I260*'Table Q8'!U59,2)</f>
        <v>1.1399999999999999</v>
      </c>
      <c r="V260" s="15">
        <f>ROUND(J260*'Table Q8'!V59,2)</f>
        <v>1.8</v>
      </c>
      <c r="W260" s="15">
        <f>ROUND(K260*'Table Q8'!W59,2)</f>
        <v>0.1</v>
      </c>
      <c r="X260" s="15">
        <f>ROUND(L260*'Table Q8'!X59,2)</f>
        <v>0.71</v>
      </c>
    </row>
    <row r="261" spans="1:24" x14ac:dyDescent="0.2">
      <c r="A261" s="13" t="str">
        <f t="shared" si="19"/>
        <v>2008 Q3</v>
      </c>
      <c r="B261" s="15">
        <f t="shared" si="20"/>
        <v>2.7921459738347498</v>
      </c>
      <c r="C261" s="15">
        <f t="shared" si="20"/>
        <v>-1.1252499893292849</v>
      </c>
      <c r="D261" s="15">
        <f t="shared" si="20"/>
        <v>2.5005433489358215</v>
      </c>
      <c r="E261" s="15">
        <f t="shared" si="20"/>
        <v>1.9545980241268504</v>
      </c>
      <c r="F261" s="15">
        <f t="shared" si="20"/>
        <v>1.9122614158345461</v>
      </c>
      <c r="G261" s="15">
        <f t="shared" si="20"/>
        <v>1.4031306435097</v>
      </c>
      <c r="H261" s="15">
        <f t="shared" si="20"/>
        <v>2.2405870504500891</v>
      </c>
      <c r="I261" s="15">
        <f t="shared" si="20"/>
        <v>2.4256738837109126</v>
      </c>
      <c r="J261" s="15">
        <f t="shared" si="20"/>
        <v>7.5473552557834198</v>
      </c>
      <c r="K261" s="15">
        <f t="shared" si="20"/>
        <v>0.51607895407759363</v>
      </c>
      <c r="L261" s="15">
        <f t="shared" si="20"/>
        <v>1.7072946774090794</v>
      </c>
      <c r="N261" s="15">
        <f>ROUND(B261*'Table Q8'!N60,2)</f>
        <v>1.94</v>
      </c>
      <c r="O261" s="15">
        <f>ROUND(C261*'Table Q8'!O60,2)</f>
        <v>-0.35</v>
      </c>
      <c r="P261" s="15">
        <f>ROUND(D261*'Table Q8'!P60,2)</f>
        <v>0.89</v>
      </c>
      <c r="Q261" s="15">
        <f>ROUND(E261*'Table Q8'!Q60,2)</f>
        <v>0.52</v>
      </c>
      <c r="R261" s="15">
        <f>ROUND(F261*'Table Q8'!R60,2)</f>
        <v>0.25</v>
      </c>
      <c r="S261" s="15">
        <f>ROUND(G261*'Table Q8'!S60,2)</f>
        <v>0.56000000000000005</v>
      </c>
      <c r="T261" s="15">
        <f>ROUND(H261*'Table Q8'!T60,2)</f>
        <v>0.92</v>
      </c>
      <c r="U261" s="15">
        <f>ROUND(I261*'Table Q8'!U60,2)</f>
        <v>0.87</v>
      </c>
      <c r="V261" s="15">
        <f>ROUND(J261*'Table Q8'!V60,2)</f>
        <v>1.82</v>
      </c>
      <c r="W261" s="15">
        <f>ROUND(K261*'Table Q8'!W60,2)</f>
        <v>0.18</v>
      </c>
      <c r="X261" s="15">
        <f>ROUND(L261*'Table Q8'!X60,2)</f>
        <v>0.6</v>
      </c>
    </row>
    <row r="262" spans="1:24" x14ac:dyDescent="0.2">
      <c r="A262" s="13" t="str">
        <f t="shared" si="19"/>
        <v>2008 Q4</v>
      </c>
      <c r="B262" s="15">
        <f t="shared" si="20"/>
        <v>2.381199230929389</v>
      </c>
      <c r="C262" s="15">
        <f t="shared" si="20"/>
        <v>-2.3032452956756821</v>
      </c>
      <c r="D262" s="15">
        <f t="shared" si="20"/>
        <v>1.7445173339844384</v>
      </c>
      <c r="E262" s="15">
        <f t="shared" si="20"/>
        <v>1.3742288147335897</v>
      </c>
      <c r="F262" s="15">
        <f t="shared" si="20"/>
        <v>1.940618555780895</v>
      </c>
      <c r="G262" s="15">
        <f t="shared" si="20"/>
        <v>0.74673651284942266</v>
      </c>
      <c r="H262" s="15">
        <f t="shared" si="20"/>
        <v>1.3979106268593937</v>
      </c>
      <c r="I262" s="15">
        <f t="shared" si="20"/>
        <v>1.5850242876387244</v>
      </c>
      <c r="J262" s="15">
        <f t="shared" si="20"/>
        <v>6.6395760722736892</v>
      </c>
      <c r="K262" s="15">
        <f t="shared" si="20"/>
        <v>0.39631479594892843</v>
      </c>
      <c r="L262" s="15">
        <f t="shared" si="20"/>
        <v>1.0961015841822794</v>
      </c>
      <c r="N262" s="15">
        <f>ROUND(B262*'Table Q8'!N61,2)</f>
        <v>1.65</v>
      </c>
      <c r="O262" s="15">
        <f>ROUND(C262*'Table Q8'!O61,2)</f>
        <v>-0.71</v>
      </c>
      <c r="P262" s="15">
        <f>ROUND(D262*'Table Q8'!P61,2)</f>
        <v>0.63</v>
      </c>
      <c r="Q262" s="15">
        <f>ROUND(E262*'Table Q8'!Q61,2)</f>
        <v>0.36</v>
      </c>
      <c r="R262" s="15">
        <f>ROUND(F262*'Table Q8'!R61,2)</f>
        <v>0.24</v>
      </c>
      <c r="S262" s="15">
        <f>ROUND(G262*'Table Q8'!S61,2)</f>
        <v>0.3</v>
      </c>
      <c r="T262" s="15">
        <f>ROUND(H262*'Table Q8'!T61,2)</f>
        <v>0.56999999999999995</v>
      </c>
      <c r="U262" s="15">
        <f>ROUND(I262*'Table Q8'!U61,2)</f>
        <v>0.56999999999999995</v>
      </c>
      <c r="V262" s="15">
        <f>ROUND(J262*'Table Q8'!V61,2)</f>
        <v>1.63</v>
      </c>
      <c r="W262" s="15">
        <f>ROUND(K262*'Table Q8'!W61,2)</f>
        <v>0.13</v>
      </c>
      <c r="X262" s="15">
        <f>ROUND(L262*'Table Q8'!X61,2)</f>
        <v>0.39</v>
      </c>
    </row>
    <row r="263" spans="1:24" x14ac:dyDescent="0.2">
      <c r="A263" s="13" t="str">
        <f t="shared" si="19"/>
        <v>2009 Q1</v>
      </c>
      <c r="B263" s="15">
        <f t="shared" si="20"/>
        <v>2.0327500982701254</v>
      </c>
      <c r="C263" s="15">
        <f t="shared" si="20"/>
        <v>-3.0975531704148644</v>
      </c>
      <c r="D263" s="15">
        <f t="shared" si="20"/>
        <v>0.56924072703988005</v>
      </c>
      <c r="E263" s="15">
        <f t="shared" si="20"/>
        <v>1.0441480720419127</v>
      </c>
      <c r="F263" s="15">
        <f t="shared" si="20"/>
        <v>1.8987912244691381</v>
      </c>
      <c r="G263" s="15">
        <f t="shared" si="20"/>
        <v>-0.10378828124201656</v>
      </c>
      <c r="H263" s="15">
        <f t="shared" si="20"/>
        <v>1.0911238624665978</v>
      </c>
      <c r="I263" s="15">
        <f t="shared" si="20"/>
        <v>0.54859493257040148</v>
      </c>
      <c r="J263" s="15">
        <f t="shared" si="20"/>
        <v>5.9030010612404933</v>
      </c>
      <c r="K263" s="15">
        <f t="shared" si="20"/>
        <v>-3.9592200853707682E-2</v>
      </c>
      <c r="L263" s="15">
        <f t="shared" si="20"/>
        <v>0.56291194195099958</v>
      </c>
      <c r="N263" s="15">
        <f>ROUND(B263*'Table Q8'!N62,2)</f>
        <v>1.4</v>
      </c>
      <c r="O263" s="15">
        <f>ROUND(C263*'Table Q8'!O62,2)</f>
        <v>-0.94</v>
      </c>
      <c r="P263" s="15">
        <f>ROUND(D263*'Table Q8'!P62,2)</f>
        <v>0.2</v>
      </c>
      <c r="Q263" s="15">
        <f>ROUND(E263*'Table Q8'!Q62,2)</f>
        <v>0.28000000000000003</v>
      </c>
      <c r="R263" s="15">
        <f>ROUND(F263*'Table Q8'!R62,2)</f>
        <v>0.23</v>
      </c>
      <c r="S263" s="15">
        <f>ROUND(G263*'Table Q8'!S62,2)</f>
        <v>-0.04</v>
      </c>
      <c r="T263" s="15">
        <f>ROUND(H263*'Table Q8'!T62,2)</f>
        <v>0.47</v>
      </c>
      <c r="U263" s="15">
        <f>ROUND(I263*'Table Q8'!U62,2)</f>
        <v>0.2</v>
      </c>
      <c r="V263" s="15">
        <f>ROUND(J263*'Table Q8'!V62,2)</f>
        <v>1.51</v>
      </c>
      <c r="W263" s="15">
        <f>ROUND(K263*'Table Q8'!W62,2)</f>
        <v>-0.01</v>
      </c>
      <c r="X263" s="15">
        <f>ROUND(L263*'Table Q8'!X62,2)</f>
        <v>0.2</v>
      </c>
    </row>
    <row r="264" spans="1:24" x14ac:dyDescent="0.2">
      <c r="A264" s="13" t="str">
        <f t="shared" si="19"/>
        <v>2009 Q2</v>
      </c>
      <c r="B264" s="15">
        <f t="shared" si="20"/>
        <v>1.4969001576956584</v>
      </c>
      <c r="C264" s="15">
        <f t="shared" si="20"/>
        <v>-3.7808446017804429</v>
      </c>
      <c r="D264" s="15">
        <f t="shared" si="20"/>
        <v>-0.32815605908547618</v>
      </c>
      <c r="E264" s="15">
        <f t="shared" si="20"/>
        <v>0.44247859803556355</v>
      </c>
      <c r="F264" s="15">
        <f t="shared" si="20"/>
        <v>1.6844639784634658</v>
      </c>
      <c r="G264" s="15">
        <f t="shared" si="20"/>
        <v>-1.1023406134004925</v>
      </c>
      <c r="H264" s="15">
        <f t="shared" si="20"/>
        <v>-0.20337611240228451</v>
      </c>
      <c r="I264" s="15">
        <f t="shared" si="20"/>
        <v>-0.40847095383585552</v>
      </c>
      <c r="J264" s="15">
        <f t="shared" si="20"/>
        <v>5.4167249135264592</v>
      </c>
      <c r="K264" s="15">
        <f t="shared" si="20"/>
        <v>-0.47661692846236864</v>
      </c>
      <c r="L264" s="15">
        <f t="shared" si="20"/>
        <v>-9.3725599154753647E-2</v>
      </c>
      <c r="N264" s="15">
        <f>ROUND(B264*'Table Q8'!N63,2)</f>
        <v>1.03</v>
      </c>
      <c r="O264" s="15">
        <f>ROUND(C264*'Table Q8'!O63,2)</f>
        <v>-1.1499999999999999</v>
      </c>
      <c r="P264" s="15">
        <f>ROUND(D264*'Table Q8'!P63,2)</f>
        <v>-0.11</v>
      </c>
      <c r="Q264" s="15">
        <f>ROUND(E264*'Table Q8'!Q63,2)</f>
        <v>0.12</v>
      </c>
      <c r="R264" s="15">
        <f>ROUND(F264*'Table Q8'!R63,2)</f>
        <v>0.2</v>
      </c>
      <c r="S264" s="15">
        <f>ROUND(G264*'Table Q8'!S63,2)</f>
        <v>-0.44</v>
      </c>
      <c r="T264" s="15">
        <f>ROUND(H264*'Table Q8'!T63,2)</f>
        <v>-0.09</v>
      </c>
      <c r="U264" s="15">
        <f>ROUND(I264*'Table Q8'!U63,2)</f>
        <v>-0.15</v>
      </c>
      <c r="V264" s="15">
        <f>ROUND(J264*'Table Q8'!V63,2)</f>
        <v>1.42</v>
      </c>
      <c r="W264" s="15">
        <f>ROUND(K264*'Table Q8'!W63,2)</f>
        <v>-0.15</v>
      </c>
      <c r="X264" s="15">
        <f>ROUND(L264*'Table Q8'!X63,2)</f>
        <v>-0.03</v>
      </c>
    </row>
    <row r="265" spans="1:24" x14ac:dyDescent="0.2">
      <c r="A265" s="13" t="str">
        <f t="shared" si="19"/>
        <v>2009 Q3</v>
      </c>
      <c r="B265" s="15">
        <f t="shared" si="20"/>
        <v>1.1794951474158191</v>
      </c>
      <c r="C265" s="15">
        <f t="shared" si="20"/>
        <v>-4.4642136534731485</v>
      </c>
      <c r="D265" s="15">
        <f t="shared" si="20"/>
        <v>-1.236948615683432</v>
      </c>
      <c r="E265" s="15">
        <f t="shared" si="20"/>
        <v>-0.28443527209130626</v>
      </c>
      <c r="F265" s="15">
        <f t="shared" si="20"/>
        <v>1.3352413630448989</v>
      </c>
      <c r="G265" s="15">
        <f t="shared" si="20"/>
        <v>-2.0752608781030566</v>
      </c>
      <c r="H265" s="15">
        <f t="shared" si="20"/>
        <v>-0.7651927352914818</v>
      </c>
      <c r="I265" s="15">
        <f t="shared" si="20"/>
        <v>-1.2271413409955554</v>
      </c>
      <c r="J265" s="15">
        <f t="shared" si="20"/>
        <v>4.5883194623751491</v>
      </c>
      <c r="K265" s="15">
        <f t="shared" si="20"/>
        <v>-0.94485759375417999</v>
      </c>
      <c r="L265" s="15">
        <f t="shared" si="20"/>
        <v>-0.65642330000418569</v>
      </c>
      <c r="N265" s="15">
        <f>ROUND(B265*'Table Q8'!N64,2)</f>
        <v>0.81</v>
      </c>
      <c r="O265" s="15">
        <f>ROUND(C265*'Table Q8'!O64,2)</f>
        <v>-1.35</v>
      </c>
      <c r="P265" s="15">
        <f>ROUND(D265*'Table Q8'!P64,2)</f>
        <v>-0.41</v>
      </c>
      <c r="Q265" s="15">
        <f>ROUND(E265*'Table Q8'!Q64,2)</f>
        <v>-7.0000000000000007E-2</v>
      </c>
      <c r="R265" s="15">
        <f>ROUND(F265*'Table Q8'!R64,2)</f>
        <v>0.15</v>
      </c>
      <c r="S265" s="15">
        <f>ROUND(G265*'Table Q8'!S64,2)</f>
        <v>-0.84</v>
      </c>
      <c r="T265" s="15">
        <f>ROUND(H265*'Table Q8'!T64,2)</f>
        <v>-0.34</v>
      </c>
      <c r="U265" s="15">
        <f>ROUND(I265*'Table Q8'!U64,2)</f>
        <v>-0.46</v>
      </c>
      <c r="V265" s="15">
        <f>ROUND(J265*'Table Q8'!V64,2)</f>
        <v>1.22</v>
      </c>
      <c r="W265" s="15">
        <f>ROUND(K265*'Table Q8'!W64,2)</f>
        <v>-0.28999999999999998</v>
      </c>
      <c r="X265" s="15">
        <f>ROUND(L265*'Table Q8'!X64,2)</f>
        <v>-0.23</v>
      </c>
    </row>
    <row r="266" spans="1:24" x14ac:dyDescent="0.2">
      <c r="A266" s="13" t="str">
        <f t="shared" si="19"/>
        <v>2009 Q4</v>
      </c>
      <c r="B266" s="15">
        <f t="shared" si="20"/>
        <v>0.91030823990857024</v>
      </c>
      <c r="C266" s="15">
        <f t="shared" si="20"/>
        <v>-4.7531510762235749</v>
      </c>
      <c r="D266" s="15">
        <f t="shared" si="20"/>
        <v>-1.9772173115579736</v>
      </c>
      <c r="E266" s="15">
        <f t="shared" si="20"/>
        <v>-0.89639408553552435</v>
      </c>
      <c r="F266" s="15">
        <f t="shared" si="20"/>
        <v>0.50449103063553624</v>
      </c>
      <c r="G266" s="15">
        <f t="shared" si="20"/>
        <v>-2.5641088703410659</v>
      </c>
      <c r="H266" s="15">
        <f t="shared" si="20"/>
        <v>-2.1094372172698654</v>
      </c>
      <c r="I266" s="15">
        <f t="shared" si="20"/>
        <v>-1.5741564943334774</v>
      </c>
      <c r="J266" s="15">
        <f t="shared" si="20"/>
        <v>4.5260093583382597</v>
      </c>
      <c r="K266" s="15">
        <f t="shared" si="20"/>
        <v>-1.3338840017857778</v>
      </c>
      <c r="L266" s="15">
        <f t="shared" si="20"/>
        <v>-1.1591003262910939</v>
      </c>
      <c r="N266" s="15">
        <f>ROUND(B266*'Table Q8'!N65,2)</f>
        <v>0.62</v>
      </c>
      <c r="O266" s="15">
        <f>ROUND(C266*'Table Q8'!O65,2)</f>
        <v>-1.41</v>
      </c>
      <c r="P266" s="15">
        <f>ROUND(D266*'Table Q8'!P65,2)</f>
        <v>-0.61</v>
      </c>
      <c r="Q266" s="15">
        <f>ROUND(E266*'Table Q8'!Q65,2)</f>
        <v>-0.23</v>
      </c>
      <c r="R266" s="15">
        <f>ROUND(F266*'Table Q8'!R65,2)</f>
        <v>0.06</v>
      </c>
      <c r="S266" s="15">
        <f>ROUND(G266*'Table Q8'!S65,2)</f>
        <v>-1.04</v>
      </c>
      <c r="T266" s="15">
        <f>ROUND(H266*'Table Q8'!T65,2)</f>
        <v>-0.95</v>
      </c>
      <c r="U266" s="15">
        <f>ROUND(I266*'Table Q8'!U65,2)</f>
        <v>-0.59</v>
      </c>
      <c r="V266" s="15">
        <f>ROUND(J266*'Table Q8'!V65,2)</f>
        <v>1.22</v>
      </c>
      <c r="W266" s="15">
        <f>ROUND(K266*'Table Q8'!W65,2)</f>
        <v>-0.4</v>
      </c>
      <c r="X266" s="15">
        <f>ROUND(L266*'Table Q8'!X65,2)</f>
        <v>-0.41</v>
      </c>
    </row>
    <row r="267" spans="1:24" x14ac:dyDescent="0.2">
      <c r="A267" s="13" t="str">
        <f t="shared" si="19"/>
        <v>2010 Q1</v>
      </c>
      <c r="B267" s="15">
        <f t="shared" si="20"/>
        <v>0.57643436411081261</v>
      </c>
      <c r="C267" s="15">
        <f t="shared" si="20"/>
        <v>-4.8340183592818304</v>
      </c>
      <c r="D267" s="15">
        <f t="shared" si="20"/>
        <v>-2.006682549439998</v>
      </c>
      <c r="E267" s="15">
        <f t="shared" si="20"/>
        <v>-1.3095550965674496</v>
      </c>
      <c r="F267" s="15">
        <f t="shared" si="20"/>
        <v>0.67523562174918306</v>
      </c>
      <c r="G267" s="15">
        <f t="shared" si="20"/>
        <v>-1.8128017776659084</v>
      </c>
      <c r="H267" s="15">
        <f t="shared" si="20"/>
        <v>-2.7348265534671787</v>
      </c>
      <c r="I267" s="15">
        <f t="shared" si="20"/>
        <v>-1.3391128832817087</v>
      </c>
      <c r="J267" s="15">
        <f t="shared" si="20"/>
        <v>4.1717893239455544</v>
      </c>
      <c r="K267" s="15">
        <f t="shared" si="20"/>
        <v>-1.496138021402202</v>
      </c>
      <c r="L267" s="15">
        <f t="shared" si="20"/>
        <v>-1.2447208453002645</v>
      </c>
      <c r="N267" s="15">
        <f>ROUND(B267*'Table Q8'!N66,2)</f>
        <v>0.39</v>
      </c>
      <c r="O267" s="15">
        <f>ROUND(C267*'Table Q8'!O66,2)</f>
        <v>-1.46</v>
      </c>
      <c r="P267" s="15">
        <f>ROUND(D267*'Table Q8'!P66,2)</f>
        <v>-0.62</v>
      </c>
      <c r="Q267" s="15">
        <f>ROUND(E267*'Table Q8'!Q66,2)</f>
        <v>-0.34</v>
      </c>
      <c r="R267" s="15">
        <f>ROUND(F267*'Table Q8'!R66,2)</f>
        <v>0.08</v>
      </c>
      <c r="S267" s="15">
        <f>ROUND(G267*'Table Q8'!S66,2)</f>
        <v>-0.75</v>
      </c>
      <c r="T267" s="15">
        <f>ROUND(H267*'Table Q8'!T66,2)</f>
        <v>-1.24</v>
      </c>
      <c r="U267" s="15">
        <f>ROUND(I267*'Table Q8'!U66,2)</f>
        <v>-0.51</v>
      </c>
      <c r="V267" s="15">
        <f>ROUND(J267*'Table Q8'!V66,2)</f>
        <v>1.1399999999999999</v>
      </c>
      <c r="W267" s="15">
        <f>ROUND(K267*'Table Q8'!W66,2)</f>
        <v>-0.44</v>
      </c>
      <c r="X267" s="15">
        <f>ROUND(L267*'Table Q8'!X66,2)</f>
        <v>-0.44</v>
      </c>
    </row>
    <row r="268" spans="1:24" x14ac:dyDescent="0.2">
      <c r="A268" s="13" t="str">
        <f t="shared" si="19"/>
        <v>2010 Q2</v>
      </c>
      <c r="B268" s="15">
        <f t="shared" si="20"/>
        <v>0.26575145747720469</v>
      </c>
      <c r="C268" s="15">
        <f t="shared" si="20"/>
        <v>-4.7939872835985868</v>
      </c>
      <c r="D268" s="15">
        <f t="shared" si="20"/>
        <v>-1.9360082525116153</v>
      </c>
      <c r="E268" s="15">
        <f t="shared" si="20"/>
        <v>-1.2375217427653589</v>
      </c>
      <c r="F268" s="15">
        <f t="shared" si="20"/>
        <v>0.32147907936181652</v>
      </c>
      <c r="G268" s="15">
        <f t="shared" si="20"/>
        <v>-1.8256192147234007</v>
      </c>
      <c r="H268" s="15">
        <f t="shared" si="20"/>
        <v>-3.1328486101232378</v>
      </c>
      <c r="I268" s="15">
        <f t="shared" si="20"/>
        <v>-1.2028101884672107</v>
      </c>
      <c r="J268" s="15">
        <f t="shared" si="20"/>
        <v>3.9463046877677521</v>
      </c>
      <c r="K268" s="15">
        <f t="shared" si="20"/>
        <v>-1.0505874807696325</v>
      </c>
      <c r="L268" s="15">
        <f t="shared" si="20"/>
        <v>-1.3425836238066928</v>
      </c>
      <c r="N268" s="15">
        <f>ROUND(B268*'Table Q8'!N67,2)</f>
        <v>0.17</v>
      </c>
      <c r="O268" s="15">
        <f>ROUND(C268*'Table Q8'!O67,2)</f>
        <v>-1.48</v>
      </c>
      <c r="P268" s="15">
        <f>ROUND(D268*'Table Q8'!P67,2)</f>
        <v>-0.6</v>
      </c>
      <c r="Q268" s="15">
        <f>ROUND(E268*'Table Q8'!Q67,2)</f>
        <v>-0.32</v>
      </c>
      <c r="R268" s="15">
        <f>ROUND(F268*'Table Q8'!R67,2)</f>
        <v>0.04</v>
      </c>
      <c r="S268" s="15">
        <f>ROUND(G268*'Table Q8'!S67,2)</f>
        <v>-0.75</v>
      </c>
      <c r="T268" s="15">
        <f>ROUND(H268*'Table Q8'!T67,2)</f>
        <v>-1.36</v>
      </c>
      <c r="U268" s="15">
        <f>ROUND(I268*'Table Q8'!U67,2)</f>
        <v>-0.46</v>
      </c>
      <c r="V268" s="15">
        <f>ROUND(J268*'Table Q8'!V67,2)</f>
        <v>1.07</v>
      </c>
      <c r="W268" s="15">
        <f>ROUND(K268*'Table Q8'!W67,2)</f>
        <v>-0.3</v>
      </c>
      <c r="X268" s="15">
        <f>ROUND(L268*'Table Q8'!X67,2)</f>
        <v>-0.47</v>
      </c>
    </row>
    <row r="269" spans="1:24" x14ac:dyDescent="0.2">
      <c r="A269" s="13" t="str">
        <f t="shared" si="19"/>
        <v>2010 Q3</v>
      </c>
      <c r="B269" s="15">
        <f t="shared" si="20"/>
        <v>0</v>
      </c>
      <c r="C269" s="15">
        <f t="shared" si="20"/>
        <v>-4.3609347117089001</v>
      </c>
      <c r="D269" s="15">
        <f t="shared" si="20"/>
        <v>-1.442226018889907</v>
      </c>
      <c r="E269" s="15">
        <f t="shared" si="20"/>
        <v>-0.9220562385163984</v>
      </c>
      <c r="F269" s="15">
        <f t="shared" si="20"/>
        <v>0.56112371677863859</v>
      </c>
      <c r="G269" s="15">
        <f t="shared" si="20"/>
        <v>-1.6039432494255741</v>
      </c>
      <c r="H269" s="15">
        <f t="shared" si="20"/>
        <v>-2.8147467631052159</v>
      </c>
      <c r="I269" s="15">
        <f t="shared" si="20"/>
        <v>-0.73921414988224787</v>
      </c>
      <c r="J269" s="15">
        <f t="shared" si="20"/>
        <v>4.0694581638640406</v>
      </c>
      <c r="K269" s="15">
        <f t="shared" si="20"/>
        <v>-0.91352339353749212</v>
      </c>
      <c r="L269" s="15">
        <f t="shared" si="20"/>
        <v>-1.1671443147684355</v>
      </c>
      <c r="N269" s="15">
        <f>ROUND(B269*'Table Q8'!N68,2)</f>
        <v>0</v>
      </c>
      <c r="O269" s="15">
        <f>ROUND(C269*'Table Q8'!O68,2)</f>
        <v>-1.38</v>
      </c>
      <c r="P269" s="15">
        <f>ROUND(D269*'Table Q8'!P68,2)</f>
        <v>-0.45</v>
      </c>
      <c r="Q269" s="15">
        <f>ROUND(E269*'Table Q8'!Q68,2)</f>
        <v>-0.24</v>
      </c>
      <c r="R269" s="15">
        <f>ROUND(F269*'Table Q8'!R68,2)</f>
        <v>7.0000000000000007E-2</v>
      </c>
      <c r="S269" s="15">
        <f>ROUND(G269*'Table Q8'!S68,2)</f>
        <v>-0.66</v>
      </c>
      <c r="T269" s="15">
        <f>ROUND(H269*'Table Q8'!T68,2)</f>
        <v>-1.18</v>
      </c>
      <c r="U269" s="15">
        <f>ROUND(I269*'Table Q8'!U68,2)</f>
        <v>-0.28000000000000003</v>
      </c>
      <c r="V269" s="15">
        <f>ROUND(J269*'Table Q8'!V68,2)</f>
        <v>1.0900000000000001</v>
      </c>
      <c r="W269" s="15">
        <f>ROUND(K269*'Table Q8'!W68,2)</f>
        <v>-0.26</v>
      </c>
      <c r="X269" s="15">
        <f>ROUND(L269*'Table Q8'!X68,2)</f>
        <v>-0.41</v>
      </c>
    </row>
    <row r="270" spans="1:24" x14ac:dyDescent="0.2">
      <c r="A270" s="13" t="str">
        <f t="shared" si="19"/>
        <v>2010 Q4</v>
      </c>
      <c r="B270" s="15">
        <f t="shared" si="20"/>
        <v>-6.6327661065301871E-2</v>
      </c>
      <c r="C270" s="15">
        <f t="shared" si="20"/>
        <v>-3.8760441735932871</v>
      </c>
      <c r="D270" s="15">
        <f t="shared" si="20"/>
        <v>-0.95865186295013993</v>
      </c>
      <c r="E270" s="15">
        <f t="shared" si="20"/>
        <v>-0.76563538619930371</v>
      </c>
      <c r="F270" s="15">
        <f t="shared" si="20"/>
        <v>2.2195486918284879</v>
      </c>
      <c r="G270" s="15">
        <f t="shared" si="20"/>
        <v>-1.4414856399323084</v>
      </c>
      <c r="H270" s="15">
        <f t="shared" si="20"/>
        <v>-1.9964080875521595</v>
      </c>
      <c r="I270" s="15">
        <f t="shared" si="20"/>
        <v>-0.67604662672181437</v>
      </c>
      <c r="J270" s="15">
        <f t="shared" si="20"/>
        <v>3.9913866714541744</v>
      </c>
      <c r="K270" s="15">
        <f t="shared" si="20"/>
        <v>-1.1692502930319102</v>
      </c>
      <c r="L270" s="15">
        <f t="shared" si="20"/>
        <v>-0.80143843500813872</v>
      </c>
      <c r="N270" s="15">
        <f>ROUND(B270*'Table Q8'!N69,2)</f>
        <v>-0.04</v>
      </c>
      <c r="O270" s="15">
        <f>ROUND(C270*'Table Q8'!O69,2)</f>
        <v>-1.26</v>
      </c>
      <c r="P270" s="15">
        <f>ROUND(D270*'Table Q8'!P69,2)</f>
        <v>-0.3</v>
      </c>
      <c r="Q270" s="15">
        <f>ROUND(E270*'Table Q8'!Q69,2)</f>
        <v>-0.2</v>
      </c>
      <c r="R270" s="15">
        <f>ROUND(F270*'Table Q8'!R69,2)</f>
        <v>0.32</v>
      </c>
      <c r="S270" s="15">
        <f>ROUND(G270*'Table Q8'!S69,2)</f>
        <v>-0.6</v>
      </c>
      <c r="T270" s="15">
        <f>ROUND(H270*'Table Q8'!T69,2)</f>
        <v>-0.81</v>
      </c>
      <c r="U270" s="15">
        <f>ROUND(I270*'Table Q8'!U69,2)</f>
        <v>-0.26</v>
      </c>
      <c r="V270" s="15">
        <f>ROUND(J270*'Table Q8'!V69,2)</f>
        <v>1.08</v>
      </c>
      <c r="W270" s="15">
        <f>ROUND(K270*'Table Q8'!W69,2)</f>
        <v>-0.34</v>
      </c>
      <c r="X270" s="15">
        <f>ROUND(L270*'Table Q8'!X69,2)</f>
        <v>-0.28000000000000003</v>
      </c>
    </row>
    <row r="271" spans="1:24" x14ac:dyDescent="0.2">
      <c r="A271" s="13" t="str">
        <f t="shared" si="19"/>
        <v>2011 Q1</v>
      </c>
      <c r="B271" s="15">
        <f t="shared" si="20"/>
        <v>3.3154666823017966E-2</v>
      </c>
      <c r="C271" s="15">
        <f t="shared" si="20"/>
        <v>-3.4661981700918396</v>
      </c>
      <c r="D271" s="15">
        <f t="shared" si="20"/>
        <v>-0.25648188021632123</v>
      </c>
      <c r="E271" s="15">
        <f t="shared" si="20"/>
        <v>-0.31942105523262132</v>
      </c>
      <c r="F271" s="15">
        <f t="shared" si="20"/>
        <v>1.34685529770461</v>
      </c>
      <c r="G271" s="15">
        <f t="shared" si="20"/>
        <v>-2.2456033437873439</v>
      </c>
      <c r="H271" s="15">
        <f t="shared" si="20"/>
        <v>-1.2797824938222313</v>
      </c>
      <c r="I271" s="15">
        <f t="shared" si="20"/>
        <v>-0.47951268862817303</v>
      </c>
      <c r="J271" s="15">
        <f t="shared" si="20"/>
        <v>4.0167025607863183</v>
      </c>
      <c r="K271" s="15">
        <f t="shared" si="20"/>
        <v>-1.335376444587197</v>
      </c>
      <c r="L271" s="15">
        <f t="shared" si="20"/>
        <v>-0.73949206628647191</v>
      </c>
      <c r="N271" s="15">
        <f>ROUND(B271*'Table Q8'!N70,2)</f>
        <v>0.02</v>
      </c>
      <c r="O271" s="15">
        <f>ROUND(C271*'Table Q8'!O70,2)</f>
        <v>-1.1399999999999999</v>
      </c>
      <c r="P271" s="15">
        <f>ROUND(D271*'Table Q8'!P70,2)</f>
        <v>-0.08</v>
      </c>
      <c r="Q271" s="15">
        <f>ROUND(E271*'Table Q8'!Q70,2)</f>
        <v>-0.08</v>
      </c>
      <c r="R271" s="15">
        <f>ROUND(F271*'Table Q8'!R70,2)</f>
        <v>0.2</v>
      </c>
      <c r="S271" s="15">
        <f>ROUND(G271*'Table Q8'!S70,2)</f>
        <v>-0.93</v>
      </c>
      <c r="T271" s="15">
        <f>ROUND(H271*'Table Q8'!T70,2)</f>
        <v>-0.5</v>
      </c>
      <c r="U271" s="15">
        <f>ROUND(I271*'Table Q8'!U70,2)</f>
        <v>-0.19</v>
      </c>
      <c r="V271" s="15">
        <f>ROUND(J271*'Table Q8'!V70,2)</f>
        <v>1.08</v>
      </c>
      <c r="W271" s="15">
        <f>ROUND(K271*'Table Q8'!W70,2)</f>
        <v>-0.38</v>
      </c>
      <c r="X271" s="15">
        <f>ROUND(L271*'Table Q8'!X70,2)</f>
        <v>-0.26</v>
      </c>
    </row>
    <row r="272" spans="1:24" x14ac:dyDescent="0.2">
      <c r="A272" s="13" t="str">
        <f t="shared" ref="A272:A307" si="21">A71</f>
        <v>2011 Q2</v>
      </c>
      <c r="B272" s="15">
        <f t="shared" ref="B272:L287" si="22">LN(B71/B67)*100</f>
        <v>0.22092133143013529</v>
      </c>
      <c r="C272" s="15">
        <f t="shared" si="22"/>
        <v>-2.9271337533574715</v>
      </c>
      <c r="D272" s="15">
        <f t="shared" si="22"/>
        <v>0.24545365441674027</v>
      </c>
      <c r="E272" s="15">
        <f t="shared" si="22"/>
        <v>-0.23441672961519736</v>
      </c>
      <c r="F272" s="15">
        <f t="shared" si="22"/>
        <v>0.5800596322299878</v>
      </c>
      <c r="G272" s="15">
        <f t="shared" si="22"/>
        <v>-1.7511324623752882</v>
      </c>
      <c r="H272" s="15">
        <f t="shared" si="22"/>
        <v>-0.16819093631617724</v>
      </c>
      <c r="I272" s="15">
        <f t="shared" si="22"/>
        <v>9.8065929951174358E-2</v>
      </c>
      <c r="J272" s="15">
        <f t="shared" si="22"/>
        <v>3.5700731619904671</v>
      </c>
      <c r="K272" s="15">
        <f t="shared" si="22"/>
        <v>-1.6837805243241293</v>
      </c>
      <c r="L272" s="15">
        <f t="shared" si="22"/>
        <v>-0.4975397973367629</v>
      </c>
      <c r="N272" s="15">
        <f>ROUND(B272*'Table Q8'!N71,2)</f>
        <v>0.14000000000000001</v>
      </c>
      <c r="O272" s="15">
        <f>ROUND(C272*'Table Q8'!O71,2)</f>
        <v>-0.96</v>
      </c>
      <c r="P272" s="15">
        <f>ROUND(D272*'Table Q8'!P71,2)</f>
        <v>0.08</v>
      </c>
      <c r="Q272" s="15">
        <f>ROUND(E272*'Table Q8'!Q71,2)</f>
        <v>-0.06</v>
      </c>
      <c r="R272" s="15">
        <f>ROUND(F272*'Table Q8'!R71,2)</f>
        <v>0.09</v>
      </c>
      <c r="S272" s="15">
        <f>ROUND(G272*'Table Q8'!S71,2)</f>
        <v>-0.72</v>
      </c>
      <c r="T272" s="15">
        <f>ROUND(H272*'Table Q8'!T71,2)</f>
        <v>-7.0000000000000007E-2</v>
      </c>
      <c r="U272" s="15">
        <f>ROUND(I272*'Table Q8'!U71,2)</f>
        <v>0.04</v>
      </c>
      <c r="V272" s="15">
        <f>ROUND(J272*'Table Q8'!V71,2)</f>
        <v>0.97</v>
      </c>
      <c r="W272" s="15">
        <f>ROUND(K272*'Table Q8'!W71,2)</f>
        <v>-0.49</v>
      </c>
      <c r="X272" s="15">
        <f>ROUND(L272*'Table Q8'!X71,2)</f>
        <v>-0.18</v>
      </c>
    </row>
    <row r="273" spans="1:24" x14ac:dyDescent="0.2">
      <c r="A273" s="13" t="str">
        <f t="shared" si="21"/>
        <v>2011 Q3</v>
      </c>
      <c r="B273" s="15">
        <f t="shared" si="22"/>
        <v>0.44150182091166934</v>
      </c>
      <c r="C273" s="15">
        <f t="shared" si="22"/>
        <v>-2.6029271944951651</v>
      </c>
      <c r="D273" s="15">
        <f t="shared" si="22"/>
        <v>0.83459005549819132</v>
      </c>
      <c r="E273" s="15">
        <f t="shared" si="22"/>
        <v>-8.5215173456624035E-2</v>
      </c>
      <c r="F273" s="15">
        <f t="shared" si="22"/>
        <v>-0.42054733053971682</v>
      </c>
      <c r="G273" s="15">
        <f t="shared" si="22"/>
        <v>-1.0982022517107781</v>
      </c>
      <c r="H273" s="15">
        <f t="shared" si="22"/>
        <v>0.46242856971137908</v>
      </c>
      <c r="I273" s="15">
        <f t="shared" si="22"/>
        <v>0.55492226618670026</v>
      </c>
      <c r="J273" s="15">
        <f t="shared" si="22"/>
        <v>2.8578541057136402</v>
      </c>
      <c r="K273" s="15">
        <f t="shared" si="22"/>
        <v>-2.2436184845985441</v>
      </c>
      <c r="L273" s="15">
        <f t="shared" si="22"/>
        <v>-0.33901928858016039</v>
      </c>
      <c r="N273" s="15">
        <f>ROUND(B273*'Table Q8'!N72,2)</f>
        <v>0.27</v>
      </c>
      <c r="O273" s="15">
        <f>ROUND(C273*'Table Q8'!O72,2)</f>
        <v>-0.86</v>
      </c>
      <c r="P273" s="15">
        <f>ROUND(D273*'Table Q8'!P72,2)</f>
        <v>0.27</v>
      </c>
      <c r="Q273" s="15">
        <f>ROUND(E273*'Table Q8'!Q72,2)</f>
        <v>-0.02</v>
      </c>
      <c r="R273" s="15">
        <f>ROUND(F273*'Table Q8'!R72,2)</f>
        <v>-7.0000000000000007E-2</v>
      </c>
      <c r="S273" s="15">
        <f>ROUND(G273*'Table Q8'!S72,2)</f>
        <v>-0.44</v>
      </c>
      <c r="T273" s="15">
        <f>ROUND(H273*'Table Q8'!T72,2)</f>
        <v>0.19</v>
      </c>
      <c r="U273" s="15">
        <f>ROUND(I273*'Table Q8'!U72,2)</f>
        <v>0.22</v>
      </c>
      <c r="V273" s="15">
        <f>ROUND(J273*'Table Q8'!V72,2)</f>
        <v>0.78</v>
      </c>
      <c r="W273" s="15">
        <f>ROUND(K273*'Table Q8'!W72,2)</f>
        <v>-0.66</v>
      </c>
      <c r="X273" s="15">
        <f>ROUND(L273*'Table Q8'!X72,2)</f>
        <v>-0.12</v>
      </c>
    </row>
    <row r="274" spans="1:24" x14ac:dyDescent="0.2">
      <c r="A274" s="13" t="str">
        <f t="shared" si="21"/>
        <v>2011 Q4</v>
      </c>
      <c r="B274" s="15">
        <f t="shared" si="22"/>
        <v>0.66130517648085474</v>
      </c>
      <c r="C274" s="15">
        <f t="shared" si="22"/>
        <v>-2.3114961982154645</v>
      </c>
      <c r="D274" s="15">
        <f t="shared" si="22"/>
        <v>1.2134855280863772</v>
      </c>
      <c r="E274" s="15">
        <f t="shared" si="22"/>
        <v>0.30908631055116953</v>
      </c>
      <c r="F274" s="15">
        <f t="shared" si="22"/>
        <v>-2.0084190703460729</v>
      </c>
      <c r="G274" s="15">
        <f t="shared" si="22"/>
        <v>-0.57164584293048193</v>
      </c>
      <c r="H274" s="15">
        <f t="shared" si="22"/>
        <v>1.7373540076491014</v>
      </c>
      <c r="I274" s="15">
        <f t="shared" si="22"/>
        <v>1.0340228185144489</v>
      </c>
      <c r="J274" s="15">
        <f t="shared" si="22"/>
        <v>2.4530096246040554</v>
      </c>
      <c r="K274" s="15">
        <f t="shared" si="22"/>
        <v>-2.2558118443608963</v>
      </c>
      <c r="L274" s="15">
        <f t="shared" si="22"/>
        <v>-0.1695454469932598</v>
      </c>
      <c r="N274" s="15">
        <f>ROUND(B274*'Table Q8'!N73,2)</f>
        <v>0.41</v>
      </c>
      <c r="O274" s="15">
        <f>ROUND(C274*'Table Q8'!O73,2)</f>
        <v>-0.76</v>
      </c>
      <c r="P274" s="15">
        <f>ROUND(D274*'Table Q8'!P73,2)</f>
        <v>0.39</v>
      </c>
      <c r="Q274" s="15">
        <f>ROUND(E274*'Table Q8'!Q73,2)</f>
        <v>0.08</v>
      </c>
      <c r="R274" s="15">
        <f>ROUND(F274*'Table Q8'!R73,2)</f>
        <v>-0.32</v>
      </c>
      <c r="S274" s="15">
        <f>ROUND(G274*'Table Q8'!S73,2)</f>
        <v>-0.23</v>
      </c>
      <c r="T274" s="15">
        <f>ROUND(H274*'Table Q8'!T73,2)</f>
        <v>0.74</v>
      </c>
      <c r="U274" s="15">
        <f>ROUND(I274*'Table Q8'!U73,2)</f>
        <v>0.41</v>
      </c>
      <c r="V274" s="15">
        <f>ROUND(J274*'Table Q8'!V73,2)</f>
        <v>0.68</v>
      </c>
      <c r="W274" s="15">
        <f>ROUND(K274*'Table Q8'!W73,2)</f>
        <v>-0.67</v>
      </c>
      <c r="X274" s="15">
        <f>ROUND(L274*'Table Q8'!X73,2)</f>
        <v>-0.06</v>
      </c>
    </row>
    <row r="275" spans="1:24" x14ac:dyDescent="0.2">
      <c r="A275" s="13" t="str">
        <f t="shared" si="21"/>
        <v>2012 Q1</v>
      </c>
      <c r="B275" s="15">
        <f t="shared" si="22"/>
        <v>1.0114422197717827</v>
      </c>
      <c r="C275" s="15">
        <f t="shared" si="22"/>
        <v>-1.9251504740429126</v>
      </c>
      <c r="D275" s="15">
        <f t="shared" si="22"/>
        <v>1.2097145470306048</v>
      </c>
      <c r="E275" s="15">
        <f t="shared" si="22"/>
        <v>0.17048485748902995</v>
      </c>
      <c r="F275" s="15">
        <f t="shared" si="22"/>
        <v>-1.256498381763357</v>
      </c>
      <c r="G275" s="15">
        <f t="shared" si="22"/>
        <v>0.15128595926304089</v>
      </c>
      <c r="H275" s="15">
        <f t="shared" si="22"/>
        <v>1.8099568216042539</v>
      </c>
      <c r="I275" s="15">
        <f t="shared" si="22"/>
        <v>1.0648802137742188</v>
      </c>
      <c r="J275" s="15">
        <f t="shared" si="22"/>
        <v>2.1963250038460806</v>
      </c>
      <c r="K275" s="15">
        <f t="shared" si="22"/>
        <v>-1.9851513306235393</v>
      </c>
      <c r="L275" s="15">
        <f t="shared" si="22"/>
        <v>0.10597711886315959</v>
      </c>
      <c r="N275" s="15">
        <f>ROUND(B275*'Table Q8'!N74,2)</f>
        <v>0.62</v>
      </c>
      <c r="O275" s="15">
        <f>ROUND(C275*'Table Q8'!O74,2)</f>
        <v>-0.64</v>
      </c>
      <c r="P275" s="15">
        <f>ROUND(D275*'Table Q8'!P74,2)</f>
        <v>0.4</v>
      </c>
      <c r="Q275" s="15">
        <f>ROUND(E275*'Table Q8'!Q74,2)</f>
        <v>0.04</v>
      </c>
      <c r="R275" s="15">
        <f>ROUND(F275*'Table Q8'!R74,2)</f>
        <v>-0.21</v>
      </c>
      <c r="S275" s="15">
        <f>ROUND(G275*'Table Q8'!S74,2)</f>
        <v>0.06</v>
      </c>
      <c r="T275" s="15">
        <f>ROUND(H275*'Table Q8'!T74,2)</f>
        <v>0.78</v>
      </c>
      <c r="U275" s="15">
        <f>ROUND(I275*'Table Q8'!U74,2)</f>
        <v>0.43</v>
      </c>
      <c r="V275" s="15">
        <f>ROUND(J275*'Table Q8'!V74,2)</f>
        <v>0.61</v>
      </c>
      <c r="W275" s="15">
        <f>ROUND(K275*'Table Q8'!W74,2)</f>
        <v>-0.59</v>
      </c>
      <c r="X275" s="15">
        <f>ROUND(L275*'Table Q8'!X74,2)</f>
        <v>0.04</v>
      </c>
    </row>
    <row r="276" spans="1:24" x14ac:dyDescent="0.2">
      <c r="A276" s="13" t="str">
        <f t="shared" si="21"/>
        <v>2012 Q2</v>
      </c>
      <c r="B276" s="15">
        <f t="shared" si="22"/>
        <v>1.1409887906994016</v>
      </c>
      <c r="C276" s="15">
        <f t="shared" si="22"/>
        <v>-1.7639262719547455</v>
      </c>
      <c r="D276" s="15">
        <f t="shared" si="22"/>
        <v>1.8328877912267072</v>
      </c>
      <c r="E276" s="15">
        <f t="shared" si="22"/>
        <v>0.36204916557568267</v>
      </c>
      <c r="F276" s="15">
        <f t="shared" si="22"/>
        <v>-1.5273608813113884</v>
      </c>
      <c r="G276" s="15">
        <f t="shared" si="22"/>
        <v>0.21652059990829006</v>
      </c>
      <c r="H276" s="15">
        <f t="shared" si="22"/>
        <v>1.6072147256766509</v>
      </c>
      <c r="I276" s="15">
        <f t="shared" si="22"/>
        <v>0.96462027978150777</v>
      </c>
      <c r="J276" s="15">
        <f t="shared" si="22"/>
        <v>2.1478286120363026</v>
      </c>
      <c r="K276" s="15">
        <f t="shared" si="22"/>
        <v>-2.2028917061833972</v>
      </c>
      <c r="L276" s="15">
        <f t="shared" si="22"/>
        <v>0.15905840795764611</v>
      </c>
      <c r="N276" s="15">
        <f>ROUND(B276*'Table Q8'!N75,2)</f>
        <v>0.7</v>
      </c>
      <c r="O276" s="15">
        <f>ROUND(C276*'Table Q8'!O75,2)</f>
        <v>-0.59</v>
      </c>
      <c r="P276" s="15">
        <f>ROUND(D276*'Table Q8'!P75,2)</f>
        <v>0.61</v>
      </c>
      <c r="Q276" s="15">
        <f>ROUND(E276*'Table Q8'!Q75,2)</f>
        <v>0.09</v>
      </c>
      <c r="R276" s="15">
        <f>ROUND(F276*'Table Q8'!R75,2)</f>
        <v>-0.25</v>
      </c>
      <c r="S276" s="15">
        <f>ROUND(G276*'Table Q8'!S75,2)</f>
        <v>0.09</v>
      </c>
      <c r="T276" s="15">
        <f>ROUND(H276*'Table Q8'!T75,2)</f>
        <v>0.69</v>
      </c>
      <c r="U276" s="15">
        <f>ROUND(I276*'Table Q8'!U75,2)</f>
        <v>0.39</v>
      </c>
      <c r="V276" s="15">
        <f>ROUND(J276*'Table Q8'!V75,2)</f>
        <v>0.6</v>
      </c>
      <c r="W276" s="15">
        <f>ROUND(K276*'Table Q8'!W75,2)</f>
        <v>-0.65</v>
      </c>
      <c r="X276" s="15">
        <f>ROUND(L276*'Table Q8'!X75,2)</f>
        <v>0.06</v>
      </c>
    </row>
    <row r="277" spans="1:24" x14ac:dyDescent="0.2">
      <c r="A277" s="13" t="str">
        <f t="shared" si="21"/>
        <v>2012 Q3</v>
      </c>
      <c r="B277" s="15">
        <f t="shared" si="22"/>
        <v>1.3346659120074889</v>
      </c>
      <c r="C277" s="15">
        <f t="shared" si="22"/>
        <v>-1.5807024315575249</v>
      </c>
      <c r="D277" s="15">
        <f t="shared" si="22"/>
        <v>1.9315789299291706</v>
      </c>
      <c r="E277" s="15">
        <f t="shared" si="22"/>
        <v>0.41473978734447936</v>
      </c>
      <c r="F277" s="15">
        <f t="shared" si="22"/>
        <v>-1.8533114383921019</v>
      </c>
      <c r="G277" s="15">
        <f t="shared" si="22"/>
        <v>9.7386795556053007E-2</v>
      </c>
      <c r="H277" s="15">
        <f t="shared" si="22"/>
        <v>1.7462246024198163</v>
      </c>
      <c r="I277" s="15">
        <f t="shared" si="22"/>
        <v>0.65971147175990752</v>
      </c>
      <c r="J277" s="15">
        <f t="shared" si="22"/>
        <v>2.7437528404986637</v>
      </c>
      <c r="K277" s="15">
        <f t="shared" si="22"/>
        <v>-1.7268711660847813</v>
      </c>
      <c r="L277" s="15">
        <f t="shared" si="22"/>
        <v>0.1908397525760169</v>
      </c>
      <c r="N277" s="15">
        <f>ROUND(B277*'Table Q8'!N76,2)</f>
        <v>0.82</v>
      </c>
      <c r="O277" s="15">
        <f>ROUND(C277*'Table Q8'!O76,2)</f>
        <v>-0.53</v>
      </c>
      <c r="P277" s="15">
        <f>ROUND(D277*'Table Q8'!P76,2)</f>
        <v>0.65</v>
      </c>
      <c r="Q277" s="15">
        <f>ROUND(E277*'Table Q8'!Q76,2)</f>
        <v>0.1</v>
      </c>
      <c r="R277" s="15">
        <f>ROUND(F277*'Table Q8'!R76,2)</f>
        <v>-0.31</v>
      </c>
      <c r="S277" s="15">
        <f>ROUND(G277*'Table Q8'!S76,2)</f>
        <v>0.04</v>
      </c>
      <c r="T277" s="15">
        <f>ROUND(H277*'Table Q8'!T76,2)</f>
        <v>0.75</v>
      </c>
      <c r="U277" s="15">
        <f>ROUND(I277*'Table Q8'!U76,2)</f>
        <v>0.27</v>
      </c>
      <c r="V277" s="15">
        <f>ROUND(J277*'Table Q8'!V76,2)</f>
        <v>0.77</v>
      </c>
      <c r="W277" s="15">
        <f>ROUND(K277*'Table Q8'!W76,2)</f>
        <v>-0.51</v>
      </c>
      <c r="X277" s="15">
        <f>ROUND(L277*'Table Q8'!X76,2)</f>
        <v>7.0000000000000007E-2</v>
      </c>
    </row>
    <row r="278" spans="1:24" x14ac:dyDescent="0.2">
      <c r="A278" s="13" t="str">
        <f t="shared" si="21"/>
        <v>2012 Q4</v>
      </c>
      <c r="B278" s="15">
        <f t="shared" si="22"/>
        <v>1.6127624266029805</v>
      </c>
      <c r="C278" s="15">
        <f t="shared" si="22"/>
        <v>-1.4048439644609076</v>
      </c>
      <c r="D278" s="15">
        <f t="shared" si="22"/>
        <v>2.8902169882086501</v>
      </c>
      <c r="E278" s="15">
        <f t="shared" si="22"/>
        <v>0.41416721445007326</v>
      </c>
      <c r="F278" s="15">
        <f t="shared" si="22"/>
        <v>-1.8959355351255751</v>
      </c>
      <c r="G278" s="15">
        <f t="shared" si="22"/>
        <v>-0.10822511878849288</v>
      </c>
      <c r="H278" s="15">
        <f t="shared" si="22"/>
        <v>2.2671125374763275</v>
      </c>
      <c r="I278" s="15">
        <f t="shared" si="22"/>
        <v>0.60455760079721477</v>
      </c>
      <c r="J278" s="15">
        <f t="shared" si="22"/>
        <v>2.958175407711845</v>
      </c>
      <c r="K278" s="15">
        <f t="shared" si="22"/>
        <v>-1.3888386970948554</v>
      </c>
      <c r="L278" s="15">
        <f t="shared" si="22"/>
        <v>0.32823365802465709</v>
      </c>
      <c r="N278" s="15">
        <f>ROUND(B278*'Table Q8'!N77,2)</f>
        <v>1</v>
      </c>
      <c r="O278" s="15">
        <f>ROUND(C278*'Table Q8'!O77,2)</f>
        <v>-0.47</v>
      </c>
      <c r="P278" s="15">
        <f>ROUND(D278*'Table Q8'!P77,2)</f>
        <v>1</v>
      </c>
      <c r="Q278" s="15">
        <f>ROUND(E278*'Table Q8'!Q77,2)</f>
        <v>0.1</v>
      </c>
      <c r="R278" s="15">
        <f>ROUND(F278*'Table Q8'!R77,2)</f>
        <v>-0.32</v>
      </c>
      <c r="S278" s="15">
        <f>ROUND(G278*'Table Q8'!S77,2)</f>
        <v>-0.04</v>
      </c>
      <c r="T278" s="15">
        <f>ROUND(H278*'Table Q8'!T77,2)</f>
        <v>0.98</v>
      </c>
      <c r="U278" s="15">
        <f>ROUND(I278*'Table Q8'!U77,2)</f>
        <v>0.25</v>
      </c>
      <c r="V278" s="15">
        <f>ROUND(J278*'Table Q8'!V77,2)</f>
        <v>0.82</v>
      </c>
      <c r="W278" s="15">
        <f>ROUND(K278*'Table Q8'!W77,2)</f>
        <v>-0.4</v>
      </c>
      <c r="X278" s="15">
        <f>ROUND(L278*'Table Q8'!X77,2)</f>
        <v>0.12</v>
      </c>
    </row>
    <row r="279" spans="1:24" x14ac:dyDescent="0.2">
      <c r="A279" s="13" t="str">
        <f t="shared" si="21"/>
        <v>2013 Q1</v>
      </c>
      <c r="B279" s="15">
        <f t="shared" si="22"/>
        <v>1.7350250892352517</v>
      </c>
      <c r="C279" s="15">
        <f t="shared" si="22"/>
        <v>-1.2669302385590888</v>
      </c>
      <c r="D279" s="15">
        <f t="shared" si="22"/>
        <v>2.8814170652437929</v>
      </c>
      <c r="E279" s="15">
        <f t="shared" si="22"/>
        <v>0.52030911117165513</v>
      </c>
      <c r="F279" s="15">
        <f t="shared" si="22"/>
        <v>-2.5099117681046814</v>
      </c>
      <c r="G279" s="15">
        <f t="shared" si="22"/>
        <v>0.21572654251239406</v>
      </c>
      <c r="H279" s="15">
        <f t="shared" si="22"/>
        <v>2.1539294246991099</v>
      </c>
      <c r="I279" s="15">
        <f t="shared" si="22"/>
        <v>0.24828641243060798</v>
      </c>
      <c r="J279" s="15">
        <f t="shared" si="22"/>
        <v>2.9618083524408734</v>
      </c>
      <c r="K279" s="15">
        <f t="shared" si="22"/>
        <v>-0.41640701434781391</v>
      </c>
      <c r="L279" s="15">
        <f t="shared" si="22"/>
        <v>0.3172591493584746</v>
      </c>
      <c r="N279" s="15">
        <f>ROUND(B279*'Table Q8'!N78,2)</f>
        <v>1.07</v>
      </c>
      <c r="O279" s="15">
        <f>ROUND(C279*'Table Q8'!O78,2)</f>
        <v>-0.43</v>
      </c>
      <c r="P279" s="15">
        <f>ROUND(D279*'Table Q8'!P78,2)</f>
        <v>1</v>
      </c>
      <c r="Q279" s="15">
        <f>ROUND(E279*'Table Q8'!Q78,2)</f>
        <v>0.12</v>
      </c>
      <c r="R279" s="15">
        <f>ROUND(F279*'Table Q8'!R78,2)</f>
        <v>-0.42</v>
      </c>
      <c r="S279" s="15">
        <f>ROUND(G279*'Table Q8'!S78,2)</f>
        <v>0.09</v>
      </c>
      <c r="T279" s="15">
        <f>ROUND(H279*'Table Q8'!T78,2)</f>
        <v>0.94</v>
      </c>
      <c r="U279" s="15">
        <f>ROUND(I279*'Table Q8'!U78,2)</f>
        <v>0.1</v>
      </c>
      <c r="V279" s="15">
        <f>ROUND(J279*'Table Q8'!V78,2)</f>
        <v>0.82</v>
      </c>
      <c r="W279" s="15">
        <f>ROUND(K279*'Table Q8'!W78,2)</f>
        <v>-0.12</v>
      </c>
      <c r="X279" s="15">
        <f>ROUND(L279*'Table Q8'!X78,2)</f>
        <v>0.11</v>
      </c>
    </row>
    <row r="280" spans="1:24" x14ac:dyDescent="0.2">
      <c r="A280" s="13" t="str">
        <f t="shared" si="21"/>
        <v>2013 Q2</v>
      </c>
      <c r="B280" s="15">
        <f t="shared" si="22"/>
        <v>2.0407769742294128</v>
      </c>
      <c r="C280" s="15">
        <f t="shared" si="22"/>
        <v>-1.1389181478166943</v>
      </c>
      <c r="D280" s="15">
        <f t="shared" si="22"/>
        <v>2.5172830298290045</v>
      </c>
      <c r="E280" s="15">
        <f t="shared" si="22"/>
        <v>0.46659681683903448</v>
      </c>
      <c r="F280" s="15">
        <f t="shared" si="22"/>
        <v>-1.7878598503786574</v>
      </c>
      <c r="G280" s="15">
        <f t="shared" si="22"/>
        <v>0.87214550126351142</v>
      </c>
      <c r="H280" s="15">
        <f t="shared" si="22"/>
        <v>1.8972009331650503</v>
      </c>
      <c r="I280" s="15">
        <f t="shared" si="22"/>
        <v>-0.17273025993845345</v>
      </c>
      <c r="J280" s="15">
        <f t="shared" si="22"/>
        <v>3.3636873724923149</v>
      </c>
      <c r="K280" s="15">
        <f t="shared" si="22"/>
        <v>0.76045993852194327</v>
      </c>
      <c r="L280" s="15">
        <f t="shared" si="22"/>
        <v>0.50729341511941428</v>
      </c>
      <c r="N280" s="15">
        <f>ROUND(B280*'Table Q8'!N79,2)</f>
        <v>1.25</v>
      </c>
      <c r="O280" s="15">
        <f>ROUND(C280*'Table Q8'!O79,2)</f>
        <v>-0.39</v>
      </c>
      <c r="P280" s="15">
        <f>ROUND(D280*'Table Q8'!P79,2)</f>
        <v>0.88</v>
      </c>
      <c r="Q280" s="15">
        <f>ROUND(E280*'Table Q8'!Q79,2)</f>
        <v>0.11</v>
      </c>
      <c r="R280" s="15">
        <f>ROUND(F280*'Table Q8'!R79,2)</f>
        <v>-0.3</v>
      </c>
      <c r="S280" s="15">
        <f>ROUND(G280*'Table Q8'!S79,2)</f>
        <v>0.35</v>
      </c>
      <c r="T280" s="15">
        <f>ROUND(H280*'Table Q8'!T79,2)</f>
        <v>0.82</v>
      </c>
      <c r="U280" s="15">
        <f>ROUND(I280*'Table Q8'!U79,2)</f>
        <v>-7.0000000000000007E-2</v>
      </c>
      <c r="V280" s="15">
        <f>ROUND(J280*'Table Q8'!V79,2)</f>
        <v>0.93</v>
      </c>
      <c r="W280" s="15">
        <f>ROUND(K280*'Table Q8'!W79,2)</f>
        <v>0.23</v>
      </c>
      <c r="X280" s="15">
        <f>ROUND(L280*'Table Q8'!X79,2)</f>
        <v>0.18</v>
      </c>
    </row>
    <row r="281" spans="1:24" x14ac:dyDescent="0.2">
      <c r="A281" s="13" t="str">
        <f t="shared" si="21"/>
        <v>2013 Q3</v>
      </c>
      <c r="B281" s="15">
        <f t="shared" si="22"/>
        <v>2.2139539422994381</v>
      </c>
      <c r="C281" s="15">
        <f t="shared" si="22"/>
        <v>-0.90728997931291155</v>
      </c>
      <c r="D281" s="15">
        <f t="shared" si="22"/>
        <v>2.2994458923955969</v>
      </c>
      <c r="E281" s="15">
        <f t="shared" si="22"/>
        <v>0.36016988087558599</v>
      </c>
      <c r="F281" s="15">
        <f t="shared" si="22"/>
        <v>-1.0171146399479689</v>
      </c>
      <c r="G281" s="15">
        <f t="shared" si="22"/>
        <v>1.2147421609085851</v>
      </c>
      <c r="H281" s="15">
        <f t="shared" si="22"/>
        <v>1.5337723983709843</v>
      </c>
      <c r="I281" s="15">
        <f t="shared" si="22"/>
        <v>-0.1294358933811291</v>
      </c>
      <c r="J281" s="15">
        <f t="shared" si="22"/>
        <v>3.4221494320019046</v>
      </c>
      <c r="K281" s="15">
        <f t="shared" si="22"/>
        <v>1.9020476754082725</v>
      </c>
      <c r="L281" s="15">
        <f t="shared" si="22"/>
        <v>0.6966462626513924</v>
      </c>
      <c r="N281" s="15">
        <f>ROUND(B281*'Table Q8'!N80,2)</f>
        <v>1.35</v>
      </c>
      <c r="O281" s="15">
        <f>ROUND(C281*'Table Q8'!O80,2)</f>
        <v>-0.31</v>
      </c>
      <c r="P281" s="15">
        <f>ROUND(D281*'Table Q8'!P80,2)</f>
        <v>0.79</v>
      </c>
      <c r="Q281" s="15">
        <f>ROUND(E281*'Table Q8'!Q80,2)</f>
        <v>0.09</v>
      </c>
      <c r="R281" s="15">
        <f>ROUND(F281*'Table Q8'!R80,2)</f>
        <v>-0.17</v>
      </c>
      <c r="S281" s="15">
        <f>ROUND(G281*'Table Q8'!S80,2)</f>
        <v>0.47</v>
      </c>
      <c r="T281" s="15">
        <f>ROUND(H281*'Table Q8'!T80,2)</f>
        <v>0.66</v>
      </c>
      <c r="U281" s="15">
        <f>ROUND(I281*'Table Q8'!U80,2)</f>
        <v>-0.05</v>
      </c>
      <c r="V281" s="15">
        <f>ROUND(J281*'Table Q8'!V80,2)</f>
        <v>0.94</v>
      </c>
      <c r="W281" s="15">
        <f>ROUND(K281*'Table Q8'!W80,2)</f>
        <v>0.56999999999999995</v>
      </c>
      <c r="X281" s="15">
        <f>ROUND(L281*'Table Q8'!X80,2)</f>
        <v>0.25</v>
      </c>
    </row>
    <row r="282" spans="1:24" x14ac:dyDescent="0.2">
      <c r="A282" s="13" t="str">
        <f t="shared" si="21"/>
        <v>2013 Q4</v>
      </c>
      <c r="B282" s="15">
        <f t="shared" si="22"/>
        <v>2.1177262011307163</v>
      </c>
      <c r="C282" s="15">
        <f t="shared" si="22"/>
        <v>-0.82784467877837642</v>
      </c>
      <c r="D282" s="15">
        <f t="shared" si="22"/>
        <v>1.3878732433164547</v>
      </c>
      <c r="E282" s="15">
        <f t="shared" si="22"/>
        <v>0.47576343903935026</v>
      </c>
      <c r="F282" s="15">
        <f t="shared" si="22"/>
        <v>-0.68813500115290138</v>
      </c>
      <c r="G282" s="15">
        <f t="shared" si="22"/>
        <v>1.6538177625207273</v>
      </c>
      <c r="H282" s="15">
        <f t="shared" si="22"/>
        <v>0.22289776199215022</v>
      </c>
      <c r="I282" s="15">
        <f t="shared" si="22"/>
        <v>-4.3061686530407449E-2</v>
      </c>
      <c r="J282" s="15">
        <f t="shared" si="22"/>
        <v>3.7723326673745743</v>
      </c>
      <c r="K282" s="15">
        <f t="shared" si="22"/>
        <v>2.574358483634648</v>
      </c>
      <c r="L282" s="15">
        <f t="shared" si="22"/>
        <v>0.69525193148818831</v>
      </c>
      <c r="N282" s="15">
        <f>ROUND(B282*'Table Q8'!N81,2)</f>
        <v>1.27</v>
      </c>
      <c r="O282" s="15">
        <f>ROUND(C282*'Table Q8'!O81,2)</f>
        <v>-0.28000000000000003</v>
      </c>
      <c r="P282" s="15">
        <f>ROUND(D282*'Table Q8'!P81,2)</f>
        <v>0.48</v>
      </c>
      <c r="Q282" s="15">
        <f>ROUND(E282*'Table Q8'!Q81,2)</f>
        <v>0.11</v>
      </c>
      <c r="R282" s="15">
        <f>ROUND(F282*'Table Q8'!R81,2)</f>
        <v>-0.11</v>
      </c>
      <c r="S282" s="15">
        <f>ROUND(G282*'Table Q8'!S81,2)</f>
        <v>0.64</v>
      </c>
      <c r="T282" s="15">
        <f>ROUND(H282*'Table Q8'!T81,2)</f>
        <v>0.09</v>
      </c>
      <c r="U282" s="15">
        <f>ROUND(I282*'Table Q8'!U81,2)</f>
        <v>-0.02</v>
      </c>
      <c r="V282" s="15">
        <f>ROUND(J282*'Table Q8'!V81,2)</f>
        <v>1.03</v>
      </c>
      <c r="W282" s="15">
        <f>ROUND(K282*'Table Q8'!W81,2)</f>
        <v>0.78</v>
      </c>
      <c r="X282" s="15">
        <f>ROUND(L282*'Table Q8'!X81,2)</f>
        <v>0.24</v>
      </c>
    </row>
    <row r="283" spans="1:24" x14ac:dyDescent="0.2">
      <c r="A283" s="13" t="str">
        <f t="shared" si="21"/>
        <v>2014 Q1</v>
      </c>
      <c r="B283" s="15">
        <f t="shared" si="22"/>
        <v>2.0114550346449915</v>
      </c>
      <c r="C283" s="15">
        <f t="shared" si="22"/>
        <v>-0.83991070426024361</v>
      </c>
      <c r="D283" s="15">
        <f t="shared" si="22"/>
        <v>1.5527271437286736</v>
      </c>
      <c r="E283" s="15">
        <f t="shared" si="22"/>
        <v>1.0535284969820158</v>
      </c>
      <c r="F283" s="15">
        <f t="shared" si="22"/>
        <v>-8.2355368047787286E-2</v>
      </c>
      <c r="G283" s="15">
        <f t="shared" si="22"/>
        <v>1.3059487681684125</v>
      </c>
      <c r="H283" s="15">
        <f t="shared" si="22"/>
        <v>0.39495722008332479</v>
      </c>
      <c r="I283" s="15">
        <f t="shared" si="22"/>
        <v>0.34441967100746151</v>
      </c>
      <c r="J283" s="15">
        <f t="shared" si="22"/>
        <v>3.9562651949569045</v>
      </c>
      <c r="K283" s="15">
        <f t="shared" si="22"/>
        <v>2.0444697647431767</v>
      </c>
      <c r="L283" s="15">
        <f t="shared" si="22"/>
        <v>0.84113628086363768</v>
      </c>
      <c r="N283" s="15">
        <f>ROUND(B283*'Table Q8'!N82,2)</f>
        <v>1.2</v>
      </c>
      <c r="O283" s="15">
        <f>ROUND(C283*'Table Q8'!O82,2)</f>
        <v>-0.28000000000000003</v>
      </c>
      <c r="P283" s="15">
        <f>ROUND(D283*'Table Q8'!P82,2)</f>
        <v>0.54</v>
      </c>
      <c r="Q283" s="15">
        <f>ROUND(E283*'Table Q8'!Q82,2)</f>
        <v>0.25</v>
      </c>
      <c r="R283" s="15">
        <f>ROUND(F283*'Table Q8'!R82,2)</f>
        <v>-0.01</v>
      </c>
      <c r="S283" s="15">
        <f>ROUND(G283*'Table Q8'!S82,2)</f>
        <v>0.51</v>
      </c>
      <c r="T283" s="15">
        <f>ROUND(H283*'Table Q8'!T82,2)</f>
        <v>0.17</v>
      </c>
      <c r="U283" s="15">
        <f>ROUND(I283*'Table Q8'!U82,2)</f>
        <v>0.14000000000000001</v>
      </c>
      <c r="V283" s="15">
        <f>ROUND(J283*'Table Q8'!V82,2)</f>
        <v>1.08</v>
      </c>
      <c r="W283" s="15">
        <f>ROUND(K283*'Table Q8'!W82,2)</f>
        <v>0.64</v>
      </c>
      <c r="X283" s="15">
        <f>ROUND(L283*'Table Q8'!X82,2)</f>
        <v>0.3</v>
      </c>
    </row>
    <row r="284" spans="1:24" x14ac:dyDescent="0.2">
      <c r="A284" s="13" t="str">
        <f t="shared" si="21"/>
        <v>2014 Q2</v>
      </c>
      <c r="B284" s="15">
        <f t="shared" si="22"/>
        <v>2.0418588246132776</v>
      </c>
      <c r="C284" s="15">
        <f t="shared" si="22"/>
        <v>-0.69786818532203343</v>
      </c>
      <c r="D284" s="15">
        <f t="shared" si="22"/>
        <v>1.3563840460263603</v>
      </c>
      <c r="E284" s="15">
        <f t="shared" si="22"/>
        <v>1.4285957247476433</v>
      </c>
      <c r="F284" s="15">
        <f t="shared" si="22"/>
        <v>0.4320105464057607</v>
      </c>
      <c r="G284" s="15">
        <f t="shared" si="22"/>
        <v>1.3205729716524712</v>
      </c>
      <c r="H284" s="15">
        <f t="shared" si="22"/>
        <v>0.71866294429498934</v>
      </c>
      <c r="I284" s="15">
        <f t="shared" si="22"/>
        <v>0.91423062152904544</v>
      </c>
      <c r="J284" s="15">
        <f t="shared" si="22"/>
        <v>3.5924040326023761</v>
      </c>
      <c r="K284" s="15">
        <f t="shared" si="22"/>
        <v>1.5957511619309246</v>
      </c>
      <c r="L284" s="15">
        <f t="shared" si="22"/>
        <v>1.059098663946958</v>
      </c>
      <c r="N284" s="15">
        <f>ROUND(B284*'Table Q8'!N83,2)</f>
        <v>1.21</v>
      </c>
      <c r="O284" s="15">
        <f>ROUND(C284*'Table Q8'!O83,2)</f>
        <v>-0.24</v>
      </c>
      <c r="P284" s="15">
        <f>ROUND(D284*'Table Q8'!P83,2)</f>
        <v>0.48</v>
      </c>
      <c r="Q284" s="15">
        <f>ROUND(E284*'Table Q8'!Q83,2)</f>
        <v>0.35</v>
      </c>
      <c r="R284" s="15">
        <f>ROUND(F284*'Table Q8'!R83,2)</f>
        <v>0.08</v>
      </c>
      <c r="S284" s="15">
        <f>ROUND(G284*'Table Q8'!S83,2)</f>
        <v>0.52</v>
      </c>
      <c r="T284" s="15">
        <f>ROUND(H284*'Table Q8'!T83,2)</f>
        <v>0.31</v>
      </c>
      <c r="U284" s="15">
        <f>ROUND(I284*'Table Q8'!U83,2)</f>
        <v>0.37</v>
      </c>
      <c r="V284" s="15">
        <f>ROUND(J284*'Table Q8'!V83,2)</f>
        <v>0.95</v>
      </c>
      <c r="W284" s="15">
        <f>ROUND(K284*'Table Q8'!W83,2)</f>
        <v>0.51</v>
      </c>
      <c r="X284" s="15">
        <f>ROUND(L284*'Table Q8'!X83,2)</f>
        <v>0.38</v>
      </c>
    </row>
    <row r="285" spans="1:24" x14ac:dyDescent="0.2">
      <c r="A285" s="13" t="str">
        <f t="shared" si="21"/>
        <v>2014 Q3</v>
      </c>
      <c r="B285" s="15">
        <f t="shared" si="22"/>
        <v>1.9264767589542999</v>
      </c>
      <c r="C285" s="15">
        <f t="shared" si="22"/>
        <v>-0.57512739406344904</v>
      </c>
      <c r="D285" s="15">
        <f t="shared" si="22"/>
        <v>1.2456616257545112</v>
      </c>
      <c r="E285" s="15">
        <f t="shared" si="22"/>
        <v>1.9165900589079354</v>
      </c>
      <c r="F285" s="15">
        <f t="shared" si="22"/>
        <v>0.63819053455021901</v>
      </c>
      <c r="G285" s="15">
        <f t="shared" si="22"/>
        <v>1.3267721028039601</v>
      </c>
      <c r="H285" s="15">
        <f t="shared" si="22"/>
        <v>0.8588080063799306</v>
      </c>
      <c r="I285" s="15">
        <f t="shared" si="22"/>
        <v>1.2549100168943002</v>
      </c>
      <c r="J285" s="15">
        <f t="shared" si="22"/>
        <v>3.6651019047796836</v>
      </c>
      <c r="K285" s="15">
        <f t="shared" si="22"/>
        <v>0.68742896265325337</v>
      </c>
      <c r="L285" s="15">
        <f t="shared" si="22"/>
        <v>1.1607973478577771</v>
      </c>
      <c r="N285" s="15">
        <f>ROUND(B285*'Table Q8'!N84,2)</f>
        <v>1.1399999999999999</v>
      </c>
      <c r="O285" s="15">
        <f>ROUND(C285*'Table Q8'!O84,2)</f>
        <v>-0.2</v>
      </c>
      <c r="P285" s="15">
        <f>ROUND(D285*'Table Q8'!P84,2)</f>
        <v>0.45</v>
      </c>
      <c r="Q285" s="15">
        <f>ROUND(E285*'Table Q8'!Q84,2)</f>
        <v>0.48</v>
      </c>
      <c r="R285" s="15">
        <f>ROUND(F285*'Table Q8'!R84,2)</f>
        <v>0.12</v>
      </c>
      <c r="S285" s="15">
        <f>ROUND(G285*'Table Q8'!S84,2)</f>
        <v>0.53</v>
      </c>
      <c r="T285" s="15">
        <f>ROUND(H285*'Table Q8'!T84,2)</f>
        <v>0.37</v>
      </c>
      <c r="U285" s="15">
        <f>ROUND(I285*'Table Q8'!U84,2)</f>
        <v>0.51</v>
      </c>
      <c r="V285" s="15">
        <f>ROUND(J285*'Table Q8'!V84,2)</f>
        <v>0.93</v>
      </c>
      <c r="W285" s="15">
        <f>ROUND(K285*'Table Q8'!W84,2)</f>
        <v>0.23</v>
      </c>
      <c r="X285" s="15">
        <f>ROUND(L285*'Table Q8'!X84,2)</f>
        <v>0.42</v>
      </c>
    </row>
    <row r="286" spans="1:24" x14ac:dyDescent="0.2">
      <c r="A286" s="13" t="str">
        <f t="shared" si="21"/>
        <v>2014 Q4</v>
      </c>
      <c r="B286" s="15">
        <f t="shared" si="22"/>
        <v>2.0323347727758545</v>
      </c>
      <c r="C286" s="15">
        <f t="shared" si="22"/>
        <v>-0.14378147696274715</v>
      </c>
      <c r="D286" s="15">
        <f t="shared" si="22"/>
        <v>1.2747078052801661</v>
      </c>
      <c r="E286" s="15">
        <f t="shared" si="22"/>
        <v>2.1907823816590946</v>
      </c>
      <c r="F286" s="15">
        <f t="shared" si="22"/>
        <v>0.70860373523316345</v>
      </c>
      <c r="G286" s="15">
        <f t="shared" si="22"/>
        <v>1.6059510493298468</v>
      </c>
      <c r="H286" s="15">
        <f t="shared" si="22"/>
        <v>0.43423446167287666</v>
      </c>
      <c r="I286" s="15">
        <f t="shared" si="22"/>
        <v>1.453793643074796</v>
      </c>
      <c r="J286" s="15">
        <f t="shared" si="22"/>
        <v>3.2294189909238282</v>
      </c>
      <c r="K286" s="15">
        <f t="shared" si="22"/>
        <v>0.68426963616795533</v>
      </c>
      <c r="L286" s="15">
        <f t="shared" si="22"/>
        <v>1.3243845487809436</v>
      </c>
      <c r="N286" s="15">
        <f>ROUND(B286*'Table Q8'!N85,2)</f>
        <v>1.19</v>
      </c>
      <c r="O286" s="15">
        <f>ROUND(C286*'Table Q8'!O85,2)</f>
        <v>-0.05</v>
      </c>
      <c r="P286" s="15">
        <f>ROUND(D286*'Table Q8'!P85,2)</f>
        <v>0.47</v>
      </c>
      <c r="Q286" s="15">
        <f>ROUND(E286*'Table Q8'!Q85,2)</f>
        <v>0.56000000000000005</v>
      </c>
      <c r="R286" s="15">
        <f>ROUND(F286*'Table Q8'!R85,2)</f>
        <v>0.14000000000000001</v>
      </c>
      <c r="S286" s="15">
        <f>ROUND(G286*'Table Q8'!S85,2)</f>
        <v>0.64</v>
      </c>
      <c r="T286" s="15">
        <f>ROUND(H286*'Table Q8'!T85,2)</f>
        <v>0.18</v>
      </c>
      <c r="U286" s="15">
        <f>ROUND(I286*'Table Q8'!U85,2)</f>
        <v>0.59</v>
      </c>
      <c r="V286" s="15">
        <f>ROUND(J286*'Table Q8'!V85,2)</f>
        <v>0.79</v>
      </c>
      <c r="W286" s="15">
        <f>ROUND(K286*'Table Q8'!W85,2)</f>
        <v>0.23</v>
      </c>
      <c r="X286" s="15">
        <f>ROUND(L286*'Table Q8'!X85,2)</f>
        <v>0.48</v>
      </c>
    </row>
    <row r="287" spans="1:24" x14ac:dyDescent="0.2">
      <c r="A287" s="13" t="str">
        <f t="shared" si="21"/>
        <v>2015 Q1</v>
      </c>
      <c r="B287" s="15">
        <f t="shared" si="22"/>
        <v>2.1059994362115955</v>
      </c>
      <c r="C287" s="15">
        <f t="shared" si="22"/>
        <v>0.43107939074499002</v>
      </c>
      <c r="D287" s="15">
        <f t="shared" si="22"/>
        <v>1.6847570572611443</v>
      </c>
      <c r="E287" s="15">
        <f t="shared" si="22"/>
        <v>1.8173821763386702</v>
      </c>
      <c r="F287" s="15">
        <f t="shared" si="22"/>
        <v>1.3096156069914509</v>
      </c>
      <c r="G287" s="15">
        <f t="shared" si="22"/>
        <v>1.6245082989102755</v>
      </c>
      <c r="H287" s="15">
        <f t="shared" si="22"/>
        <v>0.64477354144741095</v>
      </c>
      <c r="I287" s="15">
        <f t="shared" si="22"/>
        <v>1.7362101994413619</v>
      </c>
      <c r="J287" s="15">
        <f t="shared" si="22"/>
        <v>3.8373239396379577</v>
      </c>
      <c r="K287" s="15">
        <f t="shared" si="22"/>
        <v>0.29596388394852291</v>
      </c>
      <c r="L287" s="15">
        <f t="shared" si="22"/>
        <v>1.5067568274358003</v>
      </c>
      <c r="N287" s="15">
        <f>ROUND(B287*'Table Q8'!N86,2)</f>
        <v>1.22</v>
      </c>
      <c r="O287" s="15">
        <f>ROUND(C287*'Table Q8'!O86,2)</f>
        <v>0.15</v>
      </c>
      <c r="P287" s="15">
        <f>ROUND(D287*'Table Q8'!P86,2)</f>
        <v>0.62</v>
      </c>
      <c r="Q287" s="15">
        <f>ROUND(E287*'Table Q8'!Q86,2)</f>
        <v>0.47</v>
      </c>
      <c r="R287" s="15">
        <f>ROUND(F287*'Table Q8'!R86,2)</f>
        <v>0.26</v>
      </c>
      <c r="S287" s="15">
        <f>ROUND(G287*'Table Q8'!S86,2)</f>
        <v>0.65</v>
      </c>
      <c r="T287" s="15">
        <f>ROUND(H287*'Table Q8'!T86,2)</f>
        <v>0.27</v>
      </c>
      <c r="U287" s="15">
        <f>ROUND(I287*'Table Q8'!U86,2)</f>
        <v>0.71</v>
      </c>
      <c r="V287" s="15">
        <f>ROUND(J287*'Table Q8'!V86,2)</f>
        <v>0.94</v>
      </c>
      <c r="W287" s="15">
        <f>ROUND(K287*'Table Q8'!W86,2)</f>
        <v>0.1</v>
      </c>
      <c r="X287" s="15">
        <f>ROUND(L287*'Table Q8'!X86,2)</f>
        <v>0.54</v>
      </c>
    </row>
    <row r="288" spans="1:24" x14ac:dyDescent="0.2">
      <c r="A288" s="13" t="str">
        <f t="shared" si="21"/>
        <v>2015 Q2</v>
      </c>
      <c r="B288" s="15">
        <f t="shared" ref="B288:L296" si="23">LN(B87/B83)*100</f>
        <v>2.0317895991458714</v>
      </c>
      <c r="C288" s="15">
        <f t="shared" si="23"/>
        <v>1.0653655364478123</v>
      </c>
      <c r="D288" s="15">
        <f t="shared" si="23"/>
        <v>2.5972787628369418</v>
      </c>
      <c r="E288" s="15">
        <f t="shared" si="23"/>
        <v>1.8189835958575813</v>
      </c>
      <c r="F288" s="15">
        <f t="shared" si="23"/>
        <v>1.0313054085605216</v>
      </c>
      <c r="G288" s="15">
        <f t="shared" si="23"/>
        <v>1.2615810721465421</v>
      </c>
      <c r="H288" s="15">
        <f t="shared" si="23"/>
        <v>0.66345237326901307</v>
      </c>
      <c r="I288" s="15">
        <f t="shared" si="23"/>
        <v>2.1187233219443846</v>
      </c>
      <c r="J288" s="15">
        <f t="shared" si="23"/>
        <v>4.5559177155170874</v>
      </c>
      <c r="K288" s="15">
        <f t="shared" si="23"/>
        <v>0.13268692939318832</v>
      </c>
      <c r="L288" s="15">
        <f t="shared" si="23"/>
        <v>1.6038421289491376</v>
      </c>
      <c r="N288" s="15">
        <f>ROUND(B288*'Table Q8'!N87,2)</f>
        <v>1.1599999999999999</v>
      </c>
      <c r="O288" s="15">
        <f>ROUND(C288*'Table Q8'!O87,2)</f>
        <v>0.38</v>
      </c>
      <c r="P288" s="15">
        <f>ROUND(D288*'Table Q8'!P87,2)</f>
        <v>0.95</v>
      </c>
      <c r="Q288" s="15">
        <f>ROUND(E288*'Table Q8'!Q87,2)</f>
        <v>0.47</v>
      </c>
      <c r="R288" s="15">
        <f>ROUND(F288*'Table Q8'!R87,2)</f>
        <v>0.2</v>
      </c>
      <c r="S288" s="15">
        <f>ROUND(G288*'Table Q8'!S87,2)</f>
        <v>0.5</v>
      </c>
      <c r="T288" s="15">
        <f>ROUND(H288*'Table Q8'!T87,2)</f>
        <v>0.27</v>
      </c>
      <c r="U288" s="15">
        <f>ROUND(I288*'Table Q8'!U87,2)</f>
        <v>0.87</v>
      </c>
      <c r="V288" s="15">
        <f>ROUND(J288*'Table Q8'!V87,2)</f>
        <v>1.1399999999999999</v>
      </c>
      <c r="W288" s="15">
        <f>ROUND(K288*'Table Q8'!W87,2)</f>
        <v>0.05</v>
      </c>
      <c r="X288" s="15">
        <f>ROUND(L288*'Table Q8'!X87,2)</f>
        <v>0.57999999999999996</v>
      </c>
    </row>
    <row r="289" spans="1:24" x14ac:dyDescent="0.2">
      <c r="A289" s="13" t="str">
        <f t="shared" si="21"/>
        <v>2015 Q3</v>
      </c>
      <c r="B289" s="15">
        <f t="shared" si="23"/>
        <v>2.1557226930712101</v>
      </c>
      <c r="C289" s="15">
        <f t="shared" si="23"/>
        <v>1.5230017895178241</v>
      </c>
      <c r="D289" s="15">
        <f t="shared" si="23"/>
        <v>3.0275598518829332</v>
      </c>
      <c r="E289" s="15">
        <f t="shared" si="23"/>
        <v>1.7583096558799451</v>
      </c>
      <c r="F289" s="15">
        <f t="shared" si="23"/>
        <v>0.75641779450601088</v>
      </c>
      <c r="G289" s="15">
        <f t="shared" si="23"/>
        <v>1.392619752718574</v>
      </c>
      <c r="H289" s="15">
        <f t="shared" si="23"/>
        <v>0.4116265035966708</v>
      </c>
      <c r="I289" s="15">
        <f t="shared" si="23"/>
        <v>2.432338917741284</v>
      </c>
      <c r="J289" s="15">
        <f t="shared" si="23"/>
        <v>4.487797511683338</v>
      </c>
      <c r="K289" s="15">
        <f t="shared" si="23"/>
        <v>0.38779515891348337</v>
      </c>
      <c r="L289" s="15">
        <f t="shared" si="23"/>
        <v>1.7112055529400396</v>
      </c>
      <c r="N289" s="15">
        <f>ROUND(B289*'Table Q8'!N88,2)</f>
        <v>1.21</v>
      </c>
      <c r="O289" s="15">
        <f>ROUND(C289*'Table Q8'!O88,2)</f>
        <v>0.54</v>
      </c>
      <c r="P289" s="15">
        <f>ROUND(D289*'Table Q8'!P88,2)</f>
        <v>1.0900000000000001</v>
      </c>
      <c r="Q289" s="15">
        <f>ROUND(E289*'Table Q8'!Q88,2)</f>
        <v>0.45</v>
      </c>
      <c r="R289" s="15">
        <f>ROUND(F289*'Table Q8'!R88,2)</f>
        <v>0.15</v>
      </c>
      <c r="S289" s="15">
        <f>ROUND(G289*'Table Q8'!S88,2)</f>
        <v>0.55000000000000004</v>
      </c>
      <c r="T289" s="15">
        <f>ROUND(H289*'Table Q8'!T88,2)</f>
        <v>0.16</v>
      </c>
      <c r="U289" s="15">
        <f>ROUND(I289*'Table Q8'!U88,2)</f>
        <v>1</v>
      </c>
      <c r="V289" s="15">
        <f>ROUND(J289*'Table Q8'!V88,2)</f>
        <v>1.1499999999999999</v>
      </c>
      <c r="W289" s="15">
        <f>ROUND(K289*'Table Q8'!W88,2)</f>
        <v>0.13</v>
      </c>
      <c r="X289" s="15">
        <f>ROUND(L289*'Table Q8'!X88,2)</f>
        <v>0.61</v>
      </c>
    </row>
    <row r="290" spans="1:24" x14ac:dyDescent="0.2">
      <c r="A290" s="13" t="str">
        <f t="shared" si="21"/>
        <v>2015 Q4</v>
      </c>
      <c r="B290" s="15">
        <f t="shared" si="23"/>
        <v>2.2558118443609056</v>
      </c>
      <c r="C290" s="15">
        <f t="shared" si="23"/>
        <v>1.7623845341251925</v>
      </c>
      <c r="D290" s="15">
        <f t="shared" si="23"/>
        <v>3.2847225875160722</v>
      </c>
      <c r="E290" s="15">
        <f t="shared" si="23"/>
        <v>1.8403545683337832</v>
      </c>
      <c r="F290" s="15">
        <f t="shared" si="23"/>
        <v>1.2205196263675713</v>
      </c>
      <c r="G290" s="15">
        <f t="shared" si="23"/>
        <v>1.7145949213315623</v>
      </c>
      <c r="H290" s="15">
        <f t="shared" si="23"/>
        <v>0.84287073350555286</v>
      </c>
      <c r="I290" s="15">
        <f t="shared" si="23"/>
        <v>2.897237628471784</v>
      </c>
      <c r="J290" s="15">
        <f t="shared" si="23"/>
        <v>4.7229838938148827</v>
      </c>
      <c r="K290" s="15">
        <f t="shared" si="23"/>
        <v>0.69983550501917935</v>
      </c>
      <c r="L290" s="15">
        <f t="shared" si="23"/>
        <v>1.9898092399186871</v>
      </c>
      <c r="N290" s="15">
        <f>ROUND(B290*'Table Q8'!N89,2)</f>
        <v>1.25</v>
      </c>
      <c r="O290" s="15">
        <f>ROUND(C290*'Table Q8'!O89,2)</f>
        <v>0.63</v>
      </c>
      <c r="P290" s="15">
        <f>ROUND(D290*'Table Q8'!P89,2)</f>
        <v>1.18</v>
      </c>
      <c r="Q290" s="15">
        <f>ROUND(E290*'Table Q8'!Q89,2)</f>
        <v>0.48</v>
      </c>
      <c r="R290" s="15">
        <f>ROUND(F290*'Table Q8'!R89,2)</f>
        <v>0.24</v>
      </c>
      <c r="S290" s="15">
        <f>ROUND(G290*'Table Q8'!S89,2)</f>
        <v>0.68</v>
      </c>
      <c r="T290" s="15">
        <f>ROUND(H290*'Table Q8'!T89,2)</f>
        <v>0.32</v>
      </c>
      <c r="U290" s="15">
        <f>ROUND(I290*'Table Q8'!U89,2)</f>
        <v>1.2</v>
      </c>
      <c r="V290" s="15">
        <f>ROUND(J290*'Table Q8'!V89,2)</f>
        <v>1.25</v>
      </c>
      <c r="W290" s="15">
        <f>ROUND(K290*'Table Q8'!W89,2)</f>
        <v>0.24</v>
      </c>
      <c r="X290" s="15">
        <f>ROUND(L290*'Table Q8'!X89,2)</f>
        <v>0.71</v>
      </c>
    </row>
    <row r="291" spans="1:24" x14ac:dyDescent="0.2">
      <c r="A291" s="13" t="str">
        <f t="shared" si="21"/>
        <v>2016 Q1</v>
      </c>
      <c r="B291" s="15">
        <f t="shared" si="23"/>
        <v>2.2846480693517068</v>
      </c>
      <c r="C291" s="15">
        <f t="shared" si="23"/>
        <v>1.8669373410444581</v>
      </c>
      <c r="D291" s="15">
        <f t="shared" si="23"/>
        <v>2.8237170181609987</v>
      </c>
      <c r="E291" s="15">
        <f t="shared" si="23"/>
        <v>2.1079136972252575</v>
      </c>
      <c r="F291" s="15">
        <f t="shared" si="23"/>
        <v>1.071691583526194</v>
      </c>
      <c r="G291" s="15">
        <f t="shared" si="23"/>
        <v>2.9283461632805876</v>
      </c>
      <c r="H291" s="15">
        <f t="shared" si="23"/>
        <v>0.42088447740546958</v>
      </c>
      <c r="I291" s="15">
        <f t="shared" si="23"/>
        <v>3.5681030469724764</v>
      </c>
      <c r="J291" s="15">
        <f t="shared" si="23"/>
        <v>3.9593780909956036</v>
      </c>
      <c r="K291" s="15">
        <f t="shared" si="23"/>
        <v>1.1248028605198059</v>
      </c>
      <c r="L291" s="15">
        <f t="shared" si="23"/>
        <v>2.1730005749803811</v>
      </c>
      <c r="N291" s="15">
        <f>ROUND(B291*'Table Q8'!N90,2)</f>
        <v>1.26</v>
      </c>
      <c r="O291" s="15">
        <f>ROUND(C291*'Table Q8'!O90,2)</f>
        <v>0.68</v>
      </c>
      <c r="P291" s="15">
        <f>ROUND(D291*'Table Q8'!P90,2)</f>
        <v>1.01</v>
      </c>
      <c r="Q291" s="15">
        <f>ROUND(E291*'Table Q8'!Q90,2)</f>
        <v>0.54</v>
      </c>
      <c r="R291" s="15">
        <f>ROUND(F291*'Table Q8'!R90,2)</f>
        <v>0.21</v>
      </c>
      <c r="S291" s="15">
        <f>ROUND(G291*'Table Q8'!S90,2)</f>
        <v>1.1599999999999999</v>
      </c>
      <c r="T291" s="15">
        <f>ROUND(H291*'Table Q8'!T90,2)</f>
        <v>0.16</v>
      </c>
      <c r="U291" s="15">
        <f>ROUND(I291*'Table Q8'!U90,2)</f>
        <v>1.48</v>
      </c>
      <c r="V291" s="15">
        <f>ROUND(J291*'Table Q8'!V90,2)</f>
        <v>1.05</v>
      </c>
      <c r="W291" s="15">
        <f>ROUND(K291*'Table Q8'!W90,2)</f>
        <v>0.39</v>
      </c>
      <c r="X291" s="15">
        <f>ROUND(L291*'Table Q8'!X90,2)</f>
        <v>0.78</v>
      </c>
    </row>
    <row r="292" spans="1:24" x14ac:dyDescent="0.2">
      <c r="A292" s="13" t="str">
        <f t="shared" si="21"/>
        <v>2016 Q2</v>
      </c>
      <c r="B292" s="15">
        <f t="shared" si="23"/>
        <v>2.3628336479321472</v>
      </c>
      <c r="C292" s="15">
        <f t="shared" si="23"/>
        <v>1.7874750083169924</v>
      </c>
      <c r="D292" s="15">
        <f t="shared" si="23"/>
        <v>1.9800616439564667</v>
      </c>
      <c r="E292" s="15">
        <f t="shared" si="23"/>
        <v>2.0978727315942161</v>
      </c>
      <c r="F292" s="15">
        <f t="shared" si="23"/>
        <v>1.2618145511757548</v>
      </c>
      <c r="G292" s="15">
        <f t="shared" si="23"/>
        <v>3.9031843217799524</v>
      </c>
      <c r="H292" s="15">
        <f t="shared" si="23"/>
        <v>0.28014025324323638</v>
      </c>
      <c r="I292" s="15">
        <f t="shared" si="23"/>
        <v>4.3183982702833363</v>
      </c>
      <c r="J292" s="15">
        <f t="shared" si="23"/>
        <v>3.4768328188300273</v>
      </c>
      <c r="K292" s="15">
        <f t="shared" si="23"/>
        <v>1.6589496379231274</v>
      </c>
      <c r="L292" s="15">
        <f t="shared" si="23"/>
        <v>2.3535271739579784</v>
      </c>
      <c r="N292" s="15">
        <f>ROUND(B292*'Table Q8'!N91,2)</f>
        <v>1.29</v>
      </c>
      <c r="O292" s="15">
        <f>ROUND(C292*'Table Q8'!O91,2)</f>
        <v>0.65</v>
      </c>
      <c r="P292" s="15">
        <f>ROUND(D292*'Table Q8'!P91,2)</f>
        <v>0.7</v>
      </c>
      <c r="Q292" s="15">
        <f>ROUND(E292*'Table Q8'!Q91,2)</f>
        <v>0.54</v>
      </c>
      <c r="R292" s="15">
        <f>ROUND(F292*'Table Q8'!R91,2)</f>
        <v>0.24</v>
      </c>
      <c r="S292" s="15">
        <f>ROUND(G292*'Table Q8'!S91,2)</f>
        <v>1.56</v>
      </c>
      <c r="T292" s="15">
        <f>ROUND(H292*'Table Q8'!T91,2)</f>
        <v>0.11</v>
      </c>
      <c r="U292" s="15">
        <f>ROUND(I292*'Table Q8'!U91,2)</f>
        <v>1.79</v>
      </c>
      <c r="V292" s="15">
        <f>ROUND(J292*'Table Q8'!V91,2)</f>
        <v>0.9</v>
      </c>
      <c r="W292" s="15">
        <f>ROUND(K292*'Table Q8'!W91,2)</f>
        <v>0.56000000000000005</v>
      </c>
      <c r="X292" s="15">
        <f>ROUND(L292*'Table Q8'!X91,2)</f>
        <v>0.84</v>
      </c>
    </row>
    <row r="293" spans="1:24" x14ac:dyDescent="0.2">
      <c r="A293" s="13" t="str">
        <f t="shared" si="21"/>
        <v>2016 Q3</v>
      </c>
      <c r="B293" s="15">
        <f t="shared" si="23"/>
        <v>2.3696596571775239</v>
      </c>
      <c r="C293" s="15">
        <f t="shared" si="23"/>
        <v>1.6698909310581089</v>
      </c>
      <c r="D293" s="15">
        <f t="shared" si="23"/>
        <v>1.7254855217380918</v>
      </c>
      <c r="E293" s="15">
        <f t="shared" si="23"/>
        <v>2.1976690924817626</v>
      </c>
      <c r="F293" s="15">
        <f t="shared" si="23"/>
        <v>2.1757506137801244</v>
      </c>
      <c r="G293" s="15">
        <f t="shared" si="23"/>
        <v>4.5929031203133128</v>
      </c>
      <c r="H293" s="15">
        <f t="shared" si="23"/>
        <v>0.27014874601605182</v>
      </c>
      <c r="I293" s="15">
        <f t="shared" si="23"/>
        <v>4.475474833960396</v>
      </c>
      <c r="J293" s="15">
        <f t="shared" si="23"/>
        <v>3.522274849452609</v>
      </c>
      <c r="K293" s="15">
        <f t="shared" si="23"/>
        <v>2.0365660020858014</v>
      </c>
      <c r="L293" s="15">
        <f t="shared" si="23"/>
        <v>2.5330583863430127</v>
      </c>
      <c r="N293" s="15">
        <f>ROUND(B293*'Table Q8'!N92,2)</f>
        <v>1.29</v>
      </c>
      <c r="O293" s="15">
        <f>ROUND(C293*'Table Q8'!O92,2)</f>
        <v>0.61</v>
      </c>
      <c r="P293" s="15">
        <f>ROUND(D293*'Table Q8'!P92,2)</f>
        <v>0.61</v>
      </c>
      <c r="Q293" s="15">
        <f>ROUND(E293*'Table Q8'!Q92,2)</f>
        <v>0.56000000000000005</v>
      </c>
      <c r="R293" s="15">
        <f>ROUND(F293*'Table Q8'!R92,2)</f>
        <v>0.42</v>
      </c>
      <c r="S293" s="15">
        <f>ROUND(G293*'Table Q8'!S92,2)</f>
        <v>1.84</v>
      </c>
      <c r="T293" s="15">
        <f>ROUND(H293*'Table Q8'!T92,2)</f>
        <v>0.1</v>
      </c>
      <c r="U293" s="15">
        <f>ROUND(I293*'Table Q8'!U92,2)</f>
        <v>1.86</v>
      </c>
      <c r="V293" s="15">
        <f>ROUND(J293*'Table Q8'!V92,2)</f>
        <v>0.9</v>
      </c>
      <c r="W293" s="15">
        <f>ROUND(K293*'Table Q8'!W92,2)</f>
        <v>0.68</v>
      </c>
      <c r="X293" s="15">
        <f>ROUND(L293*'Table Q8'!X92,2)</f>
        <v>0.9</v>
      </c>
    </row>
    <row r="294" spans="1:24" x14ac:dyDescent="0.2">
      <c r="A294" s="13" t="str">
        <f t="shared" si="21"/>
        <v>2016 Q4</v>
      </c>
      <c r="B294" s="15">
        <f t="shared" si="23"/>
        <v>2.0869624694151074</v>
      </c>
      <c r="C294" s="15">
        <f t="shared" si="23"/>
        <v>1.3540149693576198</v>
      </c>
      <c r="D294" s="15">
        <f t="shared" si="23"/>
        <v>2.7475628133913914</v>
      </c>
      <c r="E294" s="15">
        <f t="shared" si="23"/>
        <v>2.0654433862514554</v>
      </c>
      <c r="F294" s="15">
        <f t="shared" si="23"/>
        <v>1.5945782383433156</v>
      </c>
      <c r="G294" s="15">
        <f t="shared" si="23"/>
        <v>4.3743747180012758</v>
      </c>
      <c r="H294" s="15">
        <f t="shared" si="23"/>
        <v>-0.25011268103218892</v>
      </c>
      <c r="I294" s="15">
        <f t="shared" si="23"/>
        <v>4.7906121088429154</v>
      </c>
      <c r="J294" s="15">
        <f t="shared" si="23"/>
        <v>3.3421746855157206</v>
      </c>
      <c r="K294" s="15">
        <f t="shared" si="23"/>
        <v>1.9517208620725324</v>
      </c>
      <c r="L294" s="15">
        <f t="shared" si="23"/>
        <v>2.3683997145413369</v>
      </c>
      <c r="N294" s="15">
        <f>ROUND(B294*'Table Q8'!N93,2)</f>
        <v>1.1299999999999999</v>
      </c>
      <c r="O294" s="15">
        <f>ROUND(C294*'Table Q8'!O93,2)</f>
        <v>0.5</v>
      </c>
      <c r="P294" s="15">
        <f>ROUND(D294*'Table Q8'!P93,2)</f>
        <v>0.97</v>
      </c>
      <c r="Q294" s="15">
        <f>ROUND(E294*'Table Q8'!Q93,2)</f>
        <v>0.52</v>
      </c>
      <c r="R294" s="15">
        <f>ROUND(F294*'Table Q8'!R93,2)</f>
        <v>0.3</v>
      </c>
      <c r="S294" s="15">
        <f>ROUND(G294*'Table Q8'!S93,2)</f>
        <v>1.76</v>
      </c>
      <c r="T294" s="15">
        <f>ROUND(H294*'Table Q8'!T93,2)</f>
        <v>-0.1</v>
      </c>
      <c r="U294" s="15">
        <f>ROUND(I294*'Table Q8'!U93,2)</f>
        <v>1.98</v>
      </c>
      <c r="V294" s="15">
        <f>ROUND(J294*'Table Q8'!V93,2)</f>
        <v>0.84</v>
      </c>
      <c r="W294" s="15">
        <f>ROUND(K294*'Table Q8'!W93,2)</f>
        <v>0.63</v>
      </c>
      <c r="X294" s="15">
        <f>ROUND(L294*'Table Q8'!X93,2)</f>
        <v>0.84</v>
      </c>
    </row>
    <row r="295" spans="1:24" x14ac:dyDescent="0.2">
      <c r="A295" s="13" t="str">
        <f t="shared" si="21"/>
        <v>2017 Q1</v>
      </c>
      <c r="B295" s="15">
        <f t="shared" si="23"/>
        <v>1.8284967643225705</v>
      </c>
      <c r="C295" s="15">
        <f t="shared" si="23"/>
        <v>1.3578483384515208</v>
      </c>
      <c r="D295" s="15">
        <f t="shared" si="23"/>
        <v>3.3040358466250135</v>
      </c>
      <c r="E295" s="15">
        <f t="shared" si="23"/>
        <v>2.0643964241985882</v>
      </c>
      <c r="F295" s="15">
        <f t="shared" si="23"/>
        <v>1.030472827176717</v>
      </c>
      <c r="G295" s="15">
        <f t="shared" si="23"/>
        <v>3.6614394685585721</v>
      </c>
      <c r="H295" s="15">
        <f t="shared" si="23"/>
        <v>-6.0018007203246057E-2</v>
      </c>
      <c r="I295" s="15">
        <f t="shared" si="23"/>
        <v>4.6293041363073275</v>
      </c>
      <c r="J295" s="15">
        <f t="shared" si="23"/>
        <v>3.4175181375331856</v>
      </c>
      <c r="K295" s="15">
        <f t="shared" si="23"/>
        <v>2.9781831805624472</v>
      </c>
      <c r="L295" s="15">
        <f t="shared" si="23"/>
        <v>2.2156594994778076</v>
      </c>
      <c r="N295" s="15">
        <f>ROUND(B295*'Table Q8'!N94,2)</f>
        <v>0.99</v>
      </c>
      <c r="O295" s="15">
        <f>ROUND(C295*'Table Q8'!O94,2)</f>
        <v>0.5</v>
      </c>
      <c r="P295" s="15">
        <f>ROUND(D295*'Table Q8'!P94,2)</f>
        <v>1.1499999999999999</v>
      </c>
      <c r="Q295" s="15">
        <f>ROUND(E295*'Table Q8'!Q94,2)</f>
        <v>0.53</v>
      </c>
      <c r="R295" s="15">
        <f>ROUND(F295*'Table Q8'!R94,2)</f>
        <v>0.19</v>
      </c>
      <c r="S295" s="15">
        <f>ROUND(G295*'Table Q8'!S94,2)</f>
        <v>1.49</v>
      </c>
      <c r="T295" s="15">
        <f>ROUND(H295*'Table Q8'!T94,2)</f>
        <v>-0.02</v>
      </c>
      <c r="U295" s="15">
        <f>ROUND(I295*'Table Q8'!U94,2)</f>
        <v>1.92</v>
      </c>
      <c r="V295" s="15">
        <f>ROUND(J295*'Table Q8'!V94,2)</f>
        <v>0.85</v>
      </c>
      <c r="W295" s="15">
        <f>ROUND(K295*'Table Q8'!W94,2)</f>
        <v>0.96</v>
      </c>
      <c r="X295" s="15">
        <f>ROUND(L295*'Table Q8'!X94,2)</f>
        <v>0.79</v>
      </c>
    </row>
    <row r="296" spans="1:24" x14ac:dyDescent="0.2">
      <c r="A296" s="13" t="str">
        <f t="shared" si="21"/>
        <v>2017 Q2</v>
      </c>
      <c r="B296" s="15">
        <f t="shared" si="23"/>
        <v>1.3636801180863236</v>
      </c>
      <c r="C296" s="15">
        <f t="shared" si="23"/>
        <v>1.4606052299276171</v>
      </c>
      <c r="D296" s="15">
        <f t="shared" si="23"/>
        <v>4.2035816157144259</v>
      </c>
      <c r="E296" s="15">
        <f t="shared" si="23"/>
        <v>1.9662996962344605</v>
      </c>
      <c r="F296" s="15">
        <f t="shared" si="23"/>
        <v>1.2262752738244387</v>
      </c>
      <c r="G296" s="15">
        <f t="shared" si="23"/>
        <v>3.4075688360023086</v>
      </c>
      <c r="H296" s="15">
        <f t="shared" si="23"/>
        <v>-0.13997202845184034</v>
      </c>
      <c r="I296" s="15">
        <f t="shared" si="23"/>
        <v>3.908169983867118</v>
      </c>
      <c r="J296" s="15">
        <f t="shared" si="23"/>
        <v>3.3308410978391616</v>
      </c>
      <c r="K296" s="15">
        <f t="shared" si="23"/>
        <v>2.9847061895369462</v>
      </c>
      <c r="L296" s="15">
        <f t="shared" si="23"/>
        <v>2.0246821042710201</v>
      </c>
      <c r="N296" s="15">
        <f>ROUND(B296*'Table Q8'!N95,2)</f>
        <v>0.73</v>
      </c>
      <c r="O296" s="15">
        <f>ROUND(C296*'Table Q8'!O95,2)</f>
        <v>0.54</v>
      </c>
      <c r="P296" s="15">
        <f>ROUND(D296*'Table Q8'!P95,2)</f>
        <v>1.44</v>
      </c>
      <c r="Q296" s="15">
        <f>ROUND(E296*'Table Q8'!Q95,2)</f>
        <v>0.49</v>
      </c>
      <c r="R296" s="15">
        <f>ROUND(F296*'Table Q8'!R95,2)</f>
        <v>0.23</v>
      </c>
      <c r="S296" s="15">
        <f>ROUND(G296*'Table Q8'!S95,2)</f>
        <v>1.38</v>
      </c>
      <c r="T296" s="15">
        <f>ROUND(H296*'Table Q8'!T95,2)</f>
        <v>-0.06</v>
      </c>
      <c r="U296" s="15">
        <f>ROUND(I296*'Table Q8'!U95,2)</f>
        <v>1.62</v>
      </c>
      <c r="V296" s="15">
        <f>ROUND(J296*'Table Q8'!V95,2)</f>
        <v>0.83</v>
      </c>
      <c r="W296" s="15">
        <f>ROUND(K296*'Table Q8'!W95,2)</f>
        <v>0.96</v>
      </c>
      <c r="X296" s="15">
        <f>ROUND(L296*'Table Q8'!X95,2)</f>
        <v>0.72</v>
      </c>
    </row>
    <row r="297" spans="1:24" x14ac:dyDescent="0.2">
      <c r="A297" s="13" t="str">
        <f t="shared" si="21"/>
        <v>2017 Q3</v>
      </c>
      <c r="B297" s="15">
        <f t="shared" ref="B297:L297" si="24">LN(B96/B92)*100</f>
        <v>0.88298604345762211</v>
      </c>
      <c r="C297" s="15">
        <f t="shared" si="24"/>
        <v>1.7111341788321399</v>
      </c>
      <c r="D297" s="15">
        <f t="shared" si="24"/>
        <v>5.6213144840552483</v>
      </c>
      <c r="E297" s="15">
        <f t="shared" si="24"/>
        <v>1.6612663276017279</v>
      </c>
      <c r="F297" s="15">
        <f t="shared" si="24"/>
        <v>0.8433844702588128</v>
      </c>
      <c r="G297" s="15">
        <f t="shared" si="24"/>
        <v>2.8201222673263819</v>
      </c>
      <c r="H297" s="15">
        <f t="shared" si="24"/>
        <v>-0.10997251795663138</v>
      </c>
      <c r="I297" s="15">
        <f t="shared" si="24"/>
        <v>3.7773485031209706</v>
      </c>
      <c r="J297" s="15">
        <f t="shared" si="24"/>
        <v>3.0075245167981284</v>
      </c>
      <c r="K297" s="15">
        <f t="shared" si="24"/>
        <v>3.8471929891040144</v>
      </c>
      <c r="L297" s="15">
        <f t="shared" si="24"/>
        <v>1.8658915386877448</v>
      </c>
      <c r="N297" s="15">
        <f>ROUND(B297*'Table Q8'!N96,2)</f>
        <v>0.47</v>
      </c>
      <c r="O297" s="15">
        <f>ROUND(C297*'Table Q8'!O96,2)</f>
        <v>0.63</v>
      </c>
      <c r="P297" s="15">
        <f>ROUND(D297*'Table Q8'!P96,2)</f>
        <v>1.87</v>
      </c>
      <c r="Q297" s="15">
        <f>ROUND(E297*'Table Q8'!Q96,2)</f>
        <v>0.41</v>
      </c>
      <c r="R297" s="15">
        <f>ROUND(F297*'Table Q8'!R96,2)</f>
        <v>0.16</v>
      </c>
      <c r="S297" s="15">
        <f>ROUND(G297*'Table Q8'!S96,2)</f>
        <v>1.1399999999999999</v>
      </c>
      <c r="T297" s="15">
        <f>ROUND(H297*'Table Q8'!T96,2)</f>
        <v>-0.04</v>
      </c>
      <c r="U297" s="15">
        <f>ROUND(I297*'Table Q8'!U96,2)</f>
        <v>1.56</v>
      </c>
      <c r="V297" s="15">
        <f>ROUND(J297*'Table Q8'!V96,2)</f>
        <v>0.73</v>
      </c>
      <c r="W297" s="15">
        <f>ROUND(K297*'Table Q8'!W96,2)</f>
        <v>1.22</v>
      </c>
      <c r="X297" s="15">
        <f>ROUND(L297*'Table Q8'!X96,2)</f>
        <v>0.66</v>
      </c>
    </row>
    <row r="298" spans="1:24" x14ac:dyDescent="0.2">
      <c r="A298" s="13" t="str">
        <f t="shared" si="21"/>
        <v>2017 Q4</v>
      </c>
      <c r="B298" s="15">
        <f t="shared" ref="B298:L298" si="25">LN(B97/B93)*100</f>
        <v>0.6532089734255222</v>
      </c>
      <c r="C298" s="15">
        <f t="shared" si="25"/>
        <v>2.1972409647330213</v>
      </c>
      <c r="D298" s="15">
        <f t="shared" si="25"/>
        <v>5.7820678206145306</v>
      </c>
      <c r="E298" s="15">
        <f t="shared" si="25"/>
        <v>1.4775682525610287</v>
      </c>
      <c r="F298" s="15">
        <f t="shared" si="25"/>
        <v>0.81252924235775748</v>
      </c>
      <c r="G298" s="15">
        <f t="shared" si="25"/>
        <v>2.6759076549898184</v>
      </c>
      <c r="H298" s="15">
        <f t="shared" si="25"/>
        <v>0.52949821498876604</v>
      </c>
      <c r="I298" s="15">
        <f t="shared" si="25"/>
        <v>3.4576114463431349</v>
      </c>
      <c r="J298" s="15">
        <f t="shared" si="25"/>
        <v>2.6109617606555333</v>
      </c>
      <c r="K298" s="15">
        <f t="shared" si="25"/>
        <v>4.2402665505344981</v>
      </c>
      <c r="L298" s="15">
        <f t="shared" si="25"/>
        <v>1.8376186529388501</v>
      </c>
      <c r="N298" s="15">
        <f>ROUND(B298*'Table Q8'!N97,2)</f>
        <v>0.34</v>
      </c>
      <c r="O298" s="15">
        <f>ROUND(C298*'Table Q8'!O97,2)</f>
        <v>0.82</v>
      </c>
      <c r="P298" s="15">
        <f>ROUND(D298*'Table Q8'!P97,2)</f>
        <v>1.88</v>
      </c>
      <c r="Q298" s="15">
        <f>ROUND(E298*'Table Q8'!Q97,2)</f>
        <v>0.37</v>
      </c>
      <c r="R298" s="15">
        <f>ROUND(F298*'Table Q8'!R97,2)</f>
        <v>0.15</v>
      </c>
      <c r="S298" s="15">
        <f>ROUND(G298*'Table Q8'!S97,2)</f>
        <v>1.0900000000000001</v>
      </c>
      <c r="T298" s="15">
        <f>ROUND(H298*'Table Q8'!T97,2)</f>
        <v>0.22</v>
      </c>
      <c r="U298" s="15">
        <f>ROUND(I298*'Table Q8'!U97,2)</f>
        <v>1.42</v>
      </c>
      <c r="V298" s="15">
        <f>ROUND(J298*'Table Q8'!V97,2)</f>
        <v>0.64</v>
      </c>
      <c r="W298" s="15">
        <f>ROUND(K298*'Table Q8'!W97,2)</f>
        <v>1.35</v>
      </c>
      <c r="X298" s="15">
        <f>ROUND(L298*'Table Q8'!X97,2)</f>
        <v>0.65</v>
      </c>
    </row>
    <row r="299" spans="1:24" x14ac:dyDescent="0.2">
      <c r="A299" s="13" t="str">
        <f t="shared" si="21"/>
        <v>2018 Q1</v>
      </c>
      <c r="B299" s="15">
        <f t="shared" ref="B299:L299" si="26">LN(B98/B94)*100</f>
        <v>0.43469738476563458</v>
      </c>
      <c r="C299" s="15">
        <f t="shared" si="26"/>
        <v>2.2164288703195076</v>
      </c>
      <c r="D299" s="15">
        <f t="shared" si="26"/>
        <v>6.2334014136581857</v>
      </c>
      <c r="E299" s="15">
        <f t="shared" si="26"/>
        <v>1.3042597241795013</v>
      </c>
      <c r="F299" s="15">
        <f t="shared" si="26"/>
        <v>0.26837648432815697</v>
      </c>
      <c r="G299" s="15">
        <f t="shared" si="26"/>
        <v>2.6296952290462117</v>
      </c>
      <c r="H299" s="15">
        <f t="shared" si="26"/>
        <v>0.5488214144808421</v>
      </c>
      <c r="I299" s="15">
        <f t="shared" si="26"/>
        <v>3.3859393638164024</v>
      </c>
      <c r="J299" s="15">
        <f t="shared" si="26"/>
        <v>3.2950957973076789</v>
      </c>
      <c r="K299" s="15">
        <f t="shared" si="26"/>
        <v>3.6210438655781623</v>
      </c>
      <c r="L299" s="15">
        <f t="shared" si="26"/>
        <v>1.712621983449216</v>
      </c>
      <c r="N299" s="15">
        <f>ROUND(B299*'Table Q8'!N98,2)</f>
        <v>0.23</v>
      </c>
      <c r="O299" s="15">
        <f>ROUND(C299*'Table Q8'!O98,2)</f>
        <v>0.82</v>
      </c>
      <c r="P299" s="15">
        <f>ROUND(D299*'Table Q8'!P98,2)</f>
        <v>2</v>
      </c>
      <c r="Q299" s="15">
        <f>ROUND(E299*'Table Q8'!Q98,2)</f>
        <v>0.32</v>
      </c>
      <c r="R299" s="15">
        <f>ROUND(F299*'Table Q8'!R98,2)</f>
        <v>0.05</v>
      </c>
      <c r="S299" s="15">
        <f>ROUND(G299*'Table Q8'!S98,2)</f>
        <v>1.06</v>
      </c>
      <c r="T299" s="15">
        <f>ROUND(H299*'Table Q8'!T98,2)</f>
        <v>0.23</v>
      </c>
      <c r="U299" s="15">
        <f>ROUND(I299*'Table Q8'!U98,2)</f>
        <v>1.39</v>
      </c>
      <c r="V299" s="15">
        <f>ROUND(J299*'Table Q8'!V98,2)</f>
        <v>0.79</v>
      </c>
      <c r="W299" s="15">
        <f>ROUND(K299*'Table Q8'!W98,2)</f>
        <v>1.1399999999999999</v>
      </c>
      <c r="X299" s="15">
        <f>ROUND(L299*'Table Q8'!X98,2)</f>
        <v>0.6</v>
      </c>
    </row>
    <row r="300" spans="1:24" x14ac:dyDescent="0.2">
      <c r="A300" s="13" t="str">
        <f t="shared" si="21"/>
        <v>2018 Q2</v>
      </c>
      <c r="B300" s="15">
        <f t="shared" ref="B300:L305" si="27">LN(B99/B95)*100</f>
        <v>0.3257171117326576</v>
      </c>
      <c r="C300" s="15">
        <f t="shared" si="27"/>
        <v>2.0695779661220595</v>
      </c>
      <c r="D300" s="15">
        <f t="shared" si="27"/>
        <v>6.0596267259713752</v>
      </c>
      <c r="E300" s="15">
        <f t="shared" si="27"/>
        <v>1.3673423305247336</v>
      </c>
      <c r="F300" s="15">
        <f t="shared" si="27"/>
        <v>-0.75592164210685986</v>
      </c>
      <c r="G300" s="15">
        <f t="shared" si="27"/>
        <v>2.2943170993440916</v>
      </c>
      <c r="H300" s="15">
        <f t="shared" si="27"/>
        <v>0.7773609008180663</v>
      </c>
      <c r="I300" s="15">
        <f t="shared" si="27"/>
        <v>3.6867477857316437</v>
      </c>
      <c r="J300" s="15">
        <f t="shared" si="27"/>
        <v>3.4303272601672528</v>
      </c>
      <c r="K300" s="15">
        <f t="shared" si="27"/>
        <v>4.6236714466151287</v>
      </c>
      <c r="L300" s="15">
        <f t="shared" si="27"/>
        <v>1.5984745807388809</v>
      </c>
      <c r="N300" s="15">
        <f>ROUND(B300*'Table Q8'!N99,2)</f>
        <v>0.17</v>
      </c>
      <c r="O300" s="15">
        <f>ROUND(C300*'Table Q8'!O99,2)</f>
        <v>0.76</v>
      </c>
      <c r="P300" s="15">
        <f>ROUND(D300*'Table Q8'!P99,2)</f>
        <v>1.94</v>
      </c>
      <c r="Q300" s="15">
        <f>ROUND(E300*'Table Q8'!Q99,2)</f>
        <v>0.33</v>
      </c>
      <c r="R300" s="15">
        <f>ROUND(F300*'Table Q8'!R99,2)</f>
        <v>-0.14000000000000001</v>
      </c>
      <c r="S300" s="15">
        <f>ROUND(G300*'Table Q8'!S99,2)</f>
        <v>0.92</v>
      </c>
      <c r="T300" s="15">
        <f>ROUND(H300*'Table Q8'!T99,2)</f>
        <v>0.32</v>
      </c>
      <c r="U300" s="15">
        <f>ROUND(I300*'Table Q8'!U99,2)</f>
        <v>1.51</v>
      </c>
      <c r="V300" s="15">
        <f>ROUND(J300*'Table Q8'!V99,2)</f>
        <v>0.82</v>
      </c>
      <c r="W300" s="15">
        <f>ROUND(K300*'Table Q8'!W99,2)</f>
        <v>1.46</v>
      </c>
      <c r="X300" s="15">
        <f>ROUND(L300*'Table Q8'!X99,2)</f>
        <v>0.56000000000000005</v>
      </c>
    </row>
    <row r="301" spans="1:24" x14ac:dyDescent="0.2">
      <c r="A301" s="13" t="str">
        <f t="shared" si="21"/>
        <v>2018 Q3</v>
      </c>
      <c r="B301" s="15">
        <f t="shared" si="27"/>
        <v>0.22692526140683611</v>
      </c>
      <c r="C301" s="15">
        <f t="shared" si="27"/>
        <v>1.8846487488420949</v>
      </c>
      <c r="D301" s="15">
        <f t="shared" si="27"/>
        <v>5.4833455267850857</v>
      </c>
      <c r="E301" s="15">
        <f t="shared" si="27"/>
        <v>1.431308208746765</v>
      </c>
      <c r="F301" s="15">
        <f t="shared" si="27"/>
        <v>-1.6135808257261519</v>
      </c>
      <c r="G301" s="15">
        <f t="shared" si="27"/>
        <v>2.3097037438376189</v>
      </c>
      <c r="H301" s="15">
        <f t="shared" si="27"/>
        <v>0.72756587454273902</v>
      </c>
      <c r="I301" s="15">
        <f t="shared" si="27"/>
        <v>3.6121308413994253</v>
      </c>
      <c r="J301" s="15">
        <f t="shared" si="27"/>
        <v>3.4991480552393908</v>
      </c>
      <c r="K301" s="15">
        <f t="shared" si="27"/>
        <v>4.7266181750373706</v>
      </c>
      <c r="L301" s="15">
        <f t="shared" si="27"/>
        <v>1.4179124606256983</v>
      </c>
      <c r="N301" s="15">
        <f>ROUND(B301*'Table Q8'!N100,2)</f>
        <v>0.12</v>
      </c>
      <c r="O301" s="15">
        <f>ROUND(C301*'Table Q8'!O100,2)</f>
        <v>0.7</v>
      </c>
      <c r="P301" s="15">
        <f>ROUND(D301*'Table Q8'!P100,2)</f>
        <v>1.75</v>
      </c>
      <c r="Q301" s="15">
        <f>ROUND(E301*'Table Q8'!Q100,2)</f>
        <v>0.35</v>
      </c>
      <c r="R301" s="15">
        <f>ROUND(F301*'Table Q8'!R100,2)</f>
        <v>-0.3</v>
      </c>
      <c r="S301" s="15">
        <f>ROUND(G301*'Table Q8'!S100,2)</f>
        <v>0.93</v>
      </c>
      <c r="T301" s="15">
        <f>ROUND(H301*'Table Q8'!T100,2)</f>
        <v>0.3</v>
      </c>
      <c r="U301" s="15">
        <f>ROUND(I301*'Table Q8'!U100,2)</f>
        <v>1.48</v>
      </c>
      <c r="V301" s="15">
        <f>ROUND(J301*'Table Q8'!V100,2)</f>
        <v>0.83</v>
      </c>
      <c r="W301" s="15">
        <f>ROUND(K301*'Table Q8'!W100,2)</f>
        <v>1.49</v>
      </c>
      <c r="X301" s="15">
        <f>ROUND(L301*'Table Q8'!X100,2)</f>
        <v>0.5</v>
      </c>
    </row>
    <row r="302" spans="1:24" x14ac:dyDescent="0.2">
      <c r="A302" s="13" t="str">
        <f t="shared" si="21"/>
        <v>2018 Q4</v>
      </c>
      <c r="B302" s="15">
        <f t="shared" si="27"/>
        <v>0.13801264020313447</v>
      </c>
      <c r="C302" s="15">
        <f t="shared" si="27"/>
        <v>1.681523964909186</v>
      </c>
      <c r="D302" s="15">
        <f t="shared" si="27"/>
        <v>5.2278763448272825</v>
      </c>
      <c r="E302" s="15">
        <f t="shared" si="27"/>
        <v>1.3210488378204721</v>
      </c>
      <c r="F302" s="15">
        <f t="shared" si="27"/>
        <v>-2.2454912839067331</v>
      </c>
      <c r="G302" s="15">
        <f t="shared" si="27"/>
        <v>2.5406618250814983</v>
      </c>
      <c r="H302" s="15">
        <f t="shared" si="27"/>
        <v>9.9591682367713638E-2</v>
      </c>
      <c r="I302" s="15">
        <f t="shared" si="27"/>
        <v>3.5254980039908754</v>
      </c>
      <c r="J302" s="15">
        <f t="shared" si="27"/>
        <v>3.839188774377845</v>
      </c>
      <c r="K302" s="15">
        <f t="shared" si="27"/>
        <v>4.9396189161635728</v>
      </c>
      <c r="L302" s="15">
        <f t="shared" si="27"/>
        <v>1.267493143052921</v>
      </c>
      <c r="N302" s="15">
        <f>ROUND(B302*'Table Q8'!N101,2)</f>
        <v>7.0000000000000007E-2</v>
      </c>
      <c r="O302" s="15">
        <f>ROUND(C302*'Table Q8'!O101,2)</f>
        <v>0.62</v>
      </c>
      <c r="P302" s="15">
        <f>ROUND(D302*'Table Q8'!P101,2)</f>
        <v>1.66</v>
      </c>
      <c r="Q302" s="15">
        <f>ROUND(E302*'Table Q8'!Q101,2)</f>
        <v>0.32</v>
      </c>
      <c r="R302" s="15">
        <f>ROUND(F302*'Table Q8'!R101,2)</f>
        <v>-0.42</v>
      </c>
      <c r="S302" s="15">
        <f>ROUND(G302*'Table Q8'!S101,2)</f>
        <v>1.02</v>
      </c>
      <c r="T302" s="15">
        <f>ROUND(H302*'Table Q8'!T101,2)</f>
        <v>0.04</v>
      </c>
      <c r="U302" s="15">
        <f>ROUND(I302*'Table Q8'!U101,2)</f>
        <v>1.43</v>
      </c>
      <c r="V302" s="15">
        <f>ROUND(J302*'Table Q8'!V101,2)</f>
        <v>0.88</v>
      </c>
      <c r="W302" s="15">
        <f>ROUND(K302*'Table Q8'!W101,2)</f>
        <v>1.57</v>
      </c>
      <c r="X302" s="15">
        <f>ROUND(L302*'Table Q8'!X101,2)</f>
        <v>0.44</v>
      </c>
    </row>
    <row r="303" spans="1:24" x14ac:dyDescent="0.2">
      <c r="A303" s="13" t="str">
        <f t="shared" si="21"/>
        <v>2019 Q1</v>
      </c>
      <c r="B303" s="15">
        <f t="shared" si="27"/>
        <v>0.31496089028962015</v>
      </c>
      <c r="C303" s="15">
        <f t="shared" si="27"/>
        <v>1.91177348545909</v>
      </c>
      <c r="D303" s="15">
        <f t="shared" si="27"/>
        <v>5.573093462737523</v>
      </c>
      <c r="E303" s="15">
        <f t="shared" si="27"/>
        <v>0.99850570276398321</v>
      </c>
      <c r="F303" s="15">
        <f t="shared" si="27"/>
        <v>-2.0356681887707815</v>
      </c>
      <c r="G303" s="15">
        <f t="shared" si="27"/>
        <v>2.4506410187822536</v>
      </c>
      <c r="H303" s="15">
        <f t="shared" si="27"/>
        <v>4.9743820356196407E-2</v>
      </c>
      <c r="I303" s="15">
        <f t="shared" si="27"/>
        <v>3.3841986906030552</v>
      </c>
      <c r="J303" s="15">
        <f t="shared" si="27"/>
        <v>2.5637631728598316</v>
      </c>
      <c r="K303" s="15">
        <f t="shared" si="27"/>
        <v>5.1566816075281174</v>
      </c>
      <c r="L303" s="15">
        <f t="shared" si="27"/>
        <v>1.3014113401940712</v>
      </c>
      <c r="N303" s="15">
        <f>ROUND(B303*'Table Q8'!N102,2)</f>
        <v>0.16</v>
      </c>
      <c r="O303" s="15">
        <f>ROUND(C303*'Table Q8'!O102,2)</f>
        <v>0.7</v>
      </c>
      <c r="P303" s="15">
        <f>ROUND(D303*'Table Q8'!P102,2)</f>
        <v>1.77</v>
      </c>
      <c r="Q303" s="15">
        <f>ROUND(E303*'Table Q8'!Q102,2)</f>
        <v>0.24</v>
      </c>
      <c r="R303" s="15">
        <f>ROUND(F303*'Table Q8'!R102,2)</f>
        <v>-0.38</v>
      </c>
      <c r="S303" s="15">
        <f>ROUND(G303*'Table Q8'!S102,2)</f>
        <v>0.98</v>
      </c>
      <c r="T303" s="15">
        <f>ROUND(H303*'Table Q8'!T102,2)</f>
        <v>0.02</v>
      </c>
      <c r="U303" s="15">
        <f>ROUND(I303*'Table Q8'!U102,2)</f>
        <v>1.37</v>
      </c>
      <c r="V303" s="15">
        <f>ROUND(J303*'Table Q8'!V102,2)</f>
        <v>0.59</v>
      </c>
      <c r="W303" s="15">
        <f>ROUND(K303*'Table Q8'!W102,2)</f>
        <v>1.64</v>
      </c>
      <c r="X303" s="15">
        <f>ROUND(L303*'Table Q8'!X102,2)</f>
        <v>0.45</v>
      </c>
    </row>
    <row r="304" spans="1:24" x14ac:dyDescent="0.2">
      <c r="A304" s="13" t="s">
        <v>271</v>
      </c>
      <c r="B304" s="15">
        <f t="shared" si="27"/>
        <v>0.40320652551127945</v>
      </c>
      <c r="C304" s="15">
        <f t="shared" si="27"/>
        <v>1.7051854871583321</v>
      </c>
      <c r="D304" s="15">
        <f t="shared" si="27"/>
        <v>6.6006230386654954</v>
      </c>
      <c r="E304" s="15">
        <f t="shared" si="27"/>
        <v>0.6188976335443237</v>
      </c>
      <c r="F304" s="15">
        <f t="shared" si="27"/>
        <v>-1.5494826555808257</v>
      </c>
      <c r="G304" s="15">
        <f t="shared" si="27"/>
        <v>2.4931000717457312</v>
      </c>
      <c r="H304" s="15">
        <f t="shared" si="27"/>
        <v>-0.24849672347012292</v>
      </c>
      <c r="I304" s="15">
        <f t="shared" si="27"/>
        <v>3.1056405138596688</v>
      </c>
      <c r="J304" s="15">
        <f t="shared" si="27"/>
        <v>2.2477030598599321</v>
      </c>
      <c r="K304" s="15">
        <f t="shared" si="27"/>
        <v>4.8276476143894564</v>
      </c>
      <c r="L304" s="15">
        <f t="shared" si="27"/>
        <v>1.2873652671435869</v>
      </c>
      <c r="N304" s="15">
        <f>ROUND(B304*'Table Q8'!N103,2)</f>
        <v>0.21</v>
      </c>
      <c r="O304" s="15">
        <f>ROUND(C304*'Table Q8'!O103,2)</f>
        <v>0.62</v>
      </c>
      <c r="P304" s="15">
        <f>ROUND(D304*'Table Q8'!P103,2)</f>
        <v>2.0699999999999998</v>
      </c>
      <c r="Q304" s="15">
        <f>ROUND(E304*'Table Q8'!Q103,2)</f>
        <v>0.15</v>
      </c>
      <c r="R304" s="15">
        <f>ROUND(F304*'Table Q8'!R103,2)</f>
        <v>-0.28000000000000003</v>
      </c>
      <c r="S304" s="15">
        <f>ROUND(G304*'Table Q8'!S103,2)</f>
        <v>0.99</v>
      </c>
      <c r="T304" s="15">
        <f>ROUND(H304*'Table Q8'!T103,2)</f>
        <v>-0.1</v>
      </c>
      <c r="U304" s="15">
        <f>ROUND(I304*'Table Q8'!U103,2)</f>
        <v>1.25</v>
      </c>
      <c r="V304" s="15">
        <f>ROUND(J304*'Table Q8'!V103,2)</f>
        <v>0.51</v>
      </c>
      <c r="W304" s="15">
        <f>ROUND(K304*'Table Q8'!W103,2)</f>
        <v>1.53</v>
      </c>
      <c r="X304" s="15">
        <f>ROUND(L304*'Table Q8'!X103,2)</f>
        <v>0.44</v>
      </c>
    </row>
    <row r="305" spans="1:24" x14ac:dyDescent="0.2">
      <c r="A305" s="13" t="str">
        <f t="shared" si="21"/>
        <v>2019 Q3</v>
      </c>
      <c r="B305" s="15">
        <f t="shared" si="27"/>
        <v>0.56017049826192533</v>
      </c>
      <c r="C305" s="15">
        <f t="shared" si="27"/>
        <v>1.7647236238820796</v>
      </c>
      <c r="D305" s="15">
        <f t="shared" si="27"/>
        <v>7.1841689486211653</v>
      </c>
      <c r="E305" s="15">
        <f t="shared" si="27"/>
        <v>0.40521039525708291</v>
      </c>
      <c r="F305" s="15">
        <f t="shared" si="27"/>
        <v>-1.3037730790427351</v>
      </c>
      <c r="G305" s="15">
        <f t="shared" si="27"/>
        <v>2.5155043535931969</v>
      </c>
      <c r="H305" s="15">
        <f t="shared" si="27"/>
        <v>-0.10929505782697813</v>
      </c>
      <c r="I305" s="15">
        <f t="shared" si="27"/>
        <v>3.2807704073606101</v>
      </c>
      <c r="J305" s="15">
        <f t="shared" si="27"/>
        <v>1.837455324345671</v>
      </c>
      <c r="K305" s="15">
        <f t="shared" si="27"/>
        <v>4.2677924417846338</v>
      </c>
      <c r="L305" s="15">
        <f t="shared" si="27"/>
        <v>1.3885786913227063</v>
      </c>
      <c r="N305" s="15">
        <f>ROUND(B305*'Table Q8'!N104,2)</f>
        <v>0.28999999999999998</v>
      </c>
      <c r="O305" s="15">
        <f>ROUND(C305*'Table Q8'!O104,2)</f>
        <v>0.64</v>
      </c>
      <c r="P305" s="15">
        <f>ROUND(D305*'Table Q8'!P104,2)</f>
        <v>2.25</v>
      </c>
      <c r="Q305" s="15">
        <f>ROUND(E305*'Table Q8'!Q104,2)</f>
        <v>0.1</v>
      </c>
      <c r="R305" s="15">
        <f>ROUND(F305*'Table Q8'!R104,2)</f>
        <v>-0.24</v>
      </c>
      <c r="S305" s="15">
        <f>ROUND(G305*'Table Q8'!S104,2)</f>
        <v>0.99</v>
      </c>
      <c r="T305" s="15">
        <f>ROUND(H305*'Table Q8'!T104,2)</f>
        <v>-0.04</v>
      </c>
      <c r="U305" s="15">
        <f>ROUND(I305*'Table Q8'!U104,2)</f>
        <v>1.31</v>
      </c>
      <c r="V305" s="15">
        <f>ROUND(J305*'Table Q8'!V104,2)</f>
        <v>0.41</v>
      </c>
      <c r="W305" s="15">
        <f>ROUND(K305*'Table Q8'!W104,2)</f>
        <v>1.35</v>
      </c>
      <c r="X305" s="15">
        <f>ROUND(L305*'Table Q8'!X104,2)</f>
        <v>0.47</v>
      </c>
    </row>
    <row r="306" spans="1:24" x14ac:dyDescent="0.2">
      <c r="A306" s="13" t="str">
        <f t="shared" si="21"/>
        <v>2019 Q4</v>
      </c>
      <c r="B306" s="15">
        <f t="shared" ref="B306:L306" si="28">LN(B105/B101)*100</f>
        <v>0.60891957936676844</v>
      </c>
      <c r="C306" s="15">
        <f t="shared" si="28"/>
        <v>1.66314120967276</v>
      </c>
      <c r="D306" s="15">
        <f t="shared" si="28"/>
        <v>8.0694385767632415</v>
      </c>
      <c r="E306" s="15">
        <f t="shared" si="28"/>
        <v>0.32755327937527529</v>
      </c>
      <c r="F306" s="15">
        <f t="shared" si="28"/>
        <v>-1.1572558346987483</v>
      </c>
      <c r="G306" s="15">
        <f t="shared" si="28"/>
        <v>1.8915723935292754</v>
      </c>
      <c r="H306" s="15">
        <f t="shared" si="28"/>
        <v>2.9858173896861521E-2</v>
      </c>
      <c r="I306" s="15">
        <f t="shared" si="28"/>
        <v>3.0771658666753687</v>
      </c>
      <c r="J306" s="15">
        <f t="shared" si="28"/>
        <v>1.7884642335424608</v>
      </c>
      <c r="K306" s="15">
        <f t="shared" si="28"/>
        <v>4.3007866713235661</v>
      </c>
      <c r="L306" s="15">
        <f t="shared" si="28"/>
        <v>1.3465323062019097</v>
      </c>
      <c r="N306" s="15">
        <f>ROUND(B306*'Table Q8'!N105,2)</f>
        <v>0.31</v>
      </c>
      <c r="O306" s="15">
        <f>ROUND(C306*'Table Q8'!O105,2)</f>
        <v>0.6</v>
      </c>
      <c r="P306" s="15">
        <f>ROUND(D306*'Table Q8'!P105,2)</f>
        <v>2.5099999999999998</v>
      </c>
      <c r="Q306" s="15">
        <f>ROUND(E306*'Table Q8'!Q105,2)</f>
        <v>0.08</v>
      </c>
      <c r="R306" s="15">
        <f>ROUND(F306*'Table Q8'!R105,2)</f>
        <v>-0.21</v>
      </c>
      <c r="S306" s="15">
        <f>ROUND(G306*'Table Q8'!S105,2)</f>
        <v>0.74</v>
      </c>
      <c r="T306" s="15">
        <f>ROUND(H306*'Table Q8'!T105,2)</f>
        <v>0.01</v>
      </c>
      <c r="U306" s="15">
        <f>ROUND(I306*'Table Q8'!U105,2)</f>
        <v>1.23</v>
      </c>
      <c r="V306" s="15">
        <f>ROUND(J306*'Table Q8'!V105,2)</f>
        <v>0.41</v>
      </c>
      <c r="W306" s="15">
        <f>ROUND(K306*'Table Q8'!W105,2)</f>
        <v>1.35</v>
      </c>
      <c r="X306" s="15">
        <f>ROUND(L306*'Table Q8'!X105,2)</f>
        <v>0.46</v>
      </c>
    </row>
    <row r="307" spans="1:24" x14ac:dyDescent="0.2">
      <c r="A307" s="13" t="str">
        <f t="shared" si="21"/>
        <v>2020 Q1</v>
      </c>
      <c r="B307" s="15">
        <f t="shared" ref="B307:L307" si="29">LN(B106/B102)*100</f>
        <v>0.37273216276857057</v>
      </c>
      <c r="C307" s="15">
        <f t="shared" si="29"/>
        <v>0.91878458314788924</v>
      </c>
      <c r="D307" s="15">
        <f t="shared" si="29"/>
        <v>8.3811698570809199</v>
      </c>
      <c r="E307" s="15">
        <f t="shared" si="29"/>
        <v>0.62503208433220081</v>
      </c>
      <c r="F307" s="15">
        <f t="shared" si="29"/>
        <v>-1.2539029672790989</v>
      </c>
      <c r="G307" s="15">
        <f t="shared" si="29"/>
        <v>1.7810649371629077</v>
      </c>
      <c r="H307" s="15">
        <f t="shared" si="29"/>
        <v>-0.22902673690354336</v>
      </c>
      <c r="I307" s="15">
        <f t="shared" si="29"/>
        <v>2.9737972823450054</v>
      </c>
      <c r="J307" s="15">
        <f t="shared" si="29"/>
        <v>2.8953224176363399</v>
      </c>
      <c r="K307" s="15">
        <f t="shared" si="29"/>
        <v>4.3563261584912487</v>
      </c>
      <c r="L307" s="15">
        <f t="shared" si="29"/>
        <v>1.2090203912050894</v>
      </c>
      <c r="N307" s="15">
        <f>ROUND(B307*'Table Q8'!N106,2)</f>
        <v>0.19</v>
      </c>
      <c r="O307" s="15">
        <f>ROUND(C307*'Table Q8'!O106,2)</f>
        <v>0.33</v>
      </c>
      <c r="P307" s="15">
        <f>ROUND(D307*'Table Q8'!P106,2)</f>
        <v>2.58</v>
      </c>
      <c r="Q307" s="15">
        <f>ROUND(E307*'Table Q8'!Q106,2)</f>
        <v>0.15</v>
      </c>
      <c r="R307" s="15">
        <f>ROUND(F307*'Table Q8'!R106,2)</f>
        <v>-0.22</v>
      </c>
      <c r="S307" s="15">
        <f>ROUND(G307*'Table Q8'!S106,2)</f>
        <v>0.69</v>
      </c>
      <c r="T307" s="15">
        <f>ROUND(H307*'Table Q8'!T106,2)</f>
        <v>-0.09</v>
      </c>
      <c r="U307" s="15">
        <f>ROUND(I307*'Table Q8'!U106,2)</f>
        <v>1.17</v>
      </c>
      <c r="V307" s="15">
        <f>ROUND(J307*'Table Q8'!V106,2)</f>
        <v>0.63</v>
      </c>
      <c r="W307" s="15">
        <f>ROUND(K307*'Table Q8'!W106,2)</f>
        <v>1.35</v>
      </c>
      <c r="X307" s="15">
        <f>ROUND(L307*'Table Q8'!X106,2)</f>
        <v>0.41</v>
      </c>
    </row>
  </sheetData>
  <phoneticPr fontId="22" type="noConversion"/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12" sqref="A212"/>
    </sheetView>
  </sheetViews>
  <sheetFormatPr defaultColWidth="8.85546875" defaultRowHeight="12" x14ac:dyDescent="0.2"/>
  <cols>
    <col min="1" max="1" width="20.7109375" style="13" customWidth="1"/>
    <col min="2" max="13" width="9.140625" style="13" customWidth="1"/>
    <col min="14" max="16384" width="8.85546875" style="13"/>
  </cols>
  <sheetData>
    <row r="1" spans="1:33" ht="12.75" x14ac:dyDescent="0.2">
      <c r="A1" s="26" t="s">
        <v>182</v>
      </c>
      <c r="B1" s="9" t="s">
        <v>214</v>
      </c>
    </row>
    <row r="2" spans="1:33" x14ac:dyDescent="0.2">
      <c r="B2" s="9" t="s">
        <v>173</v>
      </c>
    </row>
    <row r="3" spans="1:33" x14ac:dyDescent="0.2">
      <c r="A3" s="16"/>
      <c r="B3" s="9"/>
      <c r="N3" s="9"/>
    </row>
    <row r="4" spans="1:33" x14ac:dyDescent="0.2"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52</v>
      </c>
      <c r="B6" s="34">
        <v>74.55</v>
      </c>
      <c r="C6" s="34">
        <v>133.47</v>
      </c>
      <c r="D6" s="34">
        <v>73.069999999999993</v>
      </c>
      <c r="E6" s="34">
        <v>70.55</v>
      </c>
      <c r="F6" s="34">
        <v>77.27</v>
      </c>
      <c r="G6" s="34">
        <v>51.9</v>
      </c>
      <c r="H6" s="34">
        <v>67.83</v>
      </c>
      <c r="I6" s="34">
        <v>53.42</v>
      </c>
      <c r="J6" s="34">
        <v>36.56</v>
      </c>
      <c r="K6" s="34">
        <v>78.45</v>
      </c>
      <c r="L6" s="34">
        <v>73.099999999999994</v>
      </c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34">
        <v>74.569999999999993</v>
      </c>
      <c r="C7" s="34">
        <v>134.72</v>
      </c>
      <c r="D7" s="34">
        <v>73</v>
      </c>
      <c r="E7" s="34">
        <v>70.540000000000006</v>
      </c>
      <c r="F7" s="34">
        <v>77.53</v>
      </c>
      <c r="G7" s="34">
        <v>52.64</v>
      </c>
      <c r="H7" s="34">
        <v>68.59</v>
      </c>
      <c r="I7" s="34">
        <v>53.7</v>
      </c>
      <c r="J7" s="34">
        <v>36.659999999999997</v>
      </c>
      <c r="K7" s="34">
        <v>78.31</v>
      </c>
      <c r="L7" s="34">
        <v>73.5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74.23</v>
      </c>
      <c r="C8" s="34">
        <v>135.69</v>
      </c>
      <c r="D8" s="34">
        <v>73.84</v>
      </c>
      <c r="E8" s="34">
        <v>70.77</v>
      </c>
      <c r="F8" s="34">
        <v>77.53</v>
      </c>
      <c r="G8" s="34">
        <v>53.4</v>
      </c>
      <c r="H8" s="34">
        <v>68.86</v>
      </c>
      <c r="I8" s="34">
        <v>54.11</v>
      </c>
      <c r="J8" s="34">
        <v>37.6</v>
      </c>
      <c r="K8" s="34">
        <v>78.180000000000007</v>
      </c>
      <c r="L8" s="34">
        <v>73.98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74.739999999999995</v>
      </c>
      <c r="C9" s="34">
        <v>137.33000000000001</v>
      </c>
      <c r="D9" s="34">
        <v>73.72</v>
      </c>
      <c r="E9" s="34">
        <v>70.959999999999994</v>
      </c>
      <c r="F9" s="34">
        <v>77.290000000000006</v>
      </c>
      <c r="G9" s="34">
        <v>54.84</v>
      </c>
      <c r="H9" s="34">
        <v>69.48</v>
      </c>
      <c r="I9" s="34">
        <v>54.41</v>
      </c>
      <c r="J9" s="34">
        <v>37.119999999999997</v>
      </c>
      <c r="K9" s="34">
        <v>78.900000000000006</v>
      </c>
      <c r="L9" s="34">
        <v>74.38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74.75</v>
      </c>
      <c r="C10" s="34">
        <v>137.76</v>
      </c>
      <c r="D10" s="34">
        <v>73.19</v>
      </c>
      <c r="E10" s="34">
        <v>71.13</v>
      </c>
      <c r="F10" s="34">
        <v>77.91</v>
      </c>
      <c r="G10" s="34">
        <v>55.63</v>
      </c>
      <c r="H10" s="34">
        <v>69.03</v>
      </c>
      <c r="I10" s="34">
        <v>54.5</v>
      </c>
      <c r="J10" s="34">
        <v>38.200000000000003</v>
      </c>
      <c r="K10" s="34">
        <v>80.599999999999994</v>
      </c>
      <c r="L10" s="34">
        <v>74.61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75.239999999999995</v>
      </c>
      <c r="C11" s="34">
        <v>137.33000000000001</v>
      </c>
      <c r="D11" s="34">
        <v>73.59</v>
      </c>
      <c r="E11" s="34">
        <v>71.63</v>
      </c>
      <c r="F11" s="34">
        <v>77.5</v>
      </c>
      <c r="G11" s="34">
        <v>57.23</v>
      </c>
      <c r="H11" s="34">
        <v>67.66</v>
      </c>
      <c r="I11" s="34">
        <v>54.79</v>
      </c>
      <c r="J11" s="34">
        <v>38.39</v>
      </c>
      <c r="K11" s="34">
        <v>81.41</v>
      </c>
      <c r="L11" s="34">
        <v>74.83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75.569999999999993</v>
      </c>
      <c r="C12" s="34">
        <v>137.07</v>
      </c>
      <c r="D12" s="34">
        <v>73.59</v>
      </c>
      <c r="E12" s="34">
        <v>71.91</v>
      </c>
      <c r="F12" s="34">
        <v>77.02</v>
      </c>
      <c r="G12" s="34">
        <v>58.33</v>
      </c>
      <c r="H12" s="34">
        <v>67.62</v>
      </c>
      <c r="I12" s="34">
        <v>55.25</v>
      </c>
      <c r="J12" s="34">
        <v>40.130000000000003</v>
      </c>
      <c r="K12" s="34">
        <v>83.67</v>
      </c>
      <c r="L12" s="34">
        <v>75.239999999999995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75.94</v>
      </c>
      <c r="C13" s="34">
        <v>138.22</v>
      </c>
      <c r="D13" s="34">
        <v>73.56</v>
      </c>
      <c r="E13" s="34">
        <v>72.37</v>
      </c>
      <c r="F13" s="34">
        <v>78.349999999999994</v>
      </c>
      <c r="G13" s="34">
        <v>58.94</v>
      </c>
      <c r="H13" s="34">
        <v>67.5</v>
      </c>
      <c r="I13" s="34">
        <v>56.12</v>
      </c>
      <c r="J13" s="34">
        <v>38.159999999999997</v>
      </c>
      <c r="K13" s="34">
        <v>82.37</v>
      </c>
      <c r="L13" s="34">
        <v>75.47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76.67</v>
      </c>
      <c r="C14" s="34">
        <v>137.68</v>
      </c>
      <c r="D14" s="34">
        <v>73.56</v>
      </c>
      <c r="E14" s="34">
        <v>73.81</v>
      </c>
      <c r="F14" s="34">
        <v>78.92</v>
      </c>
      <c r="G14" s="34">
        <v>61.14</v>
      </c>
      <c r="H14" s="34">
        <v>68.06</v>
      </c>
      <c r="I14" s="34">
        <v>56.75</v>
      </c>
      <c r="J14" s="34">
        <v>39.89</v>
      </c>
      <c r="K14" s="34">
        <v>82.24</v>
      </c>
      <c r="L14" s="34">
        <v>76.22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76.73</v>
      </c>
      <c r="C15" s="34">
        <v>138.51</v>
      </c>
      <c r="D15" s="34">
        <v>73.819999999999993</v>
      </c>
      <c r="E15" s="34">
        <v>75.290000000000006</v>
      </c>
      <c r="F15" s="34">
        <v>79.459999999999994</v>
      </c>
      <c r="G15" s="34">
        <v>61.92</v>
      </c>
      <c r="H15" s="34">
        <v>69.38</v>
      </c>
      <c r="I15" s="34">
        <v>57.18</v>
      </c>
      <c r="J15" s="34">
        <v>40.24</v>
      </c>
      <c r="K15" s="34">
        <v>84.36</v>
      </c>
      <c r="L15" s="34">
        <v>77.010000000000005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77.13</v>
      </c>
      <c r="C16" s="34">
        <v>137.52000000000001</v>
      </c>
      <c r="D16" s="34">
        <v>74.2</v>
      </c>
      <c r="E16" s="34">
        <v>76.319999999999993</v>
      </c>
      <c r="F16" s="34">
        <v>79.22</v>
      </c>
      <c r="G16" s="34">
        <v>62.63</v>
      </c>
      <c r="H16" s="34">
        <v>69.55</v>
      </c>
      <c r="I16" s="34">
        <v>57.78</v>
      </c>
      <c r="J16" s="34">
        <v>41.73</v>
      </c>
      <c r="K16" s="34">
        <v>84.12</v>
      </c>
      <c r="L16" s="34">
        <v>77.430000000000007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77.53</v>
      </c>
      <c r="C17" s="34">
        <v>137.38</v>
      </c>
      <c r="D17" s="34">
        <v>75.39</v>
      </c>
      <c r="E17" s="34">
        <v>76.67</v>
      </c>
      <c r="F17" s="34">
        <v>78.72</v>
      </c>
      <c r="G17" s="34">
        <v>64.180000000000007</v>
      </c>
      <c r="H17" s="34">
        <v>70.45</v>
      </c>
      <c r="I17" s="34">
        <v>58.14</v>
      </c>
      <c r="J17" s="34">
        <v>40.229999999999997</v>
      </c>
      <c r="K17" s="34">
        <v>83.03</v>
      </c>
      <c r="L17" s="34">
        <v>77.63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77.62</v>
      </c>
      <c r="C18" s="34">
        <v>138.38999999999999</v>
      </c>
      <c r="D18" s="34">
        <v>76.78</v>
      </c>
      <c r="E18" s="34">
        <v>77.209999999999994</v>
      </c>
      <c r="F18" s="34">
        <v>80.47</v>
      </c>
      <c r="G18" s="34">
        <v>64.25</v>
      </c>
      <c r="H18" s="34">
        <v>71.739999999999995</v>
      </c>
      <c r="I18" s="34">
        <v>59.19</v>
      </c>
      <c r="J18" s="34">
        <v>41.63</v>
      </c>
      <c r="K18" s="34">
        <v>83.36</v>
      </c>
      <c r="L18" s="34">
        <v>78.39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78.34</v>
      </c>
      <c r="C19" s="34">
        <v>139.16999999999999</v>
      </c>
      <c r="D19" s="34">
        <v>76.25</v>
      </c>
      <c r="E19" s="34">
        <v>77.69</v>
      </c>
      <c r="F19" s="34">
        <v>82.53</v>
      </c>
      <c r="G19" s="34">
        <v>64.78</v>
      </c>
      <c r="H19" s="34">
        <v>72.23</v>
      </c>
      <c r="I19" s="34">
        <v>59.51</v>
      </c>
      <c r="J19" s="34">
        <v>42.76</v>
      </c>
      <c r="K19" s="34">
        <v>81.83</v>
      </c>
      <c r="L19" s="34">
        <v>78.88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77.989999999999995</v>
      </c>
      <c r="C20" s="34">
        <v>139.29</v>
      </c>
      <c r="D20" s="34">
        <v>76.36</v>
      </c>
      <c r="E20" s="34">
        <v>78.760000000000005</v>
      </c>
      <c r="F20" s="34">
        <v>83.41</v>
      </c>
      <c r="G20" s="34">
        <v>65.31</v>
      </c>
      <c r="H20" s="34">
        <v>72.680000000000007</v>
      </c>
      <c r="I20" s="34">
        <v>60.08</v>
      </c>
      <c r="J20" s="34">
        <v>44.54</v>
      </c>
      <c r="K20" s="34">
        <v>82.21</v>
      </c>
      <c r="L20" s="34">
        <v>79.569999999999993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78.03</v>
      </c>
      <c r="C21" s="34">
        <v>137.55000000000001</v>
      </c>
      <c r="D21" s="34">
        <v>77.09</v>
      </c>
      <c r="E21" s="34">
        <v>78.849999999999994</v>
      </c>
      <c r="F21" s="34">
        <v>83.77</v>
      </c>
      <c r="G21" s="34">
        <v>65.5</v>
      </c>
      <c r="H21" s="34">
        <v>73.14</v>
      </c>
      <c r="I21" s="34">
        <v>60.37</v>
      </c>
      <c r="J21" s="34">
        <v>45.25</v>
      </c>
      <c r="K21" s="34">
        <v>83.97</v>
      </c>
      <c r="L21" s="34">
        <v>79.599999999999994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77.44</v>
      </c>
      <c r="C22" s="34">
        <v>136.02000000000001</v>
      </c>
      <c r="D22" s="34">
        <v>77.489999999999995</v>
      </c>
      <c r="E22" s="34">
        <v>79.87</v>
      </c>
      <c r="F22" s="34">
        <v>84.31</v>
      </c>
      <c r="G22" s="34">
        <v>66.13</v>
      </c>
      <c r="H22" s="34">
        <v>74.37</v>
      </c>
      <c r="I22" s="34">
        <v>61.65</v>
      </c>
      <c r="J22" s="34">
        <v>45.74</v>
      </c>
      <c r="K22" s="34">
        <v>84.28</v>
      </c>
      <c r="L22" s="34">
        <v>80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77.349999999999994</v>
      </c>
      <c r="C23" s="34">
        <v>135.1</v>
      </c>
      <c r="D23" s="34">
        <v>77.73</v>
      </c>
      <c r="E23" s="34">
        <v>80.430000000000007</v>
      </c>
      <c r="F23" s="34">
        <v>85.06</v>
      </c>
      <c r="G23" s="34">
        <v>66.5</v>
      </c>
      <c r="H23" s="34">
        <v>75.88</v>
      </c>
      <c r="I23" s="34">
        <v>62.11</v>
      </c>
      <c r="J23" s="34">
        <v>45.65</v>
      </c>
      <c r="K23" s="34">
        <v>84.28</v>
      </c>
      <c r="L23" s="34">
        <v>80.290000000000006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77.8</v>
      </c>
      <c r="C24" s="34">
        <v>134.83000000000001</v>
      </c>
      <c r="D24" s="34">
        <v>78.23</v>
      </c>
      <c r="E24" s="34">
        <v>80.86</v>
      </c>
      <c r="F24" s="34">
        <v>86.82</v>
      </c>
      <c r="G24" s="34">
        <v>66.61</v>
      </c>
      <c r="H24" s="34">
        <v>77.05</v>
      </c>
      <c r="I24" s="34">
        <v>62.5</v>
      </c>
      <c r="J24" s="34">
        <v>46.76</v>
      </c>
      <c r="K24" s="34">
        <v>86.79</v>
      </c>
      <c r="L24" s="34">
        <v>80.930000000000007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77.650000000000006</v>
      </c>
      <c r="C25" s="34">
        <v>135.06</v>
      </c>
      <c r="D25" s="34">
        <v>78.31</v>
      </c>
      <c r="E25" s="34">
        <v>81.3</v>
      </c>
      <c r="F25" s="34">
        <v>88.25</v>
      </c>
      <c r="G25" s="34">
        <v>67.17</v>
      </c>
      <c r="H25" s="34">
        <v>76.959999999999994</v>
      </c>
      <c r="I25" s="34">
        <v>63.03</v>
      </c>
      <c r="J25" s="34">
        <v>46.93</v>
      </c>
      <c r="K25" s="34">
        <v>87.62</v>
      </c>
      <c r="L25" s="34">
        <v>81.22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77.41</v>
      </c>
      <c r="C26" s="34">
        <v>133.49</v>
      </c>
      <c r="D26" s="34">
        <v>78.099999999999994</v>
      </c>
      <c r="E26" s="34">
        <v>80.89</v>
      </c>
      <c r="F26" s="34">
        <v>86.16</v>
      </c>
      <c r="G26" s="34">
        <v>67.739999999999995</v>
      </c>
      <c r="H26" s="34">
        <v>76.64</v>
      </c>
      <c r="I26" s="34">
        <v>63.51</v>
      </c>
      <c r="J26" s="34">
        <v>47.28</v>
      </c>
      <c r="K26" s="34">
        <v>85.98</v>
      </c>
      <c r="L26" s="34">
        <v>80.790000000000006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78.16</v>
      </c>
      <c r="C27" s="34">
        <v>133.52000000000001</v>
      </c>
      <c r="D27" s="34">
        <v>80.08</v>
      </c>
      <c r="E27" s="34">
        <v>81.95</v>
      </c>
      <c r="F27" s="34">
        <v>85.97</v>
      </c>
      <c r="G27" s="34">
        <v>69.53</v>
      </c>
      <c r="H27" s="34">
        <v>76.02</v>
      </c>
      <c r="I27" s="34">
        <v>64.41</v>
      </c>
      <c r="J27" s="34">
        <v>47.76</v>
      </c>
      <c r="K27" s="34">
        <v>88.81</v>
      </c>
      <c r="L27" s="34">
        <v>81.63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78.88</v>
      </c>
      <c r="C28" s="34">
        <v>132.26</v>
      </c>
      <c r="D28" s="34">
        <v>80.61</v>
      </c>
      <c r="E28" s="34">
        <v>82.45</v>
      </c>
      <c r="F28" s="34">
        <v>85.63</v>
      </c>
      <c r="G28" s="34">
        <v>70.7</v>
      </c>
      <c r="H28" s="34">
        <v>75.42</v>
      </c>
      <c r="I28" s="34">
        <v>65.58</v>
      </c>
      <c r="J28" s="34">
        <v>50.21</v>
      </c>
      <c r="K28" s="34">
        <v>88.09</v>
      </c>
      <c r="L28" s="34">
        <v>82.22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78.75</v>
      </c>
      <c r="C29" s="34">
        <v>130.27000000000001</v>
      </c>
      <c r="D29" s="34">
        <v>80.3</v>
      </c>
      <c r="E29" s="34">
        <v>83.5</v>
      </c>
      <c r="F29" s="34">
        <v>88.23</v>
      </c>
      <c r="G29" s="34">
        <v>72.25</v>
      </c>
      <c r="H29" s="34">
        <v>78.599999999999994</v>
      </c>
      <c r="I29" s="34">
        <v>66.69</v>
      </c>
      <c r="J29" s="34">
        <v>49.5</v>
      </c>
      <c r="K29" s="34">
        <v>89.08</v>
      </c>
      <c r="L29" s="34">
        <v>82.75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78.5</v>
      </c>
      <c r="C30" s="34">
        <v>129.97</v>
      </c>
      <c r="D30" s="34">
        <v>80.540000000000006</v>
      </c>
      <c r="E30" s="34">
        <v>83.82</v>
      </c>
      <c r="F30" s="34">
        <v>88.65</v>
      </c>
      <c r="G30" s="34">
        <v>72.790000000000006</v>
      </c>
      <c r="H30" s="34">
        <v>78.02</v>
      </c>
      <c r="I30" s="34">
        <v>67.45</v>
      </c>
      <c r="J30" s="34">
        <v>50.6</v>
      </c>
      <c r="K30" s="34">
        <v>90.18</v>
      </c>
      <c r="L30" s="34">
        <v>82.99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77.760000000000005</v>
      </c>
      <c r="C31" s="34">
        <v>129.36000000000001</v>
      </c>
      <c r="D31" s="34">
        <v>81.72</v>
      </c>
      <c r="E31" s="34">
        <v>83.75</v>
      </c>
      <c r="F31" s="34">
        <v>88.52</v>
      </c>
      <c r="G31" s="34">
        <v>74.36</v>
      </c>
      <c r="H31" s="34">
        <v>78.22</v>
      </c>
      <c r="I31" s="34">
        <v>68.63</v>
      </c>
      <c r="J31" s="34">
        <v>50.82</v>
      </c>
      <c r="K31" s="34">
        <v>89.36</v>
      </c>
      <c r="L31" s="34">
        <v>83.4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77.67</v>
      </c>
      <c r="C32" s="34">
        <v>127.22</v>
      </c>
      <c r="D32" s="34">
        <v>82.44</v>
      </c>
      <c r="E32" s="34">
        <v>84.02</v>
      </c>
      <c r="F32" s="34">
        <v>89.65</v>
      </c>
      <c r="G32" s="34">
        <v>74.22</v>
      </c>
      <c r="H32" s="34">
        <v>79.930000000000007</v>
      </c>
      <c r="I32" s="34">
        <v>67.819999999999993</v>
      </c>
      <c r="J32" s="34">
        <v>51.4</v>
      </c>
      <c r="K32" s="34">
        <v>90.47</v>
      </c>
      <c r="L32" s="34">
        <v>83.38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78</v>
      </c>
      <c r="C33" s="34">
        <v>125.71</v>
      </c>
      <c r="D33" s="34">
        <v>83.38</v>
      </c>
      <c r="E33" s="34">
        <v>84.06</v>
      </c>
      <c r="F33" s="34">
        <v>87.44</v>
      </c>
      <c r="G33" s="34">
        <v>75.72</v>
      </c>
      <c r="H33" s="34">
        <v>79.94</v>
      </c>
      <c r="I33" s="34">
        <v>67.91</v>
      </c>
      <c r="J33" s="34">
        <v>51.73</v>
      </c>
      <c r="K33" s="34">
        <v>91.98</v>
      </c>
      <c r="L33" s="34">
        <v>83.23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78.489999999999995</v>
      </c>
      <c r="C34" s="34">
        <v>124.63</v>
      </c>
      <c r="D34" s="34">
        <v>83.3</v>
      </c>
      <c r="E34" s="34">
        <v>84.18</v>
      </c>
      <c r="F34" s="34">
        <v>88.69</v>
      </c>
      <c r="G34" s="34">
        <v>76.28</v>
      </c>
      <c r="H34" s="34">
        <v>79.650000000000006</v>
      </c>
      <c r="I34" s="34">
        <v>67.81</v>
      </c>
      <c r="J34" s="34">
        <v>51.82</v>
      </c>
      <c r="K34" s="34">
        <v>92.56</v>
      </c>
      <c r="L34" s="34">
        <v>83.22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77.67</v>
      </c>
      <c r="C35" s="34">
        <v>122.78</v>
      </c>
      <c r="D35" s="34">
        <v>82.95</v>
      </c>
      <c r="E35" s="34">
        <v>84.1</v>
      </c>
      <c r="F35" s="34">
        <v>89.01</v>
      </c>
      <c r="G35" s="34">
        <v>75.95</v>
      </c>
      <c r="H35" s="34">
        <v>80.290000000000006</v>
      </c>
      <c r="I35" s="34">
        <v>67.739999999999995</v>
      </c>
      <c r="J35" s="34">
        <v>52.04</v>
      </c>
      <c r="K35" s="34">
        <v>92.76</v>
      </c>
      <c r="L35" s="34">
        <v>82.98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77.900000000000006</v>
      </c>
      <c r="C36" s="34">
        <v>122.51</v>
      </c>
      <c r="D36" s="34">
        <v>83.83</v>
      </c>
      <c r="E36" s="34">
        <v>84.43</v>
      </c>
      <c r="F36" s="34">
        <v>91.1</v>
      </c>
      <c r="G36" s="34">
        <v>76.040000000000006</v>
      </c>
      <c r="H36" s="34">
        <v>81.290000000000006</v>
      </c>
      <c r="I36" s="34">
        <v>68.73</v>
      </c>
      <c r="J36" s="34">
        <v>53.48</v>
      </c>
      <c r="K36" s="34">
        <v>92.15</v>
      </c>
      <c r="L36" s="34">
        <v>83.68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77.790000000000006</v>
      </c>
      <c r="C37" s="34">
        <v>121.58</v>
      </c>
      <c r="D37" s="34">
        <v>84.73</v>
      </c>
      <c r="E37" s="34">
        <v>85.18</v>
      </c>
      <c r="F37" s="34">
        <v>92.44</v>
      </c>
      <c r="G37" s="34">
        <v>76.510000000000005</v>
      </c>
      <c r="H37" s="34">
        <v>80.94</v>
      </c>
      <c r="I37" s="34">
        <v>69.319999999999993</v>
      </c>
      <c r="J37" s="34">
        <v>53.51</v>
      </c>
      <c r="K37" s="34">
        <v>90.54</v>
      </c>
      <c r="L37" s="34">
        <v>83.84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78.36</v>
      </c>
      <c r="C38" s="34">
        <v>119.45</v>
      </c>
      <c r="D38" s="34">
        <v>85.23</v>
      </c>
      <c r="E38" s="34">
        <v>85.25</v>
      </c>
      <c r="F38" s="34">
        <v>92.91</v>
      </c>
      <c r="G38" s="34">
        <v>76.62</v>
      </c>
      <c r="H38" s="34">
        <v>81.599999999999994</v>
      </c>
      <c r="I38" s="34">
        <v>70.17</v>
      </c>
      <c r="J38" s="34">
        <v>53.57</v>
      </c>
      <c r="K38" s="34">
        <v>90.65</v>
      </c>
      <c r="L38" s="34">
        <v>84.02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79.150000000000006</v>
      </c>
      <c r="C39" s="34">
        <v>118.96</v>
      </c>
      <c r="D39" s="34">
        <v>85.96</v>
      </c>
      <c r="E39" s="34">
        <v>85.68</v>
      </c>
      <c r="F39" s="34">
        <v>92.12</v>
      </c>
      <c r="G39" s="34">
        <v>77.010000000000005</v>
      </c>
      <c r="H39" s="34">
        <v>82.53</v>
      </c>
      <c r="I39" s="34">
        <v>71.069999999999993</v>
      </c>
      <c r="J39" s="34">
        <v>55.39</v>
      </c>
      <c r="K39" s="34">
        <v>91.41</v>
      </c>
      <c r="L39" s="34">
        <v>84.63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79.31</v>
      </c>
      <c r="C40" s="34">
        <v>117.19</v>
      </c>
      <c r="D40" s="34">
        <v>86.8</v>
      </c>
      <c r="E40" s="34">
        <v>86.48</v>
      </c>
      <c r="F40" s="34">
        <v>91.12</v>
      </c>
      <c r="G40" s="34">
        <v>77.06</v>
      </c>
      <c r="H40" s="34">
        <v>82.88</v>
      </c>
      <c r="I40" s="34">
        <v>71.33</v>
      </c>
      <c r="J40" s="34">
        <v>57.57</v>
      </c>
      <c r="K40" s="34">
        <v>91.45</v>
      </c>
      <c r="L40" s="34">
        <v>84.91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78.83</v>
      </c>
      <c r="C41" s="34">
        <v>116.61</v>
      </c>
      <c r="D41" s="34">
        <v>87.49</v>
      </c>
      <c r="E41" s="34">
        <v>86.43</v>
      </c>
      <c r="F41" s="34">
        <v>90.58</v>
      </c>
      <c r="G41" s="34">
        <v>76.62</v>
      </c>
      <c r="H41" s="34">
        <v>82.92</v>
      </c>
      <c r="I41" s="34">
        <v>71.14</v>
      </c>
      <c r="J41" s="34">
        <v>55.47</v>
      </c>
      <c r="K41" s="34">
        <v>90.57</v>
      </c>
      <c r="L41" s="34">
        <v>84.38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78.13</v>
      </c>
      <c r="C42" s="34">
        <v>115.65</v>
      </c>
      <c r="D42" s="34">
        <v>88.74</v>
      </c>
      <c r="E42" s="34">
        <v>86.39</v>
      </c>
      <c r="F42" s="34">
        <v>87.79</v>
      </c>
      <c r="G42" s="34">
        <v>75.95</v>
      </c>
      <c r="H42" s="34">
        <v>83.31</v>
      </c>
      <c r="I42" s="34">
        <v>71.64</v>
      </c>
      <c r="J42" s="34">
        <v>56.58</v>
      </c>
      <c r="K42" s="34">
        <v>90.65</v>
      </c>
      <c r="L42" s="34">
        <v>84.39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78.72</v>
      </c>
      <c r="C43" s="34">
        <v>115.01</v>
      </c>
      <c r="D43" s="34">
        <v>89.12</v>
      </c>
      <c r="E43" s="34">
        <v>87.18</v>
      </c>
      <c r="F43" s="34">
        <v>87.84</v>
      </c>
      <c r="G43" s="34">
        <v>75.790000000000006</v>
      </c>
      <c r="H43" s="34">
        <v>81.86</v>
      </c>
      <c r="I43" s="34">
        <v>71.69</v>
      </c>
      <c r="J43" s="34">
        <v>57.53</v>
      </c>
      <c r="K43" s="34">
        <v>89.81</v>
      </c>
      <c r="L43" s="34">
        <v>84.4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78.739999999999995</v>
      </c>
      <c r="C44" s="34">
        <v>114.53</v>
      </c>
      <c r="D44" s="34">
        <v>88.5</v>
      </c>
      <c r="E44" s="34">
        <v>86.77</v>
      </c>
      <c r="F44" s="34">
        <v>88.16</v>
      </c>
      <c r="G44" s="34">
        <v>75.33</v>
      </c>
      <c r="H44" s="34">
        <v>81.37</v>
      </c>
      <c r="I44" s="34">
        <v>72.540000000000006</v>
      </c>
      <c r="J44" s="34">
        <v>57.73</v>
      </c>
      <c r="K44" s="34">
        <v>90.01</v>
      </c>
      <c r="L44" s="34">
        <v>84.44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79.040000000000006</v>
      </c>
      <c r="C45" s="34">
        <v>114.17</v>
      </c>
      <c r="D45" s="34">
        <v>89.76</v>
      </c>
      <c r="E45" s="34">
        <v>87.82</v>
      </c>
      <c r="F45" s="34">
        <v>88.93</v>
      </c>
      <c r="G45" s="34">
        <v>76.959999999999994</v>
      </c>
      <c r="H45" s="34">
        <v>82.21</v>
      </c>
      <c r="I45" s="34">
        <v>73.47</v>
      </c>
      <c r="J45" s="34">
        <v>59.11</v>
      </c>
      <c r="K45" s="34">
        <v>87.89</v>
      </c>
      <c r="L45" s="34">
        <v>85.11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79.540000000000006</v>
      </c>
      <c r="C46" s="34">
        <v>113.08</v>
      </c>
      <c r="D46" s="34">
        <v>89.54</v>
      </c>
      <c r="E46" s="34">
        <v>87.66</v>
      </c>
      <c r="F46" s="34">
        <v>88.8</v>
      </c>
      <c r="G46" s="34">
        <v>77.78</v>
      </c>
      <c r="H46" s="34">
        <v>83.71</v>
      </c>
      <c r="I46" s="34">
        <v>74.25</v>
      </c>
      <c r="J46" s="34">
        <v>59.81</v>
      </c>
      <c r="K46" s="34">
        <v>87.58</v>
      </c>
      <c r="L46" s="34">
        <v>85.27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79.77</v>
      </c>
      <c r="C47" s="34">
        <v>112.1</v>
      </c>
      <c r="D47" s="34">
        <v>90.11</v>
      </c>
      <c r="E47" s="34">
        <v>86.83</v>
      </c>
      <c r="F47" s="34">
        <v>88.87</v>
      </c>
      <c r="G47" s="34">
        <v>78.7</v>
      </c>
      <c r="H47" s="34">
        <v>85.75</v>
      </c>
      <c r="I47" s="34">
        <v>75.45</v>
      </c>
      <c r="J47" s="34">
        <v>61.88</v>
      </c>
      <c r="K47" s="34">
        <v>88.57</v>
      </c>
      <c r="L47" s="34">
        <v>85.77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79.930000000000007</v>
      </c>
      <c r="C48" s="34">
        <v>111.46</v>
      </c>
      <c r="D48" s="34">
        <v>90.81</v>
      </c>
      <c r="E48" s="34">
        <v>87.53</v>
      </c>
      <c r="F48" s="34">
        <v>88.68</v>
      </c>
      <c r="G48" s="34">
        <v>78.930000000000007</v>
      </c>
      <c r="H48" s="34">
        <v>85.86</v>
      </c>
      <c r="I48" s="34">
        <v>76.430000000000007</v>
      </c>
      <c r="J48" s="34">
        <v>62.95</v>
      </c>
      <c r="K48" s="34">
        <v>88.18</v>
      </c>
      <c r="L48" s="34">
        <v>86.26</v>
      </c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34">
        <v>80.63</v>
      </c>
      <c r="C49" s="34">
        <v>109.97</v>
      </c>
      <c r="D49" s="34">
        <v>90.84</v>
      </c>
      <c r="E49" s="34">
        <v>87.76</v>
      </c>
      <c r="F49" s="34">
        <v>89.45</v>
      </c>
      <c r="G49" s="34">
        <v>79.58</v>
      </c>
      <c r="H49" s="34">
        <v>85.35</v>
      </c>
      <c r="I49" s="34">
        <v>77.39</v>
      </c>
      <c r="J49" s="34">
        <v>62.64</v>
      </c>
      <c r="K49" s="34">
        <v>89.7</v>
      </c>
      <c r="L49" s="34">
        <v>86.34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x14ac:dyDescent="0.2">
      <c r="A50" s="48" t="s">
        <v>96</v>
      </c>
      <c r="B50" s="34">
        <v>81.48</v>
      </c>
      <c r="C50" s="34">
        <v>109.63</v>
      </c>
      <c r="D50" s="34">
        <v>91.27</v>
      </c>
      <c r="E50" s="34">
        <v>87.79</v>
      </c>
      <c r="F50" s="34">
        <v>89.44</v>
      </c>
      <c r="G50" s="34">
        <v>79.61</v>
      </c>
      <c r="H50" s="34">
        <v>84.92</v>
      </c>
      <c r="I50" s="34">
        <v>78.209999999999994</v>
      </c>
      <c r="J50" s="34">
        <v>65.19</v>
      </c>
      <c r="K50" s="34">
        <v>91.02</v>
      </c>
      <c r="L50" s="34">
        <v>86.73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x14ac:dyDescent="0.2">
      <c r="A51" s="48" t="s">
        <v>97</v>
      </c>
      <c r="B51" s="34">
        <v>81.78</v>
      </c>
      <c r="C51" s="34">
        <v>109.59</v>
      </c>
      <c r="D51" s="34">
        <v>91.4</v>
      </c>
      <c r="E51" s="34">
        <v>88.13</v>
      </c>
      <c r="F51" s="34">
        <v>90.04</v>
      </c>
      <c r="G51" s="34">
        <v>80.94</v>
      </c>
      <c r="H51" s="34">
        <v>84.12</v>
      </c>
      <c r="I51" s="34">
        <v>78.16</v>
      </c>
      <c r="J51" s="34">
        <v>67.06</v>
      </c>
      <c r="K51" s="34">
        <v>91.76</v>
      </c>
      <c r="L51" s="34">
        <v>87</v>
      </c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x14ac:dyDescent="0.2">
      <c r="A52" s="48" t="s">
        <v>98</v>
      </c>
      <c r="B52" s="34">
        <v>82.39</v>
      </c>
      <c r="C52" s="34">
        <v>109.43</v>
      </c>
      <c r="D52" s="34">
        <v>92.52</v>
      </c>
      <c r="E52" s="34">
        <v>88.24</v>
      </c>
      <c r="F52" s="34">
        <v>89.66</v>
      </c>
      <c r="G52" s="34">
        <v>81.22</v>
      </c>
      <c r="H52" s="34">
        <v>86.4</v>
      </c>
      <c r="I52" s="34">
        <v>78.430000000000007</v>
      </c>
      <c r="J52" s="34">
        <v>67.95</v>
      </c>
      <c r="K52" s="34">
        <v>92.35</v>
      </c>
      <c r="L52" s="34">
        <v>87.56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x14ac:dyDescent="0.2">
      <c r="A53" s="48" t="s">
        <v>99</v>
      </c>
      <c r="B53" s="34">
        <v>83.05</v>
      </c>
      <c r="C53" s="34">
        <v>109.56</v>
      </c>
      <c r="D53" s="34">
        <v>93.07</v>
      </c>
      <c r="E53" s="34">
        <v>88.69</v>
      </c>
      <c r="F53" s="34">
        <v>89.44</v>
      </c>
      <c r="G53" s="34">
        <v>82.75</v>
      </c>
      <c r="H53" s="34">
        <v>87.85</v>
      </c>
      <c r="I53" s="34">
        <v>79.89</v>
      </c>
      <c r="J53" s="34">
        <v>67.430000000000007</v>
      </c>
      <c r="K53" s="34">
        <v>90.78</v>
      </c>
      <c r="L53" s="34">
        <v>88.06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x14ac:dyDescent="0.2">
      <c r="A54" s="48" t="s">
        <v>100</v>
      </c>
      <c r="B54" s="34">
        <v>82.24</v>
      </c>
      <c r="C54" s="34">
        <v>109.36</v>
      </c>
      <c r="D54" s="34">
        <v>93.71</v>
      </c>
      <c r="E54" s="34">
        <v>89.31</v>
      </c>
      <c r="F54" s="34">
        <v>88.42</v>
      </c>
      <c r="G54" s="34">
        <v>82.19</v>
      </c>
      <c r="H54" s="34">
        <v>89.01</v>
      </c>
      <c r="I54" s="34">
        <v>80.95</v>
      </c>
      <c r="J54" s="34">
        <v>67.97</v>
      </c>
      <c r="K54" s="34">
        <v>91.85</v>
      </c>
      <c r="L54" s="34">
        <v>88.53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x14ac:dyDescent="0.2">
      <c r="A55" s="48" t="s">
        <v>101</v>
      </c>
      <c r="B55" s="34">
        <v>83.94</v>
      </c>
      <c r="C55" s="34">
        <v>107.92</v>
      </c>
      <c r="D55" s="34">
        <v>94.46</v>
      </c>
      <c r="E55" s="34">
        <v>89.98</v>
      </c>
      <c r="F55" s="34">
        <v>88.41</v>
      </c>
      <c r="G55" s="34">
        <v>82.93</v>
      </c>
      <c r="H55" s="34">
        <v>90.33</v>
      </c>
      <c r="I55" s="34">
        <v>81.64</v>
      </c>
      <c r="J55" s="34">
        <v>69.180000000000007</v>
      </c>
      <c r="K55" s="34">
        <v>92.7</v>
      </c>
      <c r="L55" s="34">
        <v>89.17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x14ac:dyDescent="0.2">
      <c r="A56" s="48" t="s">
        <v>102</v>
      </c>
      <c r="B56" s="34">
        <v>84.47</v>
      </c>
      <c r="C56" s="34">
        <v>108.15</v>
      </c>
      <c r="D56" s="34">
        <v>94.16</v>
      </c>
      <c r="E56" s="34">
        <v>90.12</v>
      </c>
      <c r="F56" s="34">
        <v>88.43</v>
      </c>
      <c r="G56" s="34">
        <v>83.18</v>
      </c>
      <c r="H56" s="34">
        <v>90.06</v>
      </c>
      <c r="I56" s="34">
        <v>83.01</v>
      </c>
      <c r="J56" s="34">
        <v>71.03</v>
      </c>
      <c r="K56" s="34">
        <v>92.94</v>
      </c>
      <c r="L56" s="34">
        <v>89.69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x14ac:dyDescent="0.2">
      <c r="A57" s="48" t="s">
        <v>103</v>
      </c>
      <c r="B57" s="34">
        <v>84.65</v>
      </c>
      <c r="C57" s="34">
        <v>107.36</v>
      </c>
      <c r="D57" s="34">
        <v>95.3</v>
      </c>
      <c r="E57" s="34">
        <v>90.7</v>
      </c>
      <c r="F57" s="34">
        <v>89.43</v>
      </c>
      <c r="G57" s="34">
        <v>83.41</v>
      </c>
      <c r="H57" s="34">
        <v>92.39</v>
      </c>
      <c r="I57" s="34">
        <v>83.19</v>
      </c>
      <c r="J57" s="34">
        <v>68.959999999999994</v>
      </c>
      <c r="K57" s="34">
        <v>93.96</v>
      </c>
      <c r="L57" s="34">
        <v>89.79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x14ac:dyDescent="0.2">
      <c r="A58" s="48" t="s">
        <v>104</v>
      </c>
      <c r="B58" s="34">
        <v>85.29</v>
      </c>
      <c r="C58" s="34">
        <v>108.01</v>
      </c>
      <c r="D58" s="34">
        <v>94.47</v>
      </c>
      <c r="E58" s="34">
        <v>92.14</v>
      </c>
      <c r="F58" s="34">
        <v>92.04</v>
      </c>
      <c r="G58" s="34">
        <v>83.84</v>
      </c>
      <c r="H58" s="34">
        <v>93.35</v>
      </c>
      <c r="I58" s="34">
        <v>83.75</v>
      </c>
      <c r="J58" s="34">
        <v>70.040000000000006</v>
      </c>
      <c r="K58" s="34">
        <v>94.3</v>
      </c>
      <c r="L58" s="34">
        <v>90.62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x14ac:dyDescent="0.2">
      <c r="A59" s="48" t="s">
        <v>105</v>
      </c>
      <c r="B59" s="34">
        <v>86.26</v>
      </c>
      <c r="C59" s="34">
        <v>106.73</v>
      </c>
      <c r="D59" s="34">
        <v>94.61</v>
      </c>
      <c r="E59" s="34">
        <v>91.47</v>
      </c>
      <c r="F59" s="34">
        <v>91.64</v>
      </c>
      <c r="G59" s="34">
        <v>82.57</v>
      </c>
      <c r="H59" s="34">
        <v>92.11</v>
      </c>
      <c r="I59" s="34">
        <v>83.45</v>
      </c>
      <c r="J59" s="34">
        <v>70.209999999999994</v>
      </c>
      <c r="K59" s="34">
        <v>95.49</v>
      </c>
      <c r="L59" s="34">
        <v>90.16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x14ac:dyDescent="0.2">
      <c r="A60" s="48" t="s">
        <v>106</v>
      </c>
      <c r="B60" s="34">
        <v>86.78</v>
      </c>
      <c r="C60" s="34">
        <v>105.56</v>
      </c>
      <c r="D60" s="34">
        <v>95.19</v>
      </c>
      <c r="E60" s="34">
        <v>91.12</v>
      </c>
      <c r="F60" s="34">
        <v>90.06</v>
      </c>
      <c r="G60" s="34">
        <v>83.22</v>
      </c>
      <c r="H60" s="34">
        <v>92.61</v>
      </c>
      <c r="I60" s="34">
        <v>83.84</v>
      </c>
      <c r="J60" s="34">
        <v>71.72</v>
      </c>
      <c r="K60" s="34">
        <v>95.24</v>
      </c>
      <c r="L60" s="34">
        <v>90.25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x14ac:dyDescent="0.2">
      <c r="A61" s="48" t="s">
        <v>107</v>
      </c>
      <c r="B61" s="34">
        <v>87.47</v>
      </c>
      <c r="C61" s="34">
        <v>103.33</v>
      </c>
      <c r="D61" s="34">
        <v>94.99</v>
      </c>
      <c r="E61" s="34">
        <v>90.61</v>
      </c>
      <c r="F61" s="34">
        <v>89.11</v>
      </c>
      <c r="G61" s="34">
        <v>82.04</v>
      </c>
      <c r="H61" s="34">
        <v>93.29</v>
      </c>
      <c r="I61" s="34">
        <v>82.43</v>
      </c>
      <c r="J61" s="34">
        <v>71.27</v>
      </c>
      <c r="K61" s="34">
        <v>96.92</v>
      </c>
      <c r="L61" s="34">
        <v>89.4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x14ac:dyDescent="0.2">
      <c r="A62" s="48" t="s">
        <v>108</v>
      </c>
      <c r="B62" s="34">
        <v>89.38</v>
      </c>
      <c r="C62" s="34">
        <v>99.78</v>
      </c>
      <c r="D62" s="34">
        <v>94.38</v>
      </c>
      <c r="E62" s="34">
        <v>89.56</v>
      </c>
      <c r="F62" s="34">
        <v>87.96</v>
      </c>
      <c r="G62" s="34">
        <v>84.52</v>
      </c>
      <c r="H62" s="34">
        <v>92.84</v>
      </c>
      <c r="I62" s="34">
        <v>80.31</v>
      </c>
      <c r="J62" s="34">
        <v>68.849999999999994</v>
      </c>
      <c r="K62" s="34">
        <v>95.16</v>
      </c>
      <c r="L62" s="34">
        <v>88.37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x14ac:dyDescent="0.2">
      <c r="A63" s="48" t="s">
        <v>109</v>
      </c>
      <c r="B63" s="34">
        <v>88.69</v>
      </c>
      <c r="C63" s="34">
        <v>99.55</v>
      </c>
      <c r="D63" s="34">
        <v>93.44</v>
      </c>
      <c r="E63" s="34">
        <v>89.24</v>
      </c>
      <c r="F63" s="34">
        <v>89.71</v>
      </c>
      <c r="G63" s="34">
        <v>84.66</v>
      </c>
      <c r="H63" s="34">
        <v>92.85</v>
      </c>
      <c r="I63" s="34">
        <v>80.66</v>
      </c>
      <c r="J63" s="34">
        <v>71.069999999999993</v>
      </c>
      <c r="K63" s="34">
        <v>93.92</v>
      </c>
      <c r="L63" s="34">
        <v>88.47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x14ac:dyDescent="0.2">
      <c r="A64" s="48" t="s">
        <v>110</v>
      </c>
      <c r="B64" s="34">
        <v>89.03</v>
      </c>
      <c r="C64" s="34">
        <v>98.25</v>
      </c>
      <c r="D64" s="34">
        <v>92.43</v>
      </c>
      <c r="E64" s="34">
        <v>88.92</v>
      </c>
      <c r="F64" s="34">
        <v>91.93</v>
      </c>
      <c r="G64" s="34">
        <v>84.25</v>
      </c>
      <c r="H64" s="34">
        <v>91.8</v>
      </c>
      <c r="I64" s="34">
        <v>80.61</v>
      </c>
      <c r="J64" s="34">
        <v>74.400000000000006</v>
      </c>
      <c r="K64" s="34">
        <v>94.61</v>
      </c>
      <c r="L64" s="34">
        <v>88.53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89.65</v>
      </c>
      <c r="C65" s="34">
        <v>98.38</v>
      </c>
      <c r="D65" s="34">
        <v>91.22</v>
      </c>
      <c r="E65" s="34">
        <v>89.05</v>
      </c>
      <c r="F65" s="34">
        <v>92.33</v>
      </c>
      <c r="G65" s="34">
        <v>85.09</v>
      </c>
      <c r="H65" s="34">
        <v>90.58</v>
      </c>
      <c r="I65" s="34">
        <v>81.34</v>
      </c>
      <c r="J65" s="34">
        <v>74.39</v>
      </c>
      <c r="K65" s="34">
        <v>93.5</v>
      </c>
      <c r="L65" s="34">
        <v>88.46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90.38</v>
      </c>
      <c r="C66" s="34">
        <v>98.58</v>
      </c>
      <c r="D66" s="34">
        <v>89.86</v>
      </c>
      <c r="E66" s="34">
        <v>87.84</v>
      </c>
      <c r="F66" s="34">
        <v>90.06</v>
      </c>
      <c r="G66" s="34">
        <v>84.63</v>
      </c>
      <c r="H66" s="34">
        <v>90.7</v>
      </c>
      <c r="I66" s="34">
        <v>82.14</v>
      </c>
      <c r="J66" s="34">
        <v>73.319999999999993</v>
      </c>
      <c r="K66" s="34">
        <v>93.28</v>
      </c>
      <c r="L66" s="34">
        <v>88.25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92.35</v>
      </c>
      <c r="C67" s="34">
        <v>97.9</v>
      </c>
      <c r="D67" s="34">
        <v>90.04</v>
      </c>
      <c r="E67" s="34">
        <v>88.94</v>
      </c>
      <c r="F67" s="34">
        <v>89.57</v>
      </c>
      <c r="G67" s="34">
        <v>84.35</v>
      </c>
      <c r="H67" s="34">
        <v>91.99</v>
      </c>
      <c r="I67" s="34">
        <v>82.5</v>
      </c>
      <c r="J67" s="34">
        <v>74.86</v>
      </c>
      <c r="K67" s="34">
        <v>94.32</v>
      </c>
      <c r="L67" s="34">
        <v>88.84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92.44</v>
      </c>
      <c r="C68" s="34">
        <v>98.34</v>
      </c>
      <c r="D68" s="34">
        <v>89.28</v>
      </c>
      <c r="E68" s="34">
        <v>89.82</v>
      </c>
      <c r="F68" s="34">
        <v>90.02</v>
      </c>
      <c r="G68" s="34">
        <v>85.96</v>
      </c>
      <c r="H68" s="34">
        <v>91</v>
      </c>
      <c r="I68" s="34">
        <v>82.14</v>
      </c>
      <c r="J68" s="34">
        <v>75.63</v>
      </c>
      <c r="K68" s="34">
        <v>96.17</v>
      </c>
      <c r="L68" s="34">
        <v>89.21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93.24</v>
      </c>
      <c r="C69" s="34">
        <v>99.41</v>
      </c>
      <c r="D69" s="34">
        <v>88.8</v>
      </c>
      <c r="E69" s="34">
        <v>90.1</v>
      </c>
      <c r="F69" s="34">
        <v>88.84</v>
      </c>
      <c r="G69" s="34">
        <v>86.81</v>
      </c>
      <c r="H69" s="34">
        <v>92.84</v>
      </c>
      <c r="I69" s="34">
        <v>82.66</v>
      </c>
      <c r="J69" s="34">
        <v>76.42</v>
      </c>
      <c r="K69" s="34">
        <v>93.11</v>
      </c>
      <c r="L69" s="34">
        <v>89.57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94</v>
      </c>
      <c r="C70" s="34">
        <v>98.86</v>
      </c>
      <c r="D70" s="34">
        <v>87.83</v>
      </c>
      <c r="E70" s="34">
        <v>90.27</v>
      </c>
      <c r="F70" s="34">
        <v>88.63</v>
      </c>
      <c r="G70" s="34">
        <v>86.68</v>
      </c>
      <c r="H70" s="34">
        <v>93.76</v>
      </c>
      <c r="I70" s="34">
        <v>82.91</v>
      </c>
      <c r="J70" s="34">
        <v>78.260000000000005</v>
      </c>
      <c r="K70" s="34">
        <v>92.57</v>
      </c>
      <c r="L70" s="34">
        <v>89.69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92.01</v>
      </c>
      <c r="C71" s="34">
        <v>97.3</v>
      </c>
      <c r="D71" s="34">
        <v>87.42</v>
      </c>
      <c r="E71" s="34">
        <v>90.01</v>
      </c>
      <c r="F71" s="34">
        <v>88.26</v>
      </c>
      <c r="G71" s="34">
        <v>87.3</v>
      </c>
      <c r="H71" s="34">
        <v>94.08</v>
      </c>
      <c r="I71" s="34">
        <v>82.58</v>
      </c>
      <c r="J71" s="34">
        <v>78.88</v>
      </c>
      <c r="K71" s="34">
        <v>95.05</v>
      </c>
      <c r="L71" s="34">
        <v>89.29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91.86</v>
      </c>
      <c r="C72" s="34">
        <v>96.89</v>
      </c>
      <c r="D72" s="34">
        <v>89.05</v>
      </c>
      <c r="E72" s="34">
        <v>89.39</v>
      </c>
      <c r="F72" s="34">
        <v>87.95</v>
      </c>
      <c r="G72" s="34">
        <v>88.05</v>
      </c>
      <c r="H72" s="34">
        <v>94.7</v>
      </c>
      <c r="I72" s="34">
        <v>84.93</v>
      </c>
      <c r="J72" s="34">
        <v>80.45</v>
      </c>
      <c r="K72" s="34">
        <v>95.5</v>
      </c>
      <c r="L72" s="34">
        <v>90.08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93.46</v>
      </c>
      <c r="C73" s="34">
        <v>96.82</v>
      </c>
      <c r="D73" s="34">
        <v>87.8</v>
      </c>
      <c r="E73" s="34">
        <v>90.55</v>
      </c>
      <c r="F73" s="34">
        <v>89.25</v>
      </c>
      <c r="G73" s="34">
        <v>89.61</v>
      </c>
      <c r="H73" s="34">
        <v>95.47</v>
      </c>
      <c r="I73" s="34">
        <v>85.21</v>
      </c>
      <c r="J73" s="34">
        <v>77.27</v>
      </c>
      <c r="K73" s="34">
        <v>93.33</v>
      </c>
      <c r="L73" s="34">
        <v>90.25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92.98</v>
      </c>
      <c r="C74" s="34">
        <v>97.52</v>
      </c>
      <c r="D74" s="34">
        <v>88.57</v>
      </c>
      <c r="E74" s="34">
        <v>91.23</v>
      </c>
      <c r="F74" s="34">
        <v>90.19</v>
      </c>
      <c r="G74" s="34">
        <v>89.42</v>
      </c>
      <c r="H74" s="34">
        <v>95.33</v>
      </c>
      <c r="I74" s="34">
        <v>86.3</v>
      </c>
      <c r="J74" s="34">
        <v>77.44</v>
      </c>
      <c r="K74" s="34">
        <v>93.38</v>
      </c>
      <c r="L74" s="34">
        <v>90.77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94.05</v>
      </c>
      <c r="C75" s="34">
        <v>98.59</v>
      </c>
      <c r="D75" s="34">
        <v>88.08</v>
      </c>
      <c r="E75" s="34">
        <v>90.96</v>
      </c>
      <c r="F75" s="34">
        <v>90.48</v>
      </c>
      <c r="G75" s="34">
        <v>88.93</v>
      </c>
      <c r="H75" s="34">
        <v>95.78</v>
      </c>
      <c r="I75" s="34">
        <v>87.22</v>
      </c>
      <c r="J75" s="34">
        <v>81</v>
      </c>
      <c r="K75" s="34">
        <v>92.19</v>
      </c>
      <c r="L75" s="34">
        <v>91.2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94.4</v>
      </c>
      <c r="C76" s="34">
        <v>98.71</v>
      </c>
      <c r="D76" s="34">
        <v>89.19</v>
      </c>
      <c r="E76" s="34">
        <v>92.64</v>
      </c>
      <c r="F76" s="34">
        <v>91.38</v>
      </c>
      <c r="G76" s="34">
        <v>88.8</v>
      </c>
      <c r="H76" s="34">
        <v>97.04</v>
      </c>
      <c r="I76" s="34">
        <v>87.91</v>
      </c>
      <c r="J76" s="34">
        <v>81.77</v>
      </c>
      <c r="K76" s="34">
        <v>92.42</v>
      </c>
      <c r="L76" s="34">
        <v>92.04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92.18</v>
      </c>
      <c r="C77" s="34">
        <v>97.77</v>
      </c>
      <c r="D77" s="34">
        <v>90.71</v>
      </c>
      <c r="E77" s="34">
        <v>93.42</v>
      </c>
      <c r="F77" s="34">
        <v>91.46</v>
      </c>
      <c r="G77" s="34">
        <v>87.95</v>
      </c>
      <c r="H77" s="34">
        <v>96.43</v>
      </c>
      <c r="I77" s="34">
        <v>87.61</v>
      </c>
      <c r="J77" s="34">
        <v>84.15</v>
      </c>
      <c r="K77" s="34">
        <v>94.28</v>
      </c>
      <c r="L77" s="34">
        <v>91.88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93.53</v>
      </c>
      <c r="C78" s="34">
        <v>97.8</v>
      </c>
      <c r="D78" s="34">
        <v>90.94</v>
      </c>
      <c r="E78" s="34">
        <v>94.12</v>
      </c>
      <c r="F78" s="34">
        <v>91.03</v>
      </c>
      <c r="G78" s="34">
        <v>90.66</v>
      </c>
      <c r="H78" s="34">
        <v>96.09</v>
      </c>
      <c r="I78" s="34">
        <v>88.13</v>
      </c>
      <c r="J78" s="34">
        <v>83.8</v>
      </c>
      <c r="K78" s="34">
        <v>92.91</v>
      </c>
      <c r="L78" s="34">
        <v>92.34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93.98</v>
      </c>
      <c r="C79" s="34">
        <v>97.57</v>
      </c>
      <c r="D79" s="34">
        <v>91.84</v>
      </c>
      <c r="E79" s="34">
        <v>94.33</v>
      </c>
      <c r="F79" s="34">
        <v>90.18</v>
      </c>
      <c r="G79" s="34">
        <v>90.95</v>
      </c>
      <c r="H79" s="34">
        <v>95.55</v>
      </c>
      <c r="I79" s="34">
        <v>89.23</v>
      </c>
      <c r="J79" s="34">
        <v>87</v>
      </c>
      <c r="K79" s="34">
        <v>93.04</v>
      </c>
      <c r="L79" s="34">
        <v>92.8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95.91</v>
      </c>
      <c r="C80" s="34">
        <v>98.11</v>
      </c>
      <c r="D80" s="34">
        <v>93.52</v>
      </c>
      <c r="E80" s="34">
        <v>95.12</v>
      </c>
      <c r="F80" s="34">
        <v>91.24</v>
      </c>
      <c r="G80" s="34">
        <v>91.29</v>
      </c>
      <c r="H80" s="34">
        <v>95.9</v>
      </c>
      <c r="I80" s="34">
        <v>89.54</v>
      </c>
      <c r="J80" s="34">
        <v>87.66</v>
      </c>
      <c r="K80" s="34">
        <v>95.88</v>
      </c>
      <c r="L80" s="34">
        <v>93.67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96.17</v>
      </c>
      <c r="C81" s="34">
        <v>97.87</v>
      </c>
      <c r="D81" s="34">
        <v>93.54</v>
      </c>
      <c r="E81" s="34">
        <v>95</v>
      </c>
      <c r="F81" s="34">
        <v>91.16</v>
      </c>
      <c r="G81" s="34">
        <v>91.91</v>
      </c>
      <c r="H81" s="34">
        <v>95.59</v>
      </c>
      <c r="I81" s="34">
        <v>89.96</v>
      </c>
      <c r="J81" s="34">
        <v>88.9</v>
      </c>
      <c r="K81" s="34">
        <v>101.34</v>
      </c>
      <c r="L81" s="34">
        <v>93.92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97.02</v>
      </c>
      <c r="C82" s="34">
        <v>97.71</v>
      </c>
      <c r="D82" s="34">
        <v>95.35</v>
      </c>
      <c r="E82" s="34">
        <v>95.44</v>
      </c>
      <c r="F82" s="34">
        <v>91.64</v>
      </c>
      <c r="G82" s="34">
        <v>93.28</v>
      </c>
      <c r="H82" s="34">
        <v>97.03</v>
      </c>
      <c r="I82" s="34">
        <v>90.65</v>
      </c>
      <c r="J82" s="34">
        <v>90.1</v>
      </c>
      <c r="K82" s="34">
        <v>101.6</v>
      </c>
      <c r="L82" s="34">
        <v>94.75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97.7</v>
      </c>
      <c r="C83" s="34">
        <v>97.63</v>
      </c>
      <c r="D83" s="34">
        <v>96.46</v>
      </c>
      <c r="E83" s="34">
        <v>96.41</v>
      </c>
      <c r="F83" s="34">
        <v>92.26</v>
      </c>
      <c r="G83" s="34">
        <v>94.62</v>
      </c>
      <c r="H83" s="34">
        <v>97.55</v>
      </c>
      <c r="I83" s="34">
        <v>91.85</v>
      </c>
      <c r="J83" s="34">
        <v>92.39</v>
      </c>
      <c r="K83" s="34">
        <v>103.75</v>
      </c>
      <c r="L83" s="34">
        <v>95.65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98.11</v>
      </c>
      <c r="C84" s="34">
        <v>97.76</v>
      </c>
      <c r="D84" s="34">
        <v>96.58</v>
      </c>
      <c r="E84" s="34">
        <v>97.77</v>
      </c>
      <c r="F84" s="34">
        <v>91.43</v>
      </c>
      <c r="G84" s="34">
        <v>95.13</v>
      </c>
      <c r="H84" s="34">
        <v>97.56</v>
      </c>
      <c r="I84" s="34">
        <v>92.73</v>
      </c>
      <c r="J84" s="34">
        <v>94.09</v>
      </c>
      <c r="K84" s="34">
        <v>101.96</v>
      </c>
      <c r="L84" s="34">
        <v>96.22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98.98</v>
      </c>
      <c r="C85" s="34">
        <v>98.45</v>
      </c>
      <c r="D85" s="34">
        <v>96.71</v>
      </c>
      <c r="E85" s="34">
        <v>97.32</v>
      </c>
      <c r="F85" s="34">
        <v>91.01</v>
      </c>
      <c r="G85" s="34">
        <v>96.3</v>
      </c>
      <c r="H85" s="34">
        <v>97.49</v>
      </c>
      <c r="I85" s="34">
        <v>94.19</v>
      </c>
      <c r="J85" s="34">
        <v>94.14</v>
      </c>
      <c r="K85" s="34">
        <v>99.95</v>
      </c>
      <c r="L85" s="34">
        <v>96.59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97.33</v>
      </c>
      <c r="C86" s="34">
        <v>99.11</v>
      </c>
      <c r="D86" s="34">
        <v>97.1</v>
      </c>
      <c r="E86" s="34">
        <v>98.17</v>
      </c>
      <c r="F86" s="34">
        <v>91.85</v>
      </c>
      <c r="G86" s="34">
        <v>96.7</v>
      </c>
      <c r="H86" s="34">
        <v>95.98</v>
      </c>
      <c r="I86" s="34">
        <v>95.21</v>
      </c>
      <c r="J86" s="34">
        <v>96.5</v>
      </c>
      <c r="K86" s="34">
        <v>99.69</v>
      </c>
      <c r="L86" s="34">
        <v>97.08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98.33</v>
      </c>
      <c r="C87" s="34">
        <v>99.06</v>
      </c>
      <c r="D87" s="34">
        <v>95.98</v>
      </c>
      <c r="E87" s="34">
        <v>98.38</v>
      </c>
      <c r="F87" s="34">
        <v>93.76</v>
      </c>
      <c r="G87" s="34">
        <v>96.81</v>
      </c>
      <c r="H87" s="34">
        <v>96</v>
      </c>
      <c r="I87" s="34">
        <v>95.42</v>
      </c>
      <c r="J87" s="34">
        <v>98.29</v>
      </c>
      <c r="K87" s="34">
        <v>98.82</v>
      </c>
      <c r="L87" s="34">
        <v>97.16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98.3</v>
      </c>
      <c r="C88" s="34">
        <v>99.08</v>
      </c>
      <c r="D88" s="34">
        <v>96.9</v>
      </c>
      <c r="E88" s="34">
        <v>97.96</v>
      </c>
      <c r="F88" s="34">
        <v>95.92</v>
      </c>
      <c r="G88" s="34">
        <v>95.85</v>
      </c>
      <c r="H88" s="34">
        <v>95.9</v>
      </c>
      <c r="I88" s="34">
        <v>96.03</v>
      </c>
      <c r="J88" s="34">
        <v>99.98</v>
      </c>
      <c r="K88" s="34">
        <v>98.22</v>
      </c>
      <c r="L88" s="34">
        <v>97.41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99.21</v>
      </c>
      <c r="C89" s="34">
        <v>100.78</v>
      </c>
      <c r="D89" s="34">
        <v>99.29</v>
      </c>
      <c r="E89" s="34">
        <v>99.39</v>
      </c>
      <c r="F89" s="34">
        <v>98.8</v>
      </c>
      <c r="G89" s="34">
        <v>97.52</v>
      </c>
      <c r="H89" s="34">
        <v>98.59</v>
      </c>
      <c r="I89" s="34">
        <v>97.74</v>
      </c>
      <c r="J89" s="34">
        <v>99.5</v>
      </c>
      <c r="K89" s="34">
        <v>99.12</v>
      </c>
      <c r="L89" s="34">
        <v>99.05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99.92</v>
      </c>
      <c r="C90" s="34">
        <v>100.17</v>
      </c>
      <c r="D90" s="34">
        <v>98.48</v>
      </c>
      <c r="E90" s="34">
        <v>99.92</v>
      </c>
      <c r="F90" s="34">
        <v>97.56</v>
      </c>
      <c r="G90" s="34">
        <v>98.17</v>
      </c>
      <c r="H90" s="34">
        <v>100.6</v>
      </c>
      <c r="I90" s="34">
        <v>98.07</v>
      </c>
      <c r="J90" s="34">
        <v>100.03</v>
      </c>
      <c r="K90" s="34">
        <v>98.54</v>
      </c>
      <c r="L90" s="34">
        <v>99.17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99.51</v>
      </c>
      <c r="C91" s="34">
        <v>100.51</v>
      </c>
      <c r="D91" s="34">
        <v>100.58</v>
      </c>
      <c r="E91" s="34">
        <v>99.7</v>
      </c>
      <c r="F91" s="34">
        <v>100.1</v>
      </c>
      <c r="G91" s="34">
        <v>98.94</v>
      </c>
      <c r="H91" s="34">
        <v>99.76</v>
      </c>
      <c r="I91" s="34">
        <v>99.98</v>
      </c>
      <c r="J91" s="34">
        <v>97.23</v>
      </c>
      <c r="K91" s="34">
        <v>99.52</v>
      </c>
      <c r="L91" s="34">
        <v>99.69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98.99</v>
      </c>
      <c r="C92" s="34">
        <v>100.06</v>
      </c>
      <c r="D92" s="34">
        <v>99.43</v>
      </c>
      <c r="E92" s="34">
        <v>100.07</v>
      </c>
      <c r="F92" s="34">
        <v>100.82</v>
      </c>
      <c r="G92" s="34">
        <v>101.42</v>
      </c>
      <c r="H92" s="34">
        <v>100.93</v>
      </c>
      <c r="I92" s="34">
        <v>100.1</v>
      </c>
      <c r="J92" s="34">
        <v>101.54</v>
      </c>
      <c r="K92" s="34">
        <v>100.63</v>
      </c>
      <c r="L92" s="34">
        <v>100.35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101.59</v>
      </c>
      <c r="C93" s="34">
        <v>99.26</v>
      </c>
      <c r="D93" s="34">
        <v>101.54</v>
      </c>
      <c r="E93" s="34">
        <v>100.32</v>
      </c>
      <c r="F93" s="34">
        <v>101.56</v>
      </c>
      <c r="G93" s="34">
        <v>101.52</v>
      </c>
      <c r="H93" s="34">
        <v>98.73</v>
      </c>
      <c r="I93" s="34">
        <v>101.89</v>
      </c>
      <c r="J93" s="34">
        <v>101.26</v>
      </c>
      <c r="K93" s="34">
        <v>101.33</v>
      </c>
      <c r="L93" s="34">
        <v>100.8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102.16</v>
      </c>
      <c r="C94" s="34">
        <v>99.73</v>
      </c>
      <c r="D94" s="34">
        <v>102.91</v>
      </c>
      <c r="E94" s="34">
        <v>101.14</v>
      </c>
      <c r="F94" s="34">
        <v>99.8</v>
      </c>
      <c r="G94" s="34">
        <v>103.86</v>
      </c>
      <c r="H94" s="34">
        <v>97.26</v>
      </c>
      <c r="I94" s="34">
        <v>101.5</v>
      </c>
      <c r="J94" s="34">
        <v>103.73</v>
      </c>
      <c r="K94" s="34">
        <v>103.76</v>
      </c>
      <c r="L94" s="34">
        <v>101.17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101.83</v>
      </c>
      <c r="C95" s="34">
        <v>101.24</v>
      </c>
      <c r="D95" s="34">
        <v>105.25</v>
      </c>
      <c r="E95" s="34">
        <v>101.6</v>
      </c>
      <c r="F95" s="34">
        <v>99.89</v>
      </c>
      <c r="G95" s="34">
        <v>105.35</v>
      </c>
      <c r="H95" s="34">
        <v>97.23</v>
      </c>
      <c r="I95" s="34">
        <v>101.02</v>
      </c>
      <c r="J95" s="34">
        <v>104.6</v>
      </c>
      <c r="K95" s="34">
        <v>104.73</v>
      </c>
      <c r="L95" s="34">
        <v>101.58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226</v>
      </c>
      <c r="B96" s="34">
        <v>99.93</v>
      </c>
      <c r="C96" s="34">
        <v>101.84</v>
      </c>
      <c r="D96" s="34">
        <v>105.31</v>
      </c>
      <c r="E96" s="34">
        <v>101.02</v>
      </c>
      <c r="F96" s="34">
        <v>98.63</v>
      </c>
      <c r="G96" s="34">
        <v>104.09</v>
      </c>
      <c r="H96" s="34">
        <v>97.3</v>
      </c>
      <c r="I96" s="34">
        <v>99.53</v>
      </c>
      <c r="J96" s="34">
        <v>103.53</v>
      </c>
      <c r="K96" s="34">
        <v>109.32</v>
      </c>
      <c r="L96" s="34">
        <v>101.14</v>
      </c>
    </row>
    <row r="97" spans="1:12" x14ac:dyDescent="0.2">
      <c r="A97" s="48" t="s">
        <v>227</v>
      </c>
      <c r="B97" s="34">
        <v>100.69</v>
      </c>
      <c r="C97" s="34">
        <v>101.97</v>
      </c>
      <c r="D97" s="34">
        <v>104.61</v>
      </c>
      <c r="E97" s="34">
        <v>102.25</v>
      </c>
      <c r="F97" s="34">
        <v>99.15</v>
      </c>
      <c r="G97" s="34">
        <v>103.15</v>
      </c>
      <c r="H97" s="34">
        <v>96.84</v>
      </c>
      <c r="I97" s="34">
        <v>100.5</v>
      </c>
      <c r="J97" s="34">
        <v>102.91</v>
      </c>
      <c r="K97" s="34">
        <v>108.08</v>
      </c>
      <c r="L97" s="34">
        <v>101.31</v>
      </c>
    </row>
    <row r="98" spans="1:12" x14ac:dyDescent="0.2">
      <c r="A98" s="48" t="s">
        <v>228</v>
      </c>
      <c r="B98" s="34">
        <v>101.26</v>
      </c>
      <c r="C98" s="34">
        <v>102.43</v>
      </c>
      <c r="D98" s="34">
        <v>104.83</v>
      </c>
      <c r="E98" s="34">
        <v>101.16</v>
      </c>
      <c r="F98" s="34">
        <v>101.16</v>
      </c>
      <c r="G98" s="34">
        <v>104.33</v>
      </c>
      <c r="H98" s="34">
        <v>97.81</v>
      </c>
      <c r="I98" s="34">
        <v>101.94</v>
      </c>
      <c r="J98" s="34">
        <v>106.52</v>
      </c>
      <c r="K98" s="34">
        <v>108.89</v>
      </c>
      <c r="L98" s="34">
        <v>101.94</v>
      </c>
    </row>
    <row r="99" spans="1:12" x14ac:dyDescent="0.2">
      <c r="A99" s="48" t="s">
        <v>229</v>
      </c>
      <c r="B99" s="34">
        <v>103.17</v>
      </c>
      <c r="C99" s="34">
        <v>102.68</v>
      </c>
      <c r="D99" s="34">
        <v>106.11</v>
      </c>
      <c r="E99" s="34">
        <v>101.5</v>
      </c>
      <c r="F99" s="34">
        <v>99.77</v>
      </c>
      <c r="G99" s="34">
        <v>104.27</v>
      </c>
      <c r="H99" s="34">
        <v>99.39</v>
      </c>
      <c r="I99" s="34">
        <v>102.75</v>
      </c>
      <c r="J99" s="34">
        <v>107.19</v>
      </c>
      <c r="K99" s="34">
        <v>109.48</v>
      </c>
      <c r="L99" s="34">
        <v>102.43</v>
      </c>
    </row>
    <row r="100" spans="1:12" x14ac:dyDescent="0.2">
      <c r="A100" s="48" t="s">
        <v>262</v>
      </c>
      <c r="B100" s="34">
        <v>101.32</v>
      </c>
      <c r="C100" s="34">
        <v>102.91</v>
      </c>
      <c r="D100" s="34">
        <v>107.97</v>
      </c>
      <c r="E100" s="34">
        <v>102.57</v>
      </c>
      <c r="F100" s="34">
        <v>99.86</v>
      </c>
      <c r="G100" s="34">
        <v>104.96</v>
      </c>
      <c r="H100" s="34">
        <v>99.14</v>
      </c>
      <c r="I100" s="34">
        <v>104.6</v>
      </c>
      <c r="J100" s="34">
        <v>109.69</v>
      </c>
      <c r="K100" s="34">
        <v>107.45</v>
      </c>
      <c r="L100" s="34">
        <v>103.25</v>
      </c>
    </row>
    <row r="101" spans="1:12" x14ac:dyDescent="0.2">
      <c r="A101" s="48" t="s">
        <v>267</v>
      </c>
      <c r="B101" s="34">
        <v>100.79</v>
      </c>
      <c r="C101" s="34">
        <v>103.05</v>
      </c>
      <c r="D101" s="34">
        <v>109.03</v>
      </c>
      <c r="E101" s="34">
        <v>102.02</v>
      </c>
      <c r="F101" s="34">
        <v>101.28</v>
      </c>
      <c r="G101" s="34">
        <v>105.98</v>
      </c>
      <c r="H101" s="34">
        <v>98.83</v>
      </c>
      <c r="I101" s="34">
        <v>105.17</v>
      </c>
      <c r="J101" s="34">
        <v>108.93</v>
      </c>
      <c r="K101" s="34">
        <v>105.59</v>
      </c>
      <c r="L101" s="34">
        <v>103.27</v>
      </c>
    </row>
    <row r="102" spans="1:12" x14ac:dyDescent="0.2">
      <c r="A102" s="48" t="s">
        <v>268</v>
      </c>
      <c r="B102" s="34">
        <v>101.81</v>
      </c>
      <c r="C102" s="34">
        <v>104.33</v>
      </c>
      <c r="D102" s="34">
        <v>111.14</v>
      </c>
      <c r="E102" s="34">
        <v>102.98</v>
      </c>
      <c r="F102" s="34">
        <v>103.36</v>
      </c>
      <c r="G102" s="34">
        <v>105.75</v>
      </c>
      <c r="H102" s="34">
        <v>97.96</v>
      </c>
      <c r="I102" s="34">
        <v>105.98</v>
      </c>
      <c r="J102" s="34">
        <v>109.64</v>
      </c>
      <c r="K102" s="34">
        <v>111.08</v>
      </c>
      <c r="L102" s="34">
        <v>104.15</v>
      </c>
    </row>
    <row r="103" spans="1:12" x14ac:dyDescent="0.2">
      <c r="A103" s="48" t="s">
        <v>271</v>
      </c>
      <c r="B103" s="34">
        <v>100.63</v>
      </c>
      <c r="C103" s="34">
        <v>103.45</v>
      </c>
      <c r="D103" s="34">
        <v>109.38</v>
      </c>
      <c r="E103" s="34">
        <v>103.16</v>
      </c>
      <c r="F103" s="34">
        <v>104.72</v>
      </c>
      <c r="G103" s="34">
        <v>105.77</v>
      </c>
      <c r="H103" s="34">
        <v>97.96</v>
      </c>
      <c r="I103" s="34">
        <v>107.01</v>
      </c>
      <c r="J103" s="34">
        <v>112.62</v>
      </c>
      <c r="K103" s="34">
        <v>112.75</v>
      </c>
      <c r="L103" s="34">
        <v>104.22</v>
      </c>
    </row>
    <row r="104" spans="1:12" x14ac:dyDescent="0.2">
      <c r="A104" s="48" t="s">
        <v>273</v>
      </c>
      <c r="B104" s="34">
        <v>102.27</v>
      </c>
      <c r="C104" s="34">
        <v>104.27</v>
      </c>
      <c r="D104" s="34">
        <v>108.92</v>
      </c>
      <c r="E104" s="34">
        <v>102.91</v>
      </c>
      <c r="F104" s="34">
        <v>104.24</v>
      </c>
      <c r="G104" s="34">
        <v>107.18</v>
      </c>
      <c r="H104" s="34">
        <v>98</v>
      </c>
      <c r="I104" s="34">
        <v>108.3</v>
      </c>
      <c r="J104" s="34">
        <v>115.25</v>
      </c>
      <c r="K104" s="34">
        <v>111.51</v>
      </c>
      <c r="L104" s="34">
        <v>104.88</v>
      </c>
    </row>
    <row r="105" spans="1:12" x14ac:dyDescent="0.2">
      <c r="A105" s="48" t="s">
        <v>278</v>
      </c>
      <c r="B105" s="34">
        <v>100.99</v>
      </c>
      <c r="C105" s="34">
        <v>103.35</v>
      </c>
      <c r="D105" s="34">
        <v>108.28</v>
      </c>
      <c r="E105" s="34">
        <v>102.4</v>
      </c>
      <c r="F105" s="34">
        <v>105.05</v>
      </c>
      <c r="G105" s="34">
        <v>107.86</v>
      </c>
      <c r="H105" s="34">
        <v>99.53</v>
      </c>
      <c r="I105" s="34">
        <v>108</v>
      </c>
      <c r="J105" s="34">
        <v>112.87</v>
      </c>
      <c r="K105" s="34">
        <v>116.19</v>
      </c>
      <c r="L105" s="34">
        <v>104.64</v>
      </c>
    </row>
    <row r="106" spans="1:12" x14ac:dyDescent="0.2">
      <c r="A106" s="48" t="s">
        <v>279</v>
      </c>
      <c r="B106" s="34">
        <v>102.34</v>
      </c>
      <c r="C106" s="34">
        <v>103.37</v>
      </c>
      <c r="D106" s="34">
        <v>108.71</v>
      </c>
      <c r="E106" s="34">
        <v>101.49</v>
      </c>
      <c r="F106" s="34">
        <v>104.91</v>
      </c>
      <c r="G106" s="34">
        <v>107.55</v>
      </c>
      <c r="H106" s="34">
        <v>99.24</v>
      </c>
      <c r="I106" s="34">
        <v>108.71</v>
      </c>
      <c r="J106" s="34">
        <v>114.83</v>
      </c>
      <c r="K106" s="34">
        <v>113.85</v>
      </c>
      <c r="L106" s="34">
        <v>104.59</v>
      </c>
    </row>
    <row r="108" spans="1:12" x14ac:dyDescent="0.2">
      <c r="A108" s="9" t="s">
        <v>165</v>
      </c>
    </row>
    <row r="109" spans="1:12" x14ac:dyDescent="0.2">
      <c r="A109" s="13" t="str">
        <f t="shared" ref="A109:A140" si="0">A7</f>
        <v>1995 Q2</v>
      </c>
      <c r="B109" s="11">
        <f t="shared" ref="B109:L121" si="1">LN(B7/B6)*100</f>
        <v>2.6824034495591169E-2</v>
      </c>
      <c r="C109" s="11">
        <f t="shared" si="1"/>
        <v>0.93218170079564566</v>
      </c>
      <c r="D109" s="11">
        <f t="shared" si="1"/>
        <v>-9.584446547352482E-2</v>
      </c>
      <c r="E109" s="11">
        <f t="shared" si="1"/>
        <v>-1.4175349091694855E-2</v>
      </c>
      <c r="F109" s="11">
        <f t="shared" si="1"/>
        <v>0.33591762853751972</v>
      </c>
      <c r="G109" s="11">
        <f t="shared" si="1"/>
        <v>1.4157496845218891</v>
      </c>
      <c r="H109" s="11">
        <f t="shared" si="1"/>
        <v>1.1142176553242022</v>
      </c>
      <c r="I109" s="11">
        <f t="shared" si="1"/>
        <v>0.5227793833004275</v>
      </c>
      <c r="J109" s="11">
        <f t="shared" si="1"/>
        <v>0.27314958256094335</v>
      </c>
      <c r="K109" s="11">
        <f t="shared" si="1"/>
        <v>-0.17861704161953409</v>
      </c>
      <c r="L109" s="11">
        <f t="shared" si="1"/>
        <v>0.54570394630583374</v>
      </c>
    </row>
    <row r="110" spans="1:12" x14ac:dyDescent="0.2">
      <c r="A110" s="13" t="str">
        <f t="shared" si="0"/>
        <v>1995 Q3</v>
      </c>
      <c r="B110" s="11">
        <f t="shared" si="1"/>
        <v>-0.45699004262477272</v>
      </c>
      <c r="C110" s="11">
        <f t="shared" si="1"/>
        <v>0.71743216638448848</v>
      </c>
      <c r="D110" s="11">
        <f t="shared" si="1"/>
        <v>1.1441149046205608</v>
      </c>
      <c r="E110" s="11">
        <f t="shared" si="1"/>
        <v>0.32552572797873647</v>
      </c>
      <c r="F110" s="11">
        <f t="shared" si="1"/>
        <v>0</v>
      </c>
      <c r="G110" s="11">
        <f t="shared" si="1"/>
        <v>1.4334458949087348</v>
      </c>
      <c r="H110" s="11">
        <f t="shared" si="1"/>
        <v>0.39287063991476295</v>
      </c>
      <c r="I110" s="11">
        <f t="shared" si="1"/>
        <v>0.76060101398248603</v>
      </c>
      <c r="J110" s="11">
        <f t="shared" si="1"/>
        <v>2.5317807984290002</v>
      </c>
      <c r="K110" s="11">
        <f t="shared" si="1"/>
        <v>-0.16614483980374961</v>
      </c>
      <c r="L110" s="11">
        <f t="shared" si="1"/>
        <v>0.65093801855170164</v>
      </c>
    </row>
    <row r="111" spans="1:12" x14ac:dyDescent="0.2">
      <c r="A111" s="13" t="str">
        <f t="shared" si="0"/>
        <v>1995 Q4</v>
      </c>
      <c r="B111" s="11">
        <f t="shared" si="1"/>
        <v>0.68470429278821454</v>
      </c>
      <c r="C111" s="11">
        <f t="shared" si="1"/>
        <v>1.2013916384329133</v>
      </c>
      <c r="D111" s="11">
        <f t="shared" si="1"/>
        <v>-0.1626457392974251</v>
      </c>
      <c r="E111" s="11">
        <f t="shared" si="1"/>
        <v>0.26811559136307533</v>
      </c>
      <c r="F111" s="11">
        <f t="shared" si="1"/>
        <v>-0.31003771120879264</v>
      </c>
      <c r="G111" s="11">
        <f t="shared" si="1"/>
        <v>2.6609108727964506</v>
      </c>
      <c r="H111" s="11">
        <f t="shared" si="1"/>
        <v>0.89634834625265492</v>
      </c>
      <c r="I111" s="11">
        <f t="shared" si="1"/>
        <v>0.55289488431900213</v>
      </c>
      <c r="J111" s="11">
        <f t="shared" si="1"/>
        <v>-1.2848142477849136</v>
      </c>
      <c r="K111" s="11">
        <f t="shared" si="1"/>
        <v>0.91673674870198962</v>
      </c>
      <c r="L111" s="11">
        <f t="shared" si="1"/>
        <v>0.53923020926159249</v>
      </c>
    </row>
    <row r="112" spans="1:12" x14ac:dyDescent="0.2">
      <c r="A112" s="13" t="str">
        <f t="shared" si="0"/>
        <v>1996 Q1</v>
      </c>
      <c r="B112" s="11">
        <f t="shared" si="1"/>
        <v>1.3378821345809753E-2</v>
      </c>
      <c r="C112" s="11">
        <f t="shared" si="1"/>
        <v>0.31262521372300434</v>
      </c>
      <c r="D112" s="11">
        <f t="shared" si="1"/>
        <v>-0.72153331884868044</v>
      </c>
      <c r="E112" s="11">
        <f t="shared" si="1"/>
        <v>0.23928507440996744</v>
      </c>
      <c r="F112" s="11">
        <f t="shared" si="1"/>
        <v>0.79897332239870278</v>
      </c>
      <c r="G112" s="11">
        <f t="shared" si="1"/>
        <v>1.4302769393088282</v>
      </c>
      <c r="H112" s="11">
        <f t="shared" si="1"/>
        <v>-0.64977486575200072</v>
      </c>
      <c r="I112" s="11">
        <f t="shared" si="1"/>
        <v>0.1652741171364453</v>
      </c>
      <c r="J112" s="11">
        <f t="shared" si="1"/>
        <v>2.8679607694529841</v>
      </c>
      <c r="K112" s="11">
        <f t="shared" si="1"/>
        <v>2.1317421660753975</v>
      </c>
      <c r="L112" s="11">
        <f t="shared" si="1"/>
        <v>0.30874579864990093</v>
      </c>
    </row>
    <row r="113" spans="1:12" x14ac:dyDescent="0.2">
      <c r="A113" s="13" t="str">
        <f t="shared" si="0"/>
        <v>1996 Q2</v>
      </c>
      <c r="B113" s="11">
        <f t="shared" si="1"/>
        <v>0.65337921620336659</v>
      </c>
      <c r="C113" s="11">
        <f t="shared" si="1"/>
        <v>-0.31262521372299473</v>
      </c>
      <c r="D113" s="11">
        <f t="shared" si="1"/>
        <v>0.54503473253719714</v>
      </c>
      <c r="E113" s="11">
        <f t="shared" si="1"/>
        <v>0.70047918809360543</v>
      </c>
      <c r="F113" s="11">
        <f t="shared" si="1"/>
        <v>-0.52763779834654367</v>
      </c>
      <c r="G113" s="11">
        <f t="shared" si="1"/>
        <v>2.8355612333808962</v>
      </c>
      <c r="H113" s="11">
        <f t="shared" si="1"/>
        <v>-2.0046029362821871</v>
      </c>
      <c r="I113" s="11">
        <f t="shared" si="1"/>
        <v>0.53069938811259842</v>
      </c>
      <c r="J113" s="11">
        <f t="shared" si="1"/>
        <v>0.49614934001768263</v>
      </c>
      <c r="K113" s="11">
        <f t="shared" si="1"/>
        <v>0.99994660733038543</v>
      </c>
      <c r="L113" s="11">
        <f t="shared" si="1"/>
        <v>0.29443276088441139</v>
      </c>
    </row>
    <row r="114" spans="1:12" x14ac:dyDescent="0.2">
      <c r="A114" s="13" t="str">
        <f t="shared" si="0"/>
        <v>1996 Q3</v>
      </c>
      <c r="B114" s="11">
        <f t="shared" si="1"/>
        <v>0.43763745997987813</v>
      </c>
      <c r="C114" s="11">
        <f t="shared" si="1"/>
        <v>-0.18950442989008559</v>
      </c>
      <c r="D114" s="11">
        <f t="shared" si="1"/>
        <v>0</v>
      </c>
      <c r="E114" s="11">
        <f t="shared" si="1"/>
        <v>0.39013564880429319</v>
      </c>
      <c r="F114" s="11">
        <f t="shared" si="1"/>
        <v>-0.62128079725385532</v>
      </c>
      <c r="G114" s="11">
        <f t="shared" si="1"/>
        <v>1.9038304344535362</v>
      </c>
      <c r="H114" s="11">
        <f t="shared" si="1"/>
        <v>-5.9136607282231593E-2</v>
      </c>
      <c r="I114" s="11">
        <f t="shared" si="1"/>
        <v>0.83606448475377837</v>
      </c>
      <c r="J114" s="11">
        <f t="shared" si="1"/>
        <v>4.4327175266119063</v>
      </c>
      <c r="K114" s="11">
        <f t="shared" si="1"/>
        <v>2.738237472162095</v>
      </c>
      <c r="L114" s="11">
        <f t="shared" si="1"/>
        <v>0.54641303405625286</v>
      </c>
    </row>
    <row r="115" spans="1:12" x14ac:dyDescent="0.2">
      <c r="A115" s="13" t="str">
        <f t="shared" si="0"/>
        <v>1996 Q4</v>
      </c>
      <c r="B115" s="11">
        <f t="shared" si="1"/>
        <v>0.48841757710278461</v>
      </c>
      <c r="C115" s="11">
        <f t="shared" si="1"/>
        <v>0.83548744199585734</v>
      </c>
      <c r="D115" s="11">
        <f t="shared" si="1"/>
        <v>-4.077472023872452E-2</v>
      </c>
      <c r="E115" s="11">
        <f t="shared" si="1"/>
        <v>0.63765117636338575</v>
      </c>
      <c r="F115" s="11">
        <f t="shared" si="1"/>
        <v>1.7120840415266922</v>
      </c>
      <c r="G115" s="11">
        <f t="shared" si="1"/>
        <v>1.0403436544002389</v>
      </c>
      <c r="H115" s="11">
        <f t="shared" si="1"/>
        <v>-0.17761994012558932</v>
      </c>
      <c r="I115" s="11">
        <f t="shared" si="1"/>
        <v>1.5623914836397852</v>
      </c>
      <c r="J115" s="11">
        <f t="shared" si="1"/>
        <v>-5.0336337698739717</v>
      </c>
      <c r="K115" s="11">
        <f t="shared" si="1"/>
        <v>-1.565919735434991</v>
      </c>
      <c r="L115" s="11">
        <f t="shared" si="1"/>
        <v>0.30522218639474885</v>
      </c>
    </row>
    <row r="116" spans="1:12" x14ac:dyDescent="0.2">
      <c r="A116" s="13" t="str">
        <f t="shared" si="0"/>
        <v>1997 Q1</v>
      </c>
      <c r="B116" s="11">
        <f t="shared" si="1"/>
        <v>0.95669427671468443</v>
      </c>
      <c r="C116" s="11">
        <f t="shared" si="1"/>
        <v>-0.39144667599642868</v>
      </c>
      <c r="D116" s="11">
        <f t="shared" si="1"/>
        <v>0</v>
      </c>
      <c r="E116" s="11">
        <f t="shared" si="1"/>
        <v>1.9702374903924718</v>
      </c>
      <c r="F116" s="11">
        <f t="shared" si="1"/>
        <v>0.72487123523848207</v>
      </c>
      <c r="G116" s="11">
        <f t="shared" si="1"/>
        <v>3.6646339153139871</v>
      </c>
      <c r="H116" s="11">
        <f t="shared" si="1"/>
        <v>0.82620711942754799</v>
      </c>
      <c r="I116" s="11">
        <f t="shared" si="1"/>
        <v>1.116340112725192</v>
      </c>
      <c r="J116" s="11">
        <f t="shared" si="1"/>
        <v>4.4337819337229645</v>
      </c>
      <c r="K116" s="11">
        <f t="shared" si="1"/>
        <v>-0.15794912463025537</v>
      </c>
      <c r="L116" s="11">
        <f t="shared" si="1"/>
        <v>0.98886691489371226</v>
      </c>
    </row>
    <row r="117" spans="1:12" x14ac:dyDescent="0.2">
      <c r="A117" s="13" t="str">
        <f t="shared" si="0"/>
        <v>1997 Q2</v>
      </c>
      <c r="B117" s="11">
        <f t="shared" si="1"/>
        <v>7.8226861877076184E-2</v>
      </c>
      <c r="C117" s="11">
        <f t="shared" si="1"/>
        <v>0.60103732837232338</v>
      </c>
      <c r="D117" s="11">
        <f t="shared" si="1"/>
        <v>0.3528297865732079</v>
      </c>
      <c r="E117" s="11">
        <f t="shared" si="1"/>
        <v>1.9853100080069992</v>
      </c>
      <c r="F117" s="11">
        <f t="shared" si="1"/>
        <v>0.68190692320382029</v>
      </c>
      <c r="G117" s="11">
        <f t="shared" si="1"/>
        <v>1.2676912818783346</v>
      </c>
      <c r="H117" s="11">
        <f t="shared" si="1"/>
        <v>1.9208972468843848</v>
      </c>
      <c r="I117" s="11">
        <f t="shared" si="1"/>
        <v>0.75485305326537122</v>
      </c>
      <c r="J117" s="11">
        <f t="shared" si="1"/>
        <v>0.87358598741685212</v>
      </c>
      <c r="K117" s="11">
        <f t="shared" si="1"/>
        <v>2.5451553903718995</v>
      </c>
      <c r="L117" s="11">
        <f t="shared" si="1"/>
        <v>1.0311388105444708</v>
      </c>
    </row>
    <row r="118" spans="1:12" x14ac:dyDescent="0.2">
      <c r="A118" s="13" t="str">
        <f t="shared" si="0"/>
        <v>1997 Q3</v>
      </c>
      <c r="B118" s="11">
        <f t="shared" si="1"/>
        <v>0.51995437563338021</v>
      </c>
      <c r="C118" s="11">
        <f t="shared" si="1"/>
        <v>-0.71731641124132572</v>
      </c>
      <c r="D118" s="11">
        <f t="shared" si="1"/>
        <v>0.51344525714824529</v>
      </c>
      <c r="E118" s="11">
        <f t="shared" si="1"/>
        <v>1.3587703277999887</v>
      </c>
      <c r="F118" s="11">
        <f t="shared" si="1"/>
        <v>-0.30249581926821817</v>
      </c>
      <c r="G118" s="11">
        <f t="shared" si="1"/>
        <v>1.1401167255849867</v>
      </c>
      <c r="H118" s="11">
        <f t="shared" si="1"/>
        <v>0.244727682784839</v>
      </c>
      <c r="I118" s="11">
        <f t="shared" si="1"/>
        <v>1.0438508143923382</v>
      </c>
      <c r="J118" s="11">
        <f t="shared" si="1"/>
        <v>3.6358768811977376</v>
      </c>
      <c r="K118" s="11">
        <f t="shared" si="1"/>
        <v>-0.28490047760747145</v>
      </c>
      <c r="L118" s="11">
        <f t="shared" si="1"/>
        <v>0.54390188474734968</v>
      </c>
    </row>
    <row r="119" spans="1:12" x14ac:dyDescent="0.2">
      <c r="A119" s="13" t="str">
        <f t="shared" si="0"/>
        <v>1997 Q4</v>
      </c>
      <c r="B119" s="11">
        <f t="shared" si="1"/>
        <v>0.51726482849599054</v>
      </c>
      <c r="C119" s="11">
        <f t="shared" si="1"/>
        <v>-0.10185522888584234</v>
      </c>
      <c r="D119" s="11">
        <f t="shared" si="1"/>
        <v>1.5910490050275787</v>
      </c>
      <c r="E119" s="11">
        <f t="shared" si="1"/>
        <v>0.45754704307720323</v>
      </c>
      <c r="F119" s="11">
        <f t="shared" si="1"/>
        <v>-0.6331539449772613</v>
      </c>
      <c r="G119" s="11">
        <f t="shared" si="1"/>
        <v>2.444723914438947</v>
      </c>
      <c r="H119" s="11">
        <f t="shared" si="1"/>
        <v>1.2857319975237393</v>
      </c>
      <c r="I119" s="11">
        <f t="shared" si="1"/>
        <v>0.62112000926406763</v>
      </c>
      <c r="J119" s="11">
        <f t="shared" si="1"/>
        <v>-3.6607308641764353</v>
      </c>
      <c r="K119" s="11">
        <f t="shared" si="1"/>
        <v>-1.3042362560559857</v>
      </c>
      <c r="L119" s="11">
        <f t="shared" si="1"/>
        <v>0.25796480189565912</v>
      </c>
    </row>
    <row r="120" spans="1:12" x14ac:dyDescent="0.2">
      <c r="A120" s="13" t="str">
        <f t="shared" si="0"/>
        <v>1998 Q1</v>
      </c>
      <c r="B120" s="11">
        <f t="shared" si="1"/>
        <v>0.1160167709892629</v>
      </c>
      <c r="C120" s="11">
        <f t="shared" si="1"/>
        <v>0.73249774521032418</v>
      </c>
      <c r="D120" s="11">
        <f t="shared" si="1"/>
        <v>1.8269549349041112</v>
      </c>
      <c r="E120" s="11">
        <f t="shared" si="1"/>
        <v>0.701848474992116</v>
      </c>
      <c r="F120" s="11">
        <f t="shared" si="1"/>
        <v>2.1987191414043474</v>
      </c>
      <c r="G120" s="11">
        <f t="shared" si="1"/>
        <v>0.1090088093618353</v>
      </c>
      <c r="H120" s="11">
        <f t="shared" si="1"/>
        <v>1.8145233759447217</v>
      </c>
      <c r="I120" s="11">
        <f t="shared" si="1"/>
        <v>1.7898713571903719</v>
      </c>
      <c r="J120" s="11">
        <f t="shared" si="1"/>
        <v>3.4208075245187346</v>
      </c>
      <c r="K120" s="11">
        <f t="shared" si="1"/>
        <v>0.39665897311175263</v>
      </c>
      <c r="L120" s="11">
        <f t="shared" si="1"/>
        <v>0.97424177830419489</v>
      </c>
    </row>
    <row r="121" spans="1:12" x14ac:dyDescent="0.2">
      <c r="A121" s="13" t="str">
        <f t="shared" si="0"/>
        <v>1998 Q2</v>
      </c>
      <c r="B121" s="11">
        <f t="shared" si="1"/>
        <v>0.92332022969248795</v>
      </c>
      <c r="C121" s="11">
        <f t="shared" si="1"/>
        <v>0.56204211939231752</v>
      </c>
      <c r="D121" s="11">
        <f t="shared" si="1"/>
        <v>-0.69267740851307014</v>
      </c>
      <c r="E121" s="11">
        <f t="shared" si="1"/>
        <v>0.61975666416050124</v>
      </c>
      <c r="F121" s="11">
        <f t="shared" si="1"/>
        <v>2.5277419446551348</v>
      </c>
      <c r="G121" s="11">
        <f t="shared" si="1"/>
        <v>0.82151899678540741</v>
      </c>
      <c r="H121" s="11">
        <f t="shared" si="1"/>
        <v>0.68069999586190244</v>
      </c>
      <c r="I121" s="11">
        <f t="shared" si="1"/>
        <v>0.53917569541269672</v>
      </c>
      <c r="J121" s="11">
        <f t="shared" si="1"/>
        <v>2.6782024949960213</v>
      </c>
      <c r="K121" s="11">
        <f t="shared" si="1"/>
        <v>-1.8524653465766434</v>
      </c>
      <c r="L121" s="11">
        <f t="shared" si="1"/>
        <v>0.62313420937491815</v>
      </c>
    </row>
    <row r="122" spans="1:12" x14ac:dyDescent="0.2">
      <c r="A122" s="13" t="str">
        <f t="shared" si="0"/>
        <v>1998 Q3</v>
      </c>
      <c r="B122" s="11">
        <f t="shared" ref="B122:L137" si="2">LN(B20/B19)*100</f>
        <v>-0.44777148952786877</v>
      </c>
      <c r="C122" s="11">
        <f t="shared" si="2"/>
        <v>8.6188326817815658E-2</v>
      </c>
      <c r="D122" s="11">
        <f t="shared" si="2"/>
        <v>0.14415833700259492</v>
      </c>
      <c r="E122" s="11">
        <f t="shared" si="2"/>
        <v>1.3678704808595472</v>
      </c>
      <c r="F122" s="11">
        <f t="shared" si="2"/>
        <v>1.0606342648927516</v>
      </c>
      <c r="G122" s="11">
        <f t="shared" si="2"/>
        <v>0.81482501713825617</v>
      </c>
      <c r="H122" s="11">
        <f t="shared" si="2"/>
        <v>0.62107714652149393</v>
      </c>
      <c r="I122" s="11">
        <f t="shared" si="2"/>
        <v>0.95326417991186074</v>
      </c>
      <c r="J122" s="11">
        <f t="shared" si="2"/>
        <v>4.0784575672377077</v>
      </c>
      <c r="K122" s="11">
        <f t="shared" si="2"/>
        <v>0.4633024624751591</v>
      </c>
      <c r="L122" s="11">
        <f t="shared" si="2"/>
        <v>0.87094270950634234</v>
      </c>
    </row>
    <row r="123" spans="1:12" x14ac:dyDescent="0.2">
      <c r="A123" s="13" t="str">
        <f t="shared" si="0"/>
        <v>1998 Q4</v>
      </c>
      <c r="B123" s="11">
        <f t="shared" si="2"/>
        <v>5.1275478626337224E-2</v>
      </c>
      <c r="C123" s="11">
        <f t="shared" si="2"/>
        <v>-1.2570603329356369</v>
      </c>
      <c r="D123" s="11">
        <f t="shared" si="2"/>
        <v>0.9514571613624111</v>
      </c>
      <c r="E123" s="11">
        <f t="shared" si="2"/>
        <v>0.11420596381223874</v>
      </c>
      <c r="F123" s="11">
        <f t="shared" si="2"/>
        <v>0.43067419121975814</v>
      </c>
      <c r="G123" s="11">
        <f t="shared" si="2"/>
        <v>0.29049787266404853</v>
      </c>
      <c r="H123" s="11">
        <f t="shared" si="2"/>
        <v>0.63091691932645344</v>
      </c>
      <c r="I123" s="11">
        <f t="shared" si="2"/>
        <v>0.48152853524553757</v>
      </c>
      <c r="J123" s="11">
        <f t="shared" si="2"/>
        <v>1.581500831671359</v>
      </c>
      <c r="K123" s="11">
        <f t="shared" si="2"/>
        <v>2.1182643031429822</v>
      </c>
      <c r="L123" s="11">
        <f t="shared" si="2"/>
        <v>3.7695546089393343E-2</v>
      </c>
    </row>
    <row r="124" spans="1:12" x14ac:dyDescent="0.2">
      <c r="A124" s="13" t="str">
        <f t="shared" si="0"/>
        <v>1999 Q1</v>
      </c>
      <c r="B124" s="11">
        <f t="shared" si="2"/>
        <v>-0.75899251603483531</v>
      </c>
      <c r="C124" s="11">
        <f t="shared" si="2"/>
        <v>-1.1185553623090931</v>
      </c>
      <c r="D124" s="11">
        <f t="shared" si="2"/>
        <v>0.51753253046879555</v>
      </c>
      <c r="E124" s="11">
        <f t="shared" si="2"/>
        <v>1.2852999520250292</v>
      </c>
      <c r="F124" s="11">
        <f t="shared" si="2"/>
        <v>0.6425533768866164</v>
      </c>
      <c r="G124" s="11">
        <f t="shared" si="2"/>
        <v>0.95723590453647611</v>
      </c>
      <c r="H124" s="11">
        <f t="shared" si="2"/>
        <v>1.6677221993973812</v>
      </c>
      <c r="I124" s="11">
        <f t="shared" si="2"/>
        <v>2.0980936802018628</v>
      </c>
      <c r="J124" s="11">
        <f t="shared" si="2"/>
        <v>1.0770518448699922</v>
      </c>
      <c r="K124" s="11">
        <f t="shared" si="2"/>
        <v>0.36849967405164646</v>
      </c>
      <c r="L124" s="11">
        <f t="shared" si="2"/>
        <v>0.50125418235444141</v>
      </c>
    </row>
    <row r="125" spans="1:12" x14ac:dyDescent="0.2">
      <c r="A125" s="13" t="str">
        <f t="shared" si="0"/>
        <v>1999 Q2</v>
      </c>
      <c r="B125" s="11">
        <f t="shared" si="2"/>
        <v>-0.11628659492464413</v>
      </c>
      <c r="C125" s="11">
        <f t="shared" si="2"/>
        <v>-0.67866887813395471</v>
      </c>
      <c r="D125" s="11">
        <f t="shared" si="2"/>
        <v>0.30923874662695283</v>
      </c>
      <c r="E125" s="11">
        <f t="shared" si="2"/>
        <v>0.69869279866801604</v>
      </c>
      <c r="F125" s="11">
        <f t="shared" si="2"/>
        <v>0.88564078909032939</v>
      </c>
      <c r="G125" s="11">
        <f t="shared" si="2"/>
        <v>0.55794459752375247</v>
      </c>
      <c r="H125" s="11">
        <f t="shared" si="2"/>
        <v>2.0100510351604437</v>
      </c>
      <c r="I125" s="11">
        <f t="shared" si="2"/>
        <v>0.7433776960858326</v>
      </c>
      <c r="J125" s="11">
        <f t="shared" si="2"/>
        <v>-0.1969581553657643</v>
      </c>
      <c r="K125" s="11">
        <f t="shared" si="2"/>
        <v>0</v>
      </c>
      <c r="L125" s="11">
        <f t="shared" si="2"/>
        <v>0.36184455227110046</v>
      </c>
    </row>
    <row r="126" spans="1:12" x14ac:dyDescent="0.2">
      <c r="A126" s="13" t="str">
        <f t="shared" si="0"/>
        <v>1999 Q3</v>
      </c>
      <c r="B126" s="11">
        <f t="shared" si="2"/>
        <v>0.5800854165270769</v>
      </c>
      <c r="C126" s="11">
        <f t="shared" si="2"/>
        <v>-0.2000519320169816</v>
      </c>
      <c r="D126" s="11">
        <f t="shared" si="2"/>
        <v>0.64119224548609355</v>
      </c>
      <c r="E126" s="11">
        <f t="shared" si="2"/>
        <v>0.53320232966471837</v>
      </c>
      <c r="F126" s="11">
        <f t="shared" si="2"/>
        <v>2.0480120045959818</v>
      </c>
      <c r="G126" s="11">
        <f t="shared" si="2"/>
        <v>0.16527687632796498</v>
      </c>
      <c r="H126" s="11">
        <f t="shared" si="2"/>
        <v>1.5301416699311339</v>
      </c>
      <c r="I126" s="11">
        <f t="shared" si="2"/>
        <v>0.6259550171144278</v>
      </c>
      <c r="J126" s="11">
        <f t="shared" si="2"/>
        <v>2.4024529562890273</v>
      </c>
      <c r="K126" s="11">
        <f t="shared" si="2"/>
        <v>2.9346818720165242</v>
      </c>
      <c r="L126" s="11">
        <f t="shared" si="2"/>
        <v>0.79395033110179791</v>
      </c>
    </row>
    <row r="127" spans="1:12" x14ac:dyDescent="0.2">
      <c r="A127" s="13" t="str">
        <f t="shared" si="0"/>
        <v>1999 Q4</v>
      </c>
      <c r="B127" s="11">
        <f t="shared" si="2"/>
        <v>-0.19298815896497779</v>
      </c>
      <c r="C127" s="11">
        <f t="shared" si="2"/>
        <v>0.17043985007125731</v>
      </c>
      <c r="D127" s="11">
        <f t="shared" si="2"/>
        <v>0.10221030658569888</v>
      </c>
      <c r="E127" s="11">
        <f t="shared" si="2"/>
        <v>0.54267523411400254</v>
      </c>
      <c r="F127" s="11">
        <f t="shared" si="2"/>
        <v>1.633668594195872</v>
      </c>
      <c r="G127" s="11">
        <f t="shared" si="2"/>
        <v>0.8372002853685091</v>
      </c>
      <c r="H127" s="11">
        <f t="shared" si="2"/>
        <v>-0.11687554086737384</v>
      </c>
      <c r="I127" s="11">
        <f t="shared" si="2"/>
        <v>0.84442467826629686</v>
      </c>
      <c r="J127" s="11">
        <f t="shared" si="2"/>
        <v>0.36289932024587124</v>
      </c>
      <c r="K127" s="11">
        <f t="shared" si="2"/>
        <v>0.95178747295990418</v>
      </c>
      <c r="L127" s="11">
        <f t="shared" si="2"/>
        <v>0.3576938750541091</v>
      </c>
    </row>
    <row r="128" spans="1:12" x14ac:dyDescent="0.2">
      <c r="A128" s="13" t="str">
        <f t="shared" si="0"/>
        <v>2000 Q1</v>
      </c>
      <c r="B128" s="11">
        <f t="shared" si="2"/>
        <v>-0.30955783780741025</v>
      </c>
      <c r="C128" s="11">
        <f t="shared" si="2"/>
        <v>-1.1692555479054796</v>
      </c>
      <c r="D128" s="11">
        <f t="shared" si="2"/>
        <v>-0.26852519172061751</v>
      </c>
      <c r="E128" s="11">
        <f t="shared" si="2"/>
        <v>-0.50558095239035961</v>
      </c>
      <c r="F128" s="11">
        <f t="shared" si="2"/>
        <v>-2.3967662965273098</v>
      </c>
      <c r="G128" s="11">
        <f t="shared" si="2"/>
        <v>0.84501281108523685</v>
      </c>
      <c r="H128" s="11">
        <f t="shared" si="2"/>
        <v>-0.41666726948458344</v>
      </c>
      <c r="I128" s="11">
        <f t="shared" si="2"/>
        <v>0.75865702898647069</v>
      </c>
      <c r="J128" s="11">
        <f t="shared" si="2"/>
        <v>0.74302432915165695</v>
      </c>
      <c r="K128" s="11">
        <f t="shared" si="2"/>
        <v>-1.8894571317616959</v>
      </c>
      <c r="L128" s="11">
        <f t="shared" si="2"/>
        <v>-0.53083267665344458</v>
      </c>
    </row>
    <row r="129" spans="1:12" x14ac:dyDescent="0.2">
      <c r="A129" s="13" t="str">
        <f t="shared" si="0"/>
        <v>2000 Q2</v>
      </c>
      <c r="B129" s="11">
        <f t="shared" si="2"/>
        <v>0.96420365179052203</v>
      </c>
      <c r="C129" s="11">
        <f t="shared" si="2"/>
        <v>2.2471068593863733E-2</v>
      </c>
      <c r="D129" s="11">
        <f t="shared" si="2"/>
        <v>2.5036078161324831</v>
      </c>
      <c r="E129" s="11">
        <f t="shared" si="2"/>
        <v>1.3019098159977447</v>
      </c>
      <c r="F129" s="11">
        <f t="shared" si="2"/>
        <v>-0.22076346617803444</v>
      </c>
      <c r="G129" s="11">
        <f t="shared" si="2"/>
        <v>2.6081466721300806</v>
      </c>
      <c r="H129" s="11">
        <f t="shared" si="2"/>
        <v>-0.8122670101502466</v>
      </c>
      <c r="I129" s="11">
        <f t="shared" si="2"/>
        <v>1.4071526743915792</v>
      </c>
      <c r="J129" s="11">
        <f t="shared" si="2"/>
        <v>1.0101095986503918</v>
      </c>
      <c r="K129" s="11">
        <f t="shared" si="2"/>
        <v>3.2384545202277284</v>
      </c>
      <c r="L129" s="11">
        <f t="shared" si="2"/>
        <v>1.0343645971647248</v>
      </c>
    </row>
    <row r="130" spans="1:12" x14ac:dyDescent="0.2">
      <c r="A130" s="13" t="str">
        <f t="shared" si="0"/>
        <v>2000 Q3</v>
      </c>
      <c r="B130" s="11">
        <f t="shared" si="2"/>
        <v>0.91697025598525916</v>
      </c>
      <c r="C130" s="11">
        <f t="shared" si="2"/>
        <v>-0.94815971070635019</v>
      </c>
      <c r="D130" s="11">
        <f t="shared" si="2"/>
        <v>0.65965762885443602</v>
      </c>
      <c r="E130" s="11">
        <f t="shared" si="2"/>
        <v>0.60827438157691083</v>
      </c>
      <c r="F130" s="11">
        <f t="shared" si="2"/>
        <v>-0.39627091482520316</v>
      </c>
      <c r="G130" s="11">
        <f t="shared" si="2"/>
        <v>1.6687258791600705</v>
      </c>
      <c r="H130" s="11">
        <f t="shared" si="2"/>
        <v>-0.79239717308915936</v>
      </c>
      <c r="I130" s="11">
        <f t="shared" si="2"/>
        <v>1.8001870857702791</v>
      </c>
      <c r="J130" s="11">
        <f t="shared" si="2"/>
        <v>5.0025740962267529</v>
      </c>
      <c r="K130" s="11">
        <f t="shared" si="2"/>
        <v>-0.81402371487084191</v>
      </c>
      <c r="L130" s="11">
        <f t="shared" si="2"/>
        <v>0.72017400064677251</v>
      </c>
    </row>
    <row r="131" spans="1:12" x14ac:dyDescent="0.2">
      <c r="A131" s="13" t="str">
        <f t="shared" si="0"/>
        <v>2000 Q4</v>
      </c>
      <c r="B131" s="11">
        <f t="shared" si="2"/>
        <v>-0.16494325886374508</v>
      </c>
      <c r="C131" s="11">
        <f t="shared" si="2"/>
        <v>-1.5160462537043529</v>
      </c>
      <c r="D131" s="11">
        <f t="shared" si="2"/>
        <v>-0.3853090342793562</v>
      </c>
      <c r="E131" s="11">
        <f t="shared" si="2"/>
        <v>1.2654582851201845</v>
      </c>
      <c r="F131" s="11">
        <f t="shared" si="2"/>
        <v>2.9911352195912846</v>
      </c>
      <c r="G131" s="11">
        <f t="shared" si="2"/>
        <v>2.1686754090014393</v>
      </c>
      <c r="H131" s="11">
        <f t="shared" si="2"/>
        <v>4.1299207604949686</v>
      </c>
      <c r="I131" s="11">
        <f t="shared" si="2"/>
        <v>1.6784245227712717</v>
      </c>
      <c r="J131" s="11">
        <f t="shared" si="2"/>
        <v>-1.4241540471969545</v>
      </c>
      <c r="K131" s="11">
        <f t="shared" si="2"/>
        <v>1.1175823267462459</v>
      </c>
      <c r="L131" s="11">
        <f t="shared" si="2"/>
        <v>0.64254327874398509</v>
      </c>
    </row>
    <row r="132" spans="1:12" x14ac:dyDescent="0.2">
      <c r="A132" s="13" t="str">
        <f t="shared" si="0"/>
        <v>2001 Q1</v>
      </c>
      <c r="B132" s="11">
        <f t="shared" si="2"/>
        <v>-0.31796529173796839</v>
      </c>
      <c r="C132" s="11">
        <f t="shared" si="2"/>
        <v>-0.23055651159756974</v>
      </c>
      <c r="D132" s="11">
        <f t="shared" si="2"/>
        <v>0.29843344705923081</v>
      </c>
      <c r="E132" s="11">
        <f t="shared" si="2"/>
        <v>0.38250106401155759</v>
      </c>
      <c r="F132" s="11">
        <f t="shared" si="2"/>
        <v>0.47489912862036671</v>
      </c>
      <c r="G132" s="11">
        <f t="shared" si="2"/>
        <v>0.74462561376249847</v>
      </c>
      <c r="H132" s="11">
        <f t="shared" si="2"/>
        <v>-0.74064953566503355</v>
      </c>
      <c r="I132" s="11">
        <f t="shared" si="2"/>
        <v>1.1331566009550018</v>
      </c>
      <c r="J132" s="11">
        <f t="shared" si="2"/>
        <v>2.1978906718775169</v>
      </c>
      <c r="K132" s="11">
        <f t="shared" si="2"/>
        <v>1.2272830603771399</v>
      </c>
      <c r="L132" s="11">
        <f t="shared" si="2"/>
        <v>0.28961043531842212</v>
      </c>
    </row>
    <row r="133" spans="1:12" x14ac:dyDescent="0.2">
      <c r="A133" s="13" t="str">
        <f t="shared" si="0"/>
        <v>2001 Q2</v>
      </c>
      <c r="B133" s="11">
        <f t="shared" si="2"/>
        <v>-0.94714646361790422</v>
      </c>
      <c r="C133" s="11">
        <f t="shared" si="2"/>
        <v>-0.47044393246455823</v>
      </c>
      <c r="D133" s="11">
        <f t="shared" si="2"/>
        <v>1.4544814526113214</v>
      </c>
      <c r="E133" s="11">
        <f t="shared" si="2"/>
        <v>-8.354717917495251E-2</v>
      </c>
      <c r="F133" s="11">
        <f t="shared" si="2"/>
        <v>-0.14675173373680631</v>
      </c>
      <c r="G133" s="11">
        <f t="shared" si="2"/>
        <v>2.1339579723076674</v>
      </c>
      <c r="H133" s="11">
        <f t="shared" si="2"/>
        <v>0.25601652488576315</v>
      </c>
      <c r="I133" s="11">
        <f t="shared" si="2"/>
        <v>1.7343174266778303</v>
      </c>
      <c r="J133" s="11">
        <f t="shared" si="2"/>
        <v>0.43384015985981411</v>
      </c>
      <c r="K133" s="11">
        <f t="shared" si="2"/>
        <v>-0.91345182319929474</v>
      </c>
      <c r="L133" s="11">
        <f t="shared" si="2"/>
        <v>0.49281907543445408</v>
      </c>
    </row>
    <row r="134" spans="1:12" x14ac:dyDescent="0.2">
      <c r="A134" s="13" t="str">
        <f t="shared" si="0"/>
        <v>2001 Q3</v>
      </c>
      <c r="B134" s="11">
        <f t="shared" si="2"/>
        <v>-0.11580777206277088</v>
      </c>
      <c r="C134" s="11">
        <f t="shared" si="2"/>
        <v>-1.6681344018193327</v>
      </c>
      <c r="D134" s="11">
        <f t="shared" si="2"/>
        <v>0.87719860728370413</v>
      </c>
      <c r="E134" s="11">
        <f t="shared" si="2"/>
        <v>0.32186950360601008</v>
      </c>
      <c r="F134" s="11">
        <f t="shared" si="2"/>
        <v>1.2684684868293117</v>
      </c>
      <c r="G134" s="11">
        <f t="shared" si="2"/>
        <v>-0.18845072207917948</v>
      </c>
      <c r="H134" s="11">
        <f t="shared" si="2"/>
        <v>2.1625882310559739</v>
      </c>
      <c r="I134" s="11">
        <f t="shared" si="2"/>
        <v>-1.1872620223050736</v>
      </c>
      <c r="J134" s="11">
        <f t="shared" si="2"/>
        <v>1.1348194569101464</v>
      </c>
      <c r="K134" s="11">
        <f t="shared" si="2"/>
        <v>1.2345149276705003</v>
      </c>
      <c r="L134" s="11">
        <f t="shared" si="2"/>
        <v>-2.3983691205037249E-2</v>
      </c>
    </row>
    <row r="135" spans="1:12" x14ac:dyDescent="0.2">
      <c r="A135" s="13" t="str">
        <f t="shared" si="0"/>
        <v>2001 Q4</v>
      </c>
      <c r="B135" s="11">
        <f t="shared" si="2"/>
        <v>0.42397442580357442</v>
      </c>
      <c r="C135" s="11">
        <f t="shared" si="2"/>
        <v>-1.1940204323918535</v>
      </c>
      <c r="D135" s="11">
        <f t="shared" si="2"/>
        <v>1.1337716430392608</v>
      </c>
      <c r="E135" s="11">
        <f t="shared" si="2"/>
        <v>4.7596383573473254E-2</v>
      </c>
      <c r="F135" s="11">
        <f t="shared" si="2"/>
        <v>-2.4960356182858847</v>
      </c>
      <c r="G135" s="11">
        <f t="shared" si="2"/>
        <v>2.0008670708670468</v>
      </c>
      <c r="H135" s="11">
        <f t="shared" si="2"/>
        <v>1.2510164524966269E-2</v>
      </c>
      <c r="I135" s="11">
        <f t="shared" si="2"/>
        <v>0.1326162428207493</v>
      </c>
      <c r="J135" s="11">
        <f t="shared" si="2"/>
        <v>0.63997115543042649</v>
      </c>
      <c r="K135" s="11">
        <f t="shared" si="2"/>
        <v>1.6552858074127621</v>
      </c>
      <c r="L135" s="11">
        <f t="shared" si="2"/>
        <v>-0.18006126946469336</v>
      </c>
    </row>
    <row r="136" spans="1:12" x14ac:dyDescent="0.2">
      <c r="A136" s="13" t="str">
        <f t="shared" si="0"/>
        <v>2002 Q1</v>
      </c>
      <c r="B136" s="11">
        <f t="shared" si="2"/>
        <v>0.6262401449130478</v>
      </c>
      <c r="C136" s="11">
        <f t="shared" si="2"/>
        <v>-0.86283190884541805</v>
      </c>
      <c r="D136" s="11">
        <f t="shared" si="2"/>
        <v>-9.5992327985386053E-2</v>
      </c>
      <c r="E136" s="11">
        <f t="shared" si="2"/>
        <v>0.14265337654540214</v>
      </c>
      <c r="F136" s="11">
        <f t="shared" si="2"/>
        <v>1.4194299520077864</v>
      </c>
      <c r="G136" s="11">
        <f t="shared" si="2"/>
        <v>0.73684543910961553</v>
      </c>
      <c r="H136" s="11">
        <f t="shared" si="2"/>
        <v>-0.36343169271198011</v>
      </c>
      <c r="I136" s="11">
        <f t="shared" si="2"/>
        <v>-0.1473622429949151</v>
      </c>
      <c r="J136" s="11">
        <f t="shared" si="2"/>
        <v>0.17382911185401601</v>
      </c>
      <c r="K136" s="11">
        <f t="shared" si="2"/>
        <v>0.62859207736433209</v>
      </c>
      <c r="L136" s="11">
        <f t="shared" si="2"/>
        <v>-1.2015620320857588E-2</v>
      </c>
    </row>
    <row r="137" spans="1:12" x14ac:dyDescent="0.2">
      <c r="A137" s="13" t="str">
        <f t="shared" si="0"/>
        <v>2002 Q2</v>
      </c>
      <c r="B137" s="11">
        <f t="shared" si="2"/>
        <v>-1.0502145707166306</v>
      </c>
      <c r="C137" s="11">
        <f t="shared" si="2"/>
        <v>-1.4955211838935158</v>
      </c>
      <c r="D137" s="11">
        <f t="shared" si="2"/>
        <v>-0.42105325363434942</v>
      </c>
      <c r="E137" s="11">
        <f t="shared" si="2"/>
        <v>-9.5079636352240121E-2</v>
      </c>
      <c r="F137" s="11">
        <f t="shared" si="2"/>
        <v>0.36015795824791486</v>
      </c>
      <c r="G137" s="11">
        <f t="shared" si="2"/>
        <v>-0.43355516904364216</v>
      </c>
      <c r="H137" s="11">
        <f t="shared" si="2"/>
        <v>0.80030438405350024</v>
      </c>
      <c r="I137" s="11">
        <f t="shared" si="2"/>
        <v>-0.10328293061252194</v>
      </c>
      <c r="J137" s="11">
        <f t="shared" si="2"/>
        <v>0.42364785103406094</v>
      </c>
      <c r="K137" s="11">
        <f t="shared" si="2"/>
        <v>0.21584295019098512</v>
      </c>
      <c r="L137" s="11">
        <f t="shared" si="2"/>
        <v>-0.28880886500732678</v>
      </c>
    </row>
    <row r="138" spans="1:12" x14ac:dyDescent="0.2">
      <c r="A138" s="13" t="str">
        <f t="shared" si="0"/>
        <v>2002 Q3</v>
      </c>
      <c r="B138" s="11">
        <f t="shared" ref="B138:L153" si="3">LN(B36/B35)*100</f>
        <v>0.29568704451465699</v>
      </c>
      <c r="C138" s="11">
        <f t="shared" si="3"/>
        <v>-0.22014766932710511</v>
      </c>
      <c r="D138" s="11">
        <f t="shared" si="3"/>
        <v>1.0552922013312545</v>
      </c>
      <c r="E138" s="11">
        <f t="shared" si="3"/>
        <v>0.39162217025063206</v>
      </c>
      <c r="F138" s="11">
        <f t="shared" si="3"/>
        <v>2.3209081295072349</v>
      </c>
      <c r="G138" s="11">
        <f t="shared" si="3"/>
        <v>0.11842885784466997</v>
      </c>
      <c r="H138" s="11">
        <f t="shared" si="3"/>
        <v>1.237792756188834</v>
      </c>
      <c r="I138" s="11">
        <f t="shared" si="3"/>
        <v>1.4508937743888275</v>
      </c>
      <c r="J138" s="11">
        <f t="shared" si="3"/>
        <v>2.7295098589437803</v>
      </c>
      <c r="K138" s="11">
        <f t="shared" si="3"/>
        <v>-0.65978282714985548</v>
      </c>
      <c r="L138" s="11">
        <f t="shared" si="3"/>
        <v>0.84003854118908772</v>
      </c>
    </row>
    <row r="139" spans="1:12" x14ac:dyDescent="0.2">
      <c r="A139" s="13" t="str">
        <f t="shared" si="0"/>
        <v>2002 Q4</v>
      </c>
      <c r="B139" s="11">
        <f t="shared" si="3"/>
        <v>-0.14130646580198786</v>
      </c>
      <c r="C139" s="11">
        <f t="shared" si="3"/>
        <v>-0.76201769855028489</v>
      </c>
      <c r="D139" s="11">
        <f t="shared" si="3"/>
        <v>1.0678791560606757</v>
      </c>
      <c r="E139" s="11">
        <f t="shared" si="3"/>
        <v>0.8843875813658888</v>
      </c>
      <c r="F139" s="11">
        <f t="shared" si="3"/>
        <v>1.4601981140267273</v>
      </c>
      <c r="G139" s="11">
        <f t="shared" si="3"/>
        <v>0.6161933623532061</v>
      </c>
      <c r="H139" s="11">
        <f t="shared" si="3"/>
        <v>-0.43148683107615438</v>
      </c>
      <c r="I139" s="11">
        <f t="shared" si="3"/>
        <v>0.8547679713891434</v>
      </c>
      <c r="J139" s="11">
        <f t="shared" si="3"/>
        <v>5.6080008947078125E-2</v>
      </c>
      <c r="K139" s="11">
        <f t="shared" si="3"/>
        <v>-1.762594210801979</v>
      </c>
      <c r="L139" s="11">
        <f t="shared" si="3"/>
        <v>0.19102202561192452</v>
      </c>
    </row>
    <row r="140" spans="1:12" x14ac:dyDescent="0.2">
      <c r="A140" s="13" t="str">
        <f t="shared" si="0"/>
        <v>2003 Q1</v>
      </c>
      <c r="B140" s="11">
        <f t="shared" si="3"/>
        <v>0.7300704857657222</v>
      </c>
      <c r="C140" s="11">
        <f t="shared" si="3"/>
        <v>-1.7674608548757833</v>
      </c>
      <c r="D140" s="11">
        <f t="shared" si="3"/>
        <v>0.58837543238336321</v>
      </c>
      <c r="E140" s="11">
        <f t="shared" si="3"/>
        <v>8.2145166855873239E-2</v>
      </c>
      <c r="F140" s="11">
        <f t="shared" si="3"/>
        <v>0.50714972470411834</v>
      </c>
      <c r="G140" s="11">
        <f t="shared" si="3"/>
        <v>0.14366880287424807</v>
      </c>
      <c r="H140" s="11">
        <f t="shared" si="3"/>
        <v>0.81211225223417305</v>
      </c>
      <c r="I140" s="11">
        <f t="shared" si="3"/>
        <v>1.2187404416792071</v>
      </c>
      <c r="J140" s="11">
        <f t="shared" si="3"/>
        <v>0.11206575696557425</v>
      </c>
      <c r="K140" s="11">
        <f t="shared" si="3"/>
        <v>0.12141951930475275</v>
      </c>
      <c r="L140" s="11">
        <f t="shared" si="3"/>
        <v>0.21446451685038179</v>
      </c>
    </row>
    <row r="141" spans="1:12" x14ac:dyDescent="0.2">
      <c r="A141" s="13" t="str">
        <f t="shared" ref="A141:A169" si="4">A39</f>
        <v>2003 Q2</v>
      </c>
      <c r="B141" s="11">
        <f t="shared" si="3"/>
        <v>1.0031193250681136</v>
      </c>
      <c r="C141" s="11">
        <f t="shared" si="3"/>
        <v>-0.4110571619918944</v>
      </c>
      <c r="D141" s="11">
        <f t="shared" si="3"/>
        <v>0.85285872401034102</v>
      </c>
      <c r="E141" s="11">
        <f t="shared" si="3"/>
        <v>0.50313099758672319</v>
      </c>
      <c r="F141" s="11">
        <f t="shared" si="3"/>
        <v>-0.85392077007366352</v>
      </c>
      <c r="G141" s="11">
        <f t="shared" si="3"/>
        <v>0.50771442786557763</v>
      </c>
      <c r="H141" s="11">
        <f t="shared" si="3"/>
        <v>1.1332601634531609</v>
      </c>
      <c r="I141" s="11">
        <f t="shared" si="3"/>
        <v>1.2744437574606411</v>
      </c>
      <c r="J141" s="11">
        <f t="shared" si="3"/>
        <v>3.340986215214365</v>
      </c>
      <c r="K141" s="11">
        <f t="shared" si="3"/>
        <v>0.83489444648672384</v>
      </c>
      <c r="L141" s="11">
        <f t="shared" si="3"/>
        <v>0.7233947940778569</v>
      </c>
    </row>
    <row r="142" spans="1:12" x14ac:dyDescent="0.2">
      <c r="A142" s="13" t="str">
        <f t="shared" si="4"/>
        <v>2003 Q3</v>
      </c>
      <c r="B142" s="11">
        <f t="shared" si="3"/>
        <v>0.20194377682070147</v>
      </c>
      <c r="C142" s="11">
        <f t="shared" si="3"/>
        <v>-1.4990752881388647</v>
      </c>
      <c r="D142" s="11">
        <f t="shared" si="3"/>
        <v>0.97245498919947804</v>
      </c>
      <c r="E142" s="11">
        <f t="shared" si="3"/>
        <v>0.9293747191459476</v>
      </c>
      <c r="F142" s="11">
        <f t="shared" si="3"/>
        <v>-1.0914755813557795</v>
      </c>
      <c r="G142" s="11">
        <f t="shared" si="3"/>
        <v>6.4905564685266856E-2</v>
      </c>
      <c r="H142" s="11">
        <f t="shared" si="3"/>
        <v>0.42319149065799366</v>
      </c>
      <c r="I142" s="11">
        <f t="shared" si="3"/>
        <v>0.3651689451143057</v>
      </c>
      <c r="J142" s="11">
        <f t="shared" si="3"/>
        <v>3.8602526642705715</v>
      </c>
      <c r="K142" s="11">
        <f t="shared" si="3"/>
        <v>4.3749317114738916E-2</v>
      </c>
      <c r="L142" s="11">
        <f t="shared" si="3"/>
        <v>0.33030583292574889</v>
      </c>
    </row>
    <row r="143" spans="1:12" x14ac:dyDescent="0.2">
      <c r="A143" s="13" t="str">
        <f t="shared" si="4"/>
        <v>2003 Q4</v>
      </c>
      <c r="B143" s="11">
        <f t="shared" si="3"/>
        <v>-0.60705890234113935</v>
      </c>
      <c r="C143" s="11">
        <f t="shared" si="3"/>
        <v>-0.49615157382694697</v>
      </c>
      <c r="D143" s="11">
        <f t="shared" si="3"/>
        <v>0.79178794518685958</v>
      </c>
      <c r="E143" s="11">
        <f t="shared" si="3"/>
        <v>-5.7833556640597479E-2</v>
      </c>
      <c r="F143" s="11">
        <f t="shared" si="3"/>
        <v>-0.59438810108589091</v>
      </c>
      <c r="G143" s="11">
        <f t="shared" si="3"/>
        <v>-0.5726199925508616</v>
      </c>
      <c r="H143" s="11">
        <f t="shared" si="3"/>
        <v>4.8250905640599258E-2</v>
      </c>
      <c r="I143" s="11">
        <f t="shared" si="3"/>
        <v>-0.26672297696376079</v>
      </c>
      <c r="J143" s="11">
        <f t="shared" si="3"/>
        <v>-3.7159264620575088</v>
      </c>
      <c r="K143" s="11">
        <f t="shared" si="3"/>
        <v>-0.96693424500177361</v>
      </c>
      <c r="L143" s="11">
        <f t="shared" si="3"/>
        <v>-0.62614653150794652</v>
      </c>
    </row>
    <row r="144" spans="1:12" x14ac:dyDescent="0.2">
      <c r="A144" s="13" t="str">
        <f t="shared" si="4"/>
        <v>2004 Q1</v>
      </c>
      <c r="B144" s="11">
        <f t="shared" si="3"/>
        <v>-0.89195290631639335</v>
      </c>
      <c r="C144" s="11">
        <f t="shared" si="3"/>
        <v>-0.82666448547932236</v>
      </c>
      <c r="D144" s="11">
        <f t="shared" si="3"/>
        <v>1.4186244832590209</v>
      </c>
      <c r="E144" s="11">
        <f t="shared" si="3"/>
        <v>-4.6290939375410498E-2</v>
      </c>
      <c r="F144" s="11">
        <f t="shared" si="3"/>
        <v>-3.1285839189950355</v>
      </c>
      <c r="G144" s="11">
        <f t="shared" si="3"/>
        <v>-0.87829102307210638</v>
      </c>
      <c r="H144" s="11">
        <f t="shared" si="3"/>
        <v>0.46923024192390661</v>
      </c>
      <c r="I144" s="11">
        <f t="shared" si="3"/>
        <v>0.70038106722019378</v>
      </c>
      <c r="J144" s="11">
        <f t="shared" si="3"/>
        <v>1.9813231806277871</v>
      </c>
      <c r="K144" s="11">
        <f t="shared" si="3"/>
        <v>8.8290481400304877E-2</v>
      </c>
      <c r="L144" s="11">
        <f t="shared" si="3"/>
        <v>1.1850447368252137E-2</v>
      </c>
    </row>
    <row r="145" spans="1:12" x14ac:dyDescent="0.2">
      <c r="A145" s="13" t="str">
        <f t="shared" si="4"/>
        <v>2004 Q2</v>
      </c>
      <c r="B145" s="11">
        <f t="shared" si="3"/>
        <v>0.75231467353449955</v>
      </c>
      <c r="C145" s="11">
        <f t="shared" si="3"/>
        <v>-0.55493075729581509</v>
      </c>
      <c r="D145" s="11">
        <f t="shared" si="3"/>
        <v>0.42730302282104832</v>
      </c>
      <c r="E145" s="11">
        <f t="shared" si="3"/>
        <v>0.91030184394538094</v>
      </c>
      <c r="F145" s="11">
        <f t="shared" si="3"/>
        <v>5.6937882310299545E-2</v>
      </c>
      <c r="G145" s="11">
        <f t="shared" si="3"/>
        <v>-0.21088712178440627</v>
      </c>
      <c r="H145" s="11">
        <f t="shared" si="3"/>
        <v>-1.7558118922560964</v>
      </c>
      <c r="I145" s="11">
        <f t="shared" si="3"/>
        <v>6.9769067226979897E-2</v>
      </c>
      <c r="J145" s="11">
        <f t="shared" si="3"/>
        <v>1.6650985001781065</v>
      </c>
      <c r="K145" s="11">
        <f t="shared" si="3"/>
        <v>-0.93096095180017457</v>
      </c>
      <c r="L145" s="11">
        <f t="shared" si="3"/>
        <v>1.1849043203622686E-2</v>
      </c>
    </row>
    <row r="146" spans="1:12" x14ac:dyDescent="0.2">
      <c r="A146" s="13" t="str">
        <f t="shared" si="4"/>
        <v>2004 Q3</v>
      </c>
      <c r="B146" s="11">
        <f t="shared" si="3"/>
        <v>2.5403277159346763E-2</v>
      </c>
      <c r="C146" s="11">
        <f t="shared" si="3"/>
        <v>-0.41822836948651559</v>
      </c>
      <c r="D146" s="11">
        <f t="shared" si="3"/>
        <v>-0.69812241650901385</v>
      </c>
      <c r="E146" s="11">
        <f t="shared" si="3"/>
        <v>-0.47140070048483274</v>
      </c>
      <c r="F146" s="11">
        <f t="shared" si="3"/>
        <v>0.36363676433837122</v>
      </c>
      <c r="G146" s="11">
        <f t="shared" si="3"/>
        <v>-0.60878959863345616</v>
      </c>
      <c r="H146" s="11">
        <f t="shared" si="3"/>
        <v>-0.60038163556909896</v>
      </c>
      <c r="I146" s="11">
        <f t="shared" si="3"/>
        <v>1.1786865989975599</v>
      </c>
      <c r="J146" s="11">
        <f t="shared" si="3"/>
        <v>0.34704181976400811</v>
      </c>
      <c r="K146" s="11">
        <f t="shared" si="3"/>
        <v>0.22244475861356436</v>
      </c>
      <c r="L146" s="11">
        <f t="shared" si="3"/>
        <v>4.7382137820826842E-2</v>
      </c>
    </row>
    <row r="147" spans="1:12" x14ac:dyDescent="0.2">
      <c r="A147" s="13" t="str">
        <f t="shared" si="4"/>
        <v>2004 Q4</v>
      </c>
      <c r="B147" s="11">
        <f t="shared" si="3"/>
        <v>0.38027679240210505</v>
      </c>
      <c r="C147" s="11">
        <f t="shared" si="3"/>
        <v>-0.31482317213891031</v>
      </c>
      <c r="D147" s="11">
        <f t="shared" si="3"/>
        <v>1.4136889760502349</v>
      </c>
      <c r="E147" s="11">
        <f t="shared" si="3"/>
        <v>1.2028325328172973</v>
      </c>
      <c r="F147" s="11">
        <f t="shared" si="3"/>
        <v>0.86961980069443467</v>
      </c>
      <c r="G147" s="11">
        <f t="shared" si="3"/>
        <v>2.1407344519847626</v>
      </c>
      <c r="H147" s="11">
        <f t="shared" si="3"/>
        <v>1.0270294455475957</v>
      </c>
      <c r="I147" s="11">
        <f t="shared" si="3"/>
        <v>1.2739025777429711</v>
      </c>
      <c r="J147" s="11">
        <f t="shared" si="3"/>
        <v>2.3623145763435893</v>
      </c>
      <c r="K147" s="11">
        <f t="shared" si="3"/>
        <v>-2.3834742692440134</v>
      </c>
      <c r="L147" s="11">
        <f t="shared" si="3"/>
        <v>0.79033145087497614</v>
      </c>
    </row>
    <row r="148" spans="1:12" x14ac:dyDescent="0.2">
      <c r="A148" s="13" t="str">
        <f t="shared" si="4"/>
        <v>2005 Q1</v>
      </c>
      <c r="B148" s="11">
        <f t="shared" si="3"/>
        <v>0.63059863399322857</v>
      </c>
      <c r="C148" s="11">
        <f t="shared" si="3"/>
        <v>-0.95930328628462469</v>
      </c>
      <c r="D148" s="11">
        <f t="shared" si="3"/>
        <v>-0.24539889615667029</v>
      </c>
      <c r="E148" s="11">
        <f t="shared" si="3"/>
        <v>-0.18235701429081902</v>
      </c>
      <c r="F148" s="11">
        <f t="shared" si="3"/>
        <v>-0.14628934134243804</v>
      </c>
      <c r="G148" s="11">
        <f t="shared" si="3"/>
        <v>1.0598522370150336</v>
      </c>
      <c r="H148" s="11">
        <f t="shared" si="3"/>
        <v>1.8081495507922964</v>
      </c>
      <c r="I148" s="11">
        <f t="shared" si="3"/>
        <v>1.0560618050622921</v>
      </c>
      <c r="J148" s="11">
        <f t="shared" si="3"/>
        <v>1.1772756220187575</v>
      </c>
      <c r="K148" s="11">
        <f t="shared" si="3"/>
        <v>-0.35333712033015785</v>
      </c>
      <c r="L148" s="11">
        <f t="shared" si="3"/>
        <v>0.18781552650886005</v>
      </c>
    </row>
    <row r="149" spans="1:12" x14ac:dyDescent="0.2">
      <c r="A149" s="13" t="str">
        <f t="shared" si="4"/>
        <v>2005 Q2</v>
      </c>
      <c r="B149" s="11">
        <f t="shared" si="3"/>
        <v>0.28874541434934936</v>
      </c>
      <c r="C149" s="11">
        <f t="shared" si="3"/>
        <v>-0.87042027472753769</v>
      </c>
      <c r="D149" s="11">
        <f t="shared" si="3"/>
        <v>0.63456934341263882</v>
      </c>
      <c r="E149" s="11">
        <f t="shared" si="3"/>
        <v>-0.95135109181092825</v>
      </c>
      <c r="F149" s="11">
        <f t="shared" si="3"/>
        <v>7.8797775225953104E-2</v>
      </c>
      <c r="G149" s="11">
        <f t="shared" si="3"/>
        <v>1.1758826695756242</v>
      </c>
      <c r="H149" s="11">
        <f t="shared" si="3"/>
        <v>2.4077641374084262</v>
      </c>
      <c r="I149" s="11">
        <f t="shared" si="3"/>
        <v>1.6032407531049009</v>
      </c>
      <c r="J149" s="11">
        <f t="shared" si="3"/>
        <v>3.4024154648399794</v>
      </c>
      <c r="K149" s="11">
        <f t="shared" si="3"/>
        <v>1.1240538448239175</v>
      </c>
      <c r="L149" s="11">
        <f t="shared" si="3"/>
        <v>0.58466022483719116</v>
      </c>
    </row>
    <row r="150" spans="1:12" x14ac:dyDescent="0.2">
      <c r="A150" s="13" t="str">
        <f t="shared" si="4"/>
        <v>2005 Q3</v>
      </c>
      <c r="B150" s="11">
        <f t="shared" si="3"/>
        <v>0.20037577148897598</v>
      </c>
      <c r="C150" s="11">
        <f t="shared" si="3"/>
        <v>-0.57255479367239093</v>
      </c>
      <c r="D150" s="11">
        <f t="shared" si="3"/>
        <v>0.77382654547911023</v>
      </c>
      <c r="E150" s="11">
        <f t="shared" si="3"/>
        <v>0.80294076717929641</v>
      </c>
      <c r="F150" s="11">
        <f t="shared" si="3"/>
        <v>-0.21402430022730767</v>
      </c>
      <c r="G150" s="11">
        <f t="shared" si="3"/>
        <v>0.29182282969536671</v>
      </c>
      <c r="H150" s="11">
        <f t="shared" si="3"/>
        <v>0.12819767503653232</v>
      </c>
      <c r="I150" s="11">
        <f t="shared" si="3"/>
        <v>1.2905104040934892</v>
      </c>
      <c r="J150" s="11">
        <f t="shared" si="3"/>
        <v>1.7143734785490738</v>
      </c>
      <c r="K150" s="11">
        <f t="shared" si="3"/>
        <v>-0.44130198916999414</v>
      </c>
      <c r="L150" s="11">
        <f t="shared" si="3"/>
        <v>0.56966962173669877</v>
      </c>
    </row>
    <row r="151" spans="1:12" x14ac:dyDescent="0.2">
      <c r="A151" s="13" t="str">
        <f t="shared" si="4"/>
        <v>2005 Q4</v>
      </c>
      <c r="B151" s="11">
        <f t="shared" si="3"/>
        <v>0.87195370590029186</v>
      </c>
      <c r="C151" s="11">
        <f t="shared" si="3"/>
        <v>-1.3458180818547165</v>
      </c>
      <c r="D151" s="11">
        <f t="shared" si="3"/>
        <v>3.303055356207911E-2</v>
      </c>
      <c r="E151" s="11">
        <f t="shared" si="3"/>
        <v>0.26242242226282747</v>
      </c>
      <c r="F151" s="11">
        <f t="shared" si="3"/>
        <v>0.86454252066174764</v>
      </c>
      <c r="G151" s="11">
        <f t="shared" si="3"/>
        <v>0.82014212784714213</v>
      </c>
      <c r="H151" s="11">
        <f t="shared" si="3"/>
        <v>-0.59576135559650079</v>
      </c>
      <c r="I151" s="11">
        <f t="shared" si="3"/>
        <v>1.2482284027574857</v>
      </c>
      <c r="J151" s="11">
        <f t="shared" si="3"/>
        <v>-0.49367088078085908</v>
      </c>
      <c r="K151" s="11">
        <f t="shared" si="3"/>
        <v>1.7090589134958849</v>
      </c>
      <c r="L151" s="11">
        <f t="shared" si="3"/>
        <v>9.2699890763425205E-2</v>
      </c>
    </row>
    <row r="152" spans="1:12" x14ac:dyDescent="0.2">
      <c r="A152" s="13" t="str">
        <f t="shared" si="4"/>
        <v>2006 Q1</v>
      </c>
      <c r="B152" s="11">
        <f t="shared" si="3"/>
        <v>1.0486802661674401</v>
      </c>
      <c r="C152" s="11">
        <f t="shared" si="3"/>
        <v>-0.30965416363945214</v>
      </c>
      <c r="D152" s="11">
        <f t="shared" si="3"/>
        <v>0.4722429291428113</v>
      </c>
      <c r="E152" s="11">
        <f t="shared" si="3"/>
        <v>3.4178297114260528E-2</v>
      </c>
      <c r="F152" s="11">
        <f t="shared" si="3"/>
        <v>-1.1180054793920188E-2</v>
      </c>
      <c r="G152" s="11">
        <f t="shared" si="3"/>
        <v>3.7690810170419427E-2</v>
      </c>
      <c r="H152" s="11">
        <f t="shared" si="3"/>
        <v>-0.50508124053941683</v>
      </c>
      <c r="I152" s="11">
        <f t="shared" si="3"/>
        <v>1.0539943331152215</v>
      </c>
      <c r="J152" s="11">
        <f t="shared" si="3"/>
        <v>3.9902031253900261</v>
      </c>
      <c r="K152" s="11">
        <f t="shared" si="3"/>
        <v>1.4608493523745263</v>
      </c>
      <c r="L152" s="11">
        <f t="shared" si="3"/>
        <v>0.45068545690328976</v>
      </c>
    </row>
    <row r="153" spans="1:12" x14ac:dyDescent="0.2">
      <c r="A153" s="13" t="str">
        <f t="shared" si="4"/>
        <v>2006 Q2</v>
      </c>
      <c r="B153" s="11">
        <f t="shared" si="3"/>
        <v>0.36751235778911645</v>
      </c>
      <c r="C153" s="11">
        <f t="shared" si="3"/>
        <v>-3.6493021114780831E-2</v>
      </c>
      <c r="D153" s="11">
        <f t="shared" si="3"/>
        <v>0.14233319313184095</v>
      </c>
      <c r="E153" s="11">
        <f t="shared" si="3"/>
        <v>0.38653981734515513</v>
      </c>
      <c r="F153" s="11">
        <f t="shared" si="3"/>
        <v>0.66860066317426459</v>
      </c>
      <c r="G153" s="11">
        <f t="shared" si="3"/>
        <v>1.6568426347232705</v>
      </c>
      <c r="H153" s="11">
        <f t="shared" si="3"/>
        <v>-0.94652860005562967</v>
      </c>
      <c r="I153" s="11">
        <f t="shared" si="3"/>
        <v>-6.395088789926974E-2</v>
      </c>
      <c r="J153" s="11">
        <f t="shared" si="3"/>
        <v>2.828165810163461</v>
      </c>
      <c r="K153" s="11">
        <f t="shared" si="3"/>
        <v>0.80972102326195228</v>
      </c>
      <c r="L153" s="11">
        <f t="shared" si="3"/>
        <v>0.31082739582192404</v>
      </c>
    </row>
    <row r="154" spans="1:12" x14ac:dyDescent="0.2">
      <c r="A154" s="13" t="str">
        <f t="shared" si="4"/>
        <v>2006 Q3</v>
      </c>
      <c r="B154" s="11">
        <f t="shared" ref="B154:L169" si="5">LN(B52/B51)*100</f>
        <v>0.74313553910025076</v>
      </c>
      <c r="C154" s="11">
        <f t="shared" si="5"/>
        <v>-0.14610540449491574</v>
      </c>
      <c r="D154" s="11">
        <f t="shared" si="5"/>
        <v>1.2179358903134057</v>
      </c>
      <c r="E154" s="11">
        <f t="shared" si="5"/>
        <v>0.124737783367791</v>
      </c>
      <c r="F154" s="11">
        <f t="shared" si="5"/>
        <v>-0.42292773112381388</v>
      </c>
      <c r="G154" s="11">
        <f t="shared" si="5"/>
        <v>0.34533828104322906</v>
      </c>
      <c r="H154" s="11">
        <f t="shared" si="5"/>
        <v>2.6743324975510894</v>
      </c>
      <c r="I154" s="11">
        <f t="shared" si="5"/>
        <v>0.34484994900480015</v>
      </c>
      <c r="J154" s="11">
        <f t="shared" si="5"/>
        <v>1.3184399559070288</v>
      </c>
      <c r="K154" s="11">
        <f t="shared" si="5"/>
        <v>0.64092338241336611</v>
      </c>
      <c r="L154" s="11">
        <f t="shared" si="5"/>
        <v>0.64161540000785433</v>
      </c>
    </row>
    <row r="155" spans="1:12" x14ac:dyDescent="0.2">
      <c r="A155" s="13" t="str">
        <f t="shared" si="4"/>
        <v>2006 Q4</v>
      </c>
      <c r="B155" s="11">
        <f t="shared" si="5"/>
        <v>0.79787657318050997</v>
      </c>
      <c r="C155" s="11">
        <f t="shared" si="5"/>
        <v>0.11872689645257388</v>
      </c>
      <c r="D155" s="11">
        <f t="shared" si="5"/>
        <v>0.59270608343806575</v>
      </c>
      <c r="E155" s="11">
        <f t="shared" si="5"/>
        <v>0.50867684431140425</v>
      </c>
      <c r="F155" s="11">
        <f t="shared" si="5"/>
        <v>-0.24567293205044327</v>
      </c>
      <c r="G155" s="11">
        <f t="shared" si="5"/>
        <v>1.8662491999020603</v>
      </c>
      <c r="H155" s="11">
        <f t="shared" si="5"/>
        <v>1.6643138823096075</v>
      </c>
      <c r="I155" s="11">
        <f t="shared" si="5"/>
        <v>1.8444181269375408</v>
      </c>
      <c r="J155" s="11">
        <f t="shared" si="5"/>
        <v>-0.76821178506620547</v>
      </c>
      <c r="K155" s="11">
        <f t="shared" si="5"/>
        <v>-1.7146709616929383</v>
      </c>
      <c r="L155" s="11">
        <f t="shared" si="5"/>
        <v>0.56941276729455603</v>
      </c>
    </row>
    <row r="156" spans="1:12" x14ac:dyDescent="0.2">
      <c r="A156" s="13" t="str">
        <f t="shared" si="4"/>
        <v>2007 Q1</v>
      </c>
      <c r="B156" s="11">
        <f t="shared" si="5"/>
        <v>-0.98010343524488741</v>
      </c>
      <c r="C156" s="11">
        <f t="shared" si="5"/>
        <v>-0.18271519791832713</v>
      </c>
      <c r="D156" s="11">
        <f t="shared" si="5"/>
        <v>0.68530089381132131</v>
      </c>
      <c r="E156" s="11">
        <f t="shared" si="5"/>
        <v>0.69663203074337909</v>
      </c>
      <c r="F156" s="11">
        <f t="shared" si="5"/>
        <v>-1.1469821008691861</v>
      </c>
      <c r="G156" s="11">
        <f t="shared" si="5"/>
        <v>-0.67903740967636161</v>
      </c>
      <c r="H156" s="11">
        <f t="shared" si="5"/>
        <v>1.3117908337734001</v>
      </c>
      <c r="I156" s="11">
        <f t="shared" si="5"/>
        <v>1.3180991629693666</v>
      </c>
      <c r="J156" s="11">
        <f t="shared" si="5"/>
        <v>0.79764086120561961</v>
      </c>
      <c r="K156" s="11">
        <f t="shared" si="5"/>
        <v>1.1717814632815091</v>
      </c>
      <c r="L156" s="11">
        <f t="shared" si="5"/>
        <v>0.53230772953499983</v>
      </c>
    </row>
    <row r="157" spans="1:12" x14ac:dyDescent="0.2">
      <c r="A157" s="13" t="str">
        <f t="shared" si="4"/>
        <v>2007 Q2</v>
      </c>
      <c r="B157" s="11">
        <f t="shared" si="5"/>
        <v>2.0460456198589756</v>
      </c>
      <c r="C157" s="11">
        <f t="shared" si="5"/>
        <v>-1.325498051619364</v>
      </c>
      <c r="D157" s="11">
        <f t="shared" si="5"/>
        <v>0.79715573322387923</v>
      </c>
      <c r="E157" s="11">
        <f t="shared" si="5"/>
        <v>0.74739597172314765</v>
      </c>
      <c r="F157" s="11">
        <f t="shared" si="5"/>
        <v>-1.1310298038417059E-2</v>
      </c>
      <c r="G157" s="11">
        <f t="shared" si="5"/>
        <v>0.89632383027037654</v>
      </c>
      <c r="H157" s="11">
        <f t="shared" si="5"/>
        <v>1.4720908190912003</v>
      </c>
      <c r="I157" s="11">
        <f t="shared" si="5"/>
        <v>0.84876578179998807</v>
      </c>
      <c r="J157" s="11">
        <f t="shared" si="5"/>
        <v>1.764537215047586</v>
      </c>
      <c r="K157" s="11">
        <f t="shared" si="5"/>
        <v>0.92116609106749348</v>
      </c>
      <c r="L157" s="11">
        <f t="shared" si="5"/>
        <v>0.72031825238302571</v>
      </c>
    </row>
    <row r="158" spans="1:12" x14ac:dyDescent="0.2">
      <c r="A158" s="13" t="str">
        <f t="shared" si="4"/>
        <v>2007 Q3</v>
      </c>
      <c r="B158" s="11">
        <f t="shared" si="5"/>
        <v>0.62941838339604195</v>
      </c>
      <c r="C158" s="11">
        <f t="shared" si="5"/>
        <v>0.21289404995673616</v>
      </c>
      <c r="D158" s="11">
        <f t="shared" si="5"/>
        <v>-0.3181001515949769</v>
      </c>
      <c r="E158" s="11">
        <f t="shared" si="5"/>
        <v>0.15546921510175177</v>
      </c>
      <c r="F158" s="11">
        <f t="shared" si="5"/>
        <v>2.2619316993070859E-2</v>
      </c>
      <c r="G158" s="11">
        <f t="shared" si="5"/>
        <v>0.3010055851653346</v>
      </c>
      <c r="H158" s="11">
        <f t="shared" si="5"/>
        <v>-0.29935162883265143</v>
      </c>
      <c r="I158" s="11">
        <f t="shared" si="5"/>
        <v>1.6641744525300286</v>
      </c>
      <c r="J158" s="11">
        <f t="shared" si="5"/>
        <v>2.6390519500695748</v>
      </c>
      <c r="K158" s="11">
        <f t="shared" si="5"/>
        <v>0.25856510850227638</v>
      </c>
      <c r="L158" s="11">
        <f t="shared" si="5"/>
        <v>0.5814619983123559</v>
      </c>
    </row>
    <row r="159" spans="1:12" x14ac:dyDescent="0.2">
      <c r="A159" s="13" t="str">
        <f t="shared" si="4"/>
        <v>2007 Q4</v>
      </c>
      <c r="B159" s="11">
        <f t="shared" si="5"/>
        <v>0.21286668397391945</v>
      </c>
      <c r="C159" s="11">
        <f t="shared" si="5"/>
        <v>-0.73314791756961672</v>
      </c>
      <c r="D159" s="11">
        <f t="shared" si="5"/>
        <v>1.2034347708135085</v>
      </c>
      <c r="E159" s="11">
        <f t="shared" si="5"/>
        <v>0.64152415570471599</v>
      </c>
      <c r="F159" s="11">
        <f t="shared" si="5"/>
        <v>1.1244917770446066</v>
      </c>
      <c r="G159" s="11">
        <f t="shared" si="5"/>
        <v>0.27612719387548046</v>
      </c>
      <c r="H159" s="11">
        <f t="shared" si="5"/>
        <v>2.5542632809228172</v>
      </c>
      <c r="I159" s="11">
        <f t="shared" si="5"/>
        <v>0.21660658288520751</v>
      </c>
      <c r="J159" s="11">
        <f t="shared" si="5"/>
        <v>-2.9575696654280987</v>
      </c>
      <c r="K159" s="11">
        <f t="shared" si="5"/>
        <v>1.0915036133879652</v>
      </c>
      <c r="L159" s="11">
        <f t="shared" si="5"/>
        <v>0.11143304028055943</v>
      </c>
    </row>
    <row r="160" spans="1:12" x14ac:dyDescent="0.2">
      <c r="A160" s="13" t="str">
        <f t="shared" si="4"/>
        <v>2008 Q1</v>
      </c>
      <c r="B160" s="11">
        <f t="shared" si="5"/>
        <v>0.75321057518738832</v>
      </c>
      <c r="C160" s="11">
        <f t="shared" si="5"/>
        <v>0.60361422070111292</v>
      </c>
      <c r="D160" s="11">
        <f t="shared" si="5"/>
        <v>-0.87474868791134808</v>
      </c>
      <c r="E160" s="11">
        <f t="shared" si="5"/>
        <v>1.5751802386679967</v>
      </c>
      <c r="F160" s="11">
        <f t="shared" si="5"/>
        <v>2.8767068809075309</v>
      </c>
      <c r="G160" s="11">
        <f t="shared" si="5"/>
        <v>0.51420143192116263</v>
      </c>
      <c r="H160" s="11">
        <f t="shared" si="5"/>
        <v>1.0337122305077675</v>
      </c>
      <c r="I160" s="11">
        <f t="shared" si="5"/>
        <v>0.67090224093794493</v>
      </c>
      <c r="J160" s="11">
        <f t="shared" si="5"/>
        <v>1.5539881062213661</v>
      </c>
      <c r="K160" s="11">
        <f t="shared" si="5"/>
        <v>0.36120298486996993</v>
      </c>
      <c r="L160" s="11">
        <f t="shared" si="5"/>
        <v>0.92013287062748406</v>
      </c>
    </row>
    <row r="161" spans="1:12" x14ac:dyDescent="0.2">
      <c r="A161" s="13" t="str">
        <f t="shared" si="4"/>
        <v>2008 Q2</v>
      </c>
      <c r="B161" s="11">
        <f t="shared" si="5"/>
        <v>1.1308776888678902</v>
      </c>
      <c r="C161" s="11">
        <f t="shared" si="5"/>
        <v>-1.1921534504509235</v>
      </c>
      <c r="D161" s="11">
        <f t="shared" si="5"/>
        <v>0.14808549353099459</v>
      </c>
      <c r="E161" s="11">
        <f t="shared" si="5"/>
        <v>-0.72981098394977906</v>
      </c>
      <c r="F161" s="11">
        <f t="shared" si="5"/>
        <v>-0.43554075818704452</v>
      </c>
      <c r="G161" s="11">
        <f t="shared" si="5"/>
        <v>-1.5263802143394982</v>
      </c>
      <c r="H161" s="11">
        <f t="shared" si="5"/>
        <v>-1.3372354987587332</v>
      </c>
      <c r="I161" s="11">
        <f t="shared" si="5"/>
        <v>-0.35885205973317474</v>
      </c>
      <c r="J161" s="11">
        <f t="shared" si="5"/>
        <v>0.24242436115062543</v>
      </c>
      <c r="K161" s="11">
        <f t="shared" si="5"/>
        <v>1.2540340322699417</v>
      </c>
      <c r="L161" s="11">
        <f t="shared" si="5"/>
        <v>-0.50890695074714043</v>
      </c>
    </row>
    <row r="162" spans="1:12" x14ac:dyDescent="0.2">
      <c r="A162" s="13" t="str">
        <f t="shared" si="4"/>
        <v>2008 Q3</v>
      </c>
      <c r="B162" s="11">
        <f t="shared" si="5"/>
        <v>0.60101891505075555</v>
      </c>
      <c r="C162" s="11">
        <f t="shared" si="5"/>
        <v>-1.1022769290750321</v>
      </c>
      <c r="D162" s="11">
        <f t="shared" si="5"/>
        <v>0.61117155468609052</v>
      </c>
      <c r="E162" s="11">
        <f t="shared" si="5"/>
        <v>-0.38337305293463553</v>
      </c>
      <c r="F162" s="11">
        <f t="shared" si="5"/>
        <v>-1.7391742711869222</v>
      </c>
      <c r="G162" s="11">
        <f t="shared" si="5"/>
        <v>0.7841285125458014</v>
      </c>
      <c r="H162" s="11">
        <f t="shared" si="5"/>
        <v>0.54136121820334027</v>
      </c>
      <c r="I162" s="11">
        <f t="shared" si="5"/>
        <v>0.46625704648879401</v>
      </c>
      <c r="J162" s="11">
        <f t="shared" si="5"/>
        <v>2.1278897707774638</v>
      </c>
      <c r="K162" s="11">
        <f t="shared" si="5"/>
        <v>-0.26215083434490805</v>
      </c>
      <c r="L162" s="11">
        <f t="shared" si="5"/>
        <v>9.9772748146955081E-2</v>
      </c>
    </row>
    <row r="163" spans="1:12" x14ac:dyDescent="0.2">
      <c r="A163" s="13" t="str">
        <f t="shared" si="4"/>
        <v>2008 Q4</v>
      </c>
      <c r="B163" s="11">
        <f t="shared" si="5"/>
        <v>0.7919697061558838</v>
      </c>
      <c r="C163" s="11">
        <f t="shared" si="5"/>
        <v>-2.1351761408859757</v>
      </c>
      <c r="D163" s="11">
        <f t="shared" si="5"/>
        <v>-0.21032713611228035</v>
      </c>
      <c r="E163" s="11">
        <f t="shared" si="5"/>
        <v>-0.56127369049575482</v>
      </c>
      <c r="F163" s="11">
        <f t="shared" si="5"/>
        <v>-1.0604553248797113</v>
      </c>
      <c r="G163" s="11">
        <f t="shared" si="5"/>
        <v>-1.4280770350615302</v>
      </c>
      <c r="H163" s="11">
        <f t="shared" si="5"/>
        <v>0.73157937906921977</v>
      </c>
      <c r="I163" s="11">
        <f t="shared" si="5"/>
        <v>-1.6960772247595797</v>
      </c>
      <c r="J163" s="11">
        <f t="shared" si="5"/>
        <v>-0.62941672231528523</v>
      </c>
      <c r="K163" s="11">
        <f t="shared" si="5"/>
        <v>1.7485874329663</v>
      </c>
      <c r="L163" s="11">
        <f t="shared" si="5"/>
        <v>-0.94629150335218193</v>
      </c>
    </row>
    <row r="164" spans="1:12" x14ac:dyDescent="0.2">
      <c r="A164" s="13" t="str">
        <f t="shared" si="4"/>
        <v>2009 Q1</v>
      </c>
      <c r="B164" s="11">
        <f t="shared" si="5"/>
        <v>2.1601066073541828</v>
      </c>
      <c r="C164" s="11">
        <f t="shared" si="5"/>
        <v>-3.4959987793372256</v>
      </c>
      <c r="D164" s="11">
        <f t="shared" si="5"/>
        <v>-0.64424366038496017</v>
      </c>
      <c r="E164" s="11">
        <f t="shared" si="5"/>
        <v>-1.1655790503415122</v>
      </c>
      <c r="F164" s="11">
        <f t="shared" si="5"/>
        <v>-1.2989395938068078</v>
      </c>
      <c r="G164" s="11">
        <f t="shared" si="5"/>
        <v>2.9781259543675911</v>
      </c>
      <c r="H164" s="11">
        <f t="shared" si="5"/>
        <v>-0.48353395666334337</v>
      </c>
      <c r="I164" s="11">
        <f t="shared" si="5"/>
        <v>-2.6055302124765363</v>
      </c>
      <c r="J164" s="11">
        <f t="shared" si="5"/>
        <v>-3.4545256339115546</v>
      </c>
      <c r="K164" s="11">
        <f t="shared" si="5"/>
        <v>-1.8326210513568153</v>
      </c>
      <c r="L164" s="11">
        <f t="shared" si="5"/>
        <v>-1.1588136649555398</v>
      </c>
    </row>
    <row r="165" spans="1:12" x14ac:dyDescent="0.2">
      <c r="A165" s="13" t="str">
        <f t="shared" si="4"/>
        <v>2009 Q2</v>
      </c>
      <c r="B165" s="11">
        <f t="shared" si="5"/>
        <v>-0.77498001169444652</v>
      </c>
      <c r="C165" s="11">
        <f t="shared" si="5"/>
        <v>-0.23077319226860493</v>
      </c>
      <c r="D165" s="11">
        <f t="shared" si="5"/>
        <v>-1.0009667218324485</v>
      </c>
      <c r="E165" s="11">
        <f t="shared" si="5"/>
        <v>-0.35794221662223641</v>
      </c>
      <c r="F165" s="11">
        <f t="shared" si="5"/>
        <v>1.9700079884631843</v>
      </c>
      <c r="G165" s="11">
        <f t="shared" si="5"/>
        <v>0.16550423449215923</v>
      </c>
      <c r="H165" s="11">
        <f t="shared" si="5"/>
        <v>1.0770639247845267E-2</v>
      </c>
      <c r="I165" s="11">
        <f t="shared" si="5"/>
        <v>0.43486432448512546</v>
      </c>
      <c r="J165" s="11">
        <f t="shared" si="5"/>
        <v>3.1735081664139964</v>
      </c>
      <c r="K165" s="11">
        <f t="shared" si="5"/>
        <v>-1.3116329354970606</v>
      </c>
      <c r="L165" s="11">
        <f t="shared" si="5"/>
        <v>0.1130965965381394</v>
      </c>
    </row>
    <row r="166" spans="1:12" x14ac:dyDescent="0.2">
      <c r="A166" s="13" t="str">
        <f t="shared" si="4"/>
        <v>2009 Q3</v>
      </c>
      <c r="B166" s="11">
        <f t="shared" si="5"/>
        <v>0.38262481972187778</v>
      </c>
      <c r="C166" s="11">
        <f t="shared" si="5"/>
        <v>-1.3144779760834657</v>
      </c>
      <c r="D166" s="11">
        <f t="shared" si="5"/>
        <v>-1.0867917803230596</v>
      </c>
      <c r="E166" s="11">
        <f t="shared" si="5"/>
        <v>-0.35922804683358778</v>
      </c>
      <c r="F166" s="11">
        <f t="shared" si="5"/>
        <v>2.4445172304471221</v>
      </c>
      <c r="G166" s="11">
        <f t="shared" si="5"/>
        <v>-0.4854665860306473</v>
      </c>
      <c r="H166" s="11">
        <f t="shared" si="5"/>
        <v>-1.1372990172270023</v>
      </c>
      <c r="I166" s="11">
        <f t="shared" si="5"/>
        <v>-6.200781497125097E-2</v>
      </c>
      <c r="J166" s="11">
        <f t="shared" si="5"/>
        <v>4.5790635000242519</v>
      </c>
      <c r="K166" s="11">
        <f t="shared" si="5"/>
        <v>0.73198226365664965</v>
      </c>
      <c r="L166" s="11">
        <f t="shared" si="5"/>
        <v>6.7796612766327535E-2</v>
      </c>
    </row>
    <row r="167" spans="1:12" x14ac:dyDescent="0.2">
      <c r="A167" s="13" t="str">
        <f t="shared" si="4"/>
        <v>2009 Q4</v>
      </c>
      <c r="B167" s="11">
        <f t="shared" si="5"/>
        <v>0.6939808465562205</v>
      </c>
      <c r="C167" s="11">
        <f t="shared" si="5"/>
        <v>0.13222806178230465</v>
      </c>
      <c r="D167" s="11">
        <f t="shared" si="5"/>
        <v>-1.317742999313201</v>
      </c>
      <c r="E167" s="11">
        <f t="shared" si="5"/>
        <v>0.14609206396748697</v>
      </c>
      <c r="F167" s="11">
        <f t="shared" si="5"/>
        <v>0.43416979088731211</v>
      </c>
      <c r="G167" s="11">
        <f t="shared" si="5"/>
        <v>0.99209506289949978</v>
      </c>
      <c r="H167" s="11">
        <f t="shared" si="5"/>
        <v>-1.3378859498376958</v>
      </c>
      <c r="I167" s="11">
        <f t="shared" si="5"/>
        <v>0.9015189183568908</v>
      </c>
      <c r="J167" s="11">
        <f t="shared" si="5"/>
        <v>-1.34417635796279E-2</v>
      </c>
      <c r="K167" s="11">
        <f t="shared" si="5"/>
        <v>-1.1801742421711536</v>
      </c>
      <c r="L167" s="11">
        <f t="shared" si="5"/>
        <v>-7.9100518277710863E-2</v>
      </c>
    </row>
    <row r="168" spans="1:12" x14ac:dyDescent="0.2">
      <c r="A168" s="13" t="str">
        <f t="shared" si="4"/>
        <v>2010 Q1</v>
      </c>
      <c r="B168" s="11">
        <f t="shared" si="5"/>
        <v>0.81098039319916926</v>
      </c>
      <c r="C168" s="11">
        <f t="shared" si="5"/>
        <v>0.20308699100379321</v>
      </c>
      <c r="D168" s="11">
        <f t="shared" si="5"/>
        <v>-1.5021267641540454</v>
      </c>
      <c r="E168" s="11">
        <f t="shared" si="5"/>
        <v>-1.3681031974450075</v>
      </c>
      <c r="F168" s="11">
        <f t="shared" si="5"/>
        <v>-2.4893000911110956</v>
      </c>
      <c r="G168" s="11">
        <f t="shared" si="5"/>
        <v>-0.54207061794514433</v>
      </c>
      <c r="H168" s="11">
        <f t="shared" si="5"/>
        <v>0.13239189930232381</v>
      </c>
      <c r="I168" s="11">
        <f t="shared" si="5"/>
        <v>0.97872080493341185</v>
      </c>
      <c r="J168" s="11">
        <f t="shared" si="5"/>
        <v>-1.4488101231745845</v>
      </c>
      <c r="K168" s="11">
        <f t="shared" si="5"/>
        <v>-0.23557136924590363</v>
      </c>
      <c r="L168" s="11">
        <f t="shared" si="5"/>
        <v>-0.23767766267745297</v>
      </c>
    </row>
    <row r="169" spans="1:12" x14ac:dyDescent="0.2">
      <c r="A169" s="13" t="str">
        <f t="shared" si="4"/>
        <v>2010 Q2</v>
      </c>
      <c r="B169" s="11">
        <f t="shared" si="5"/>
        <v>2.1562702662115405</v>
      </c>
      <c r="C169" s="11">
        <f t="shared" si="5"/>
        <v>-0.692185174076694</v>
      </c>
      <c r="D169" s="11">
        <f t="shared" si="5"/>
        <v>0.20011123965177441</v>
      </c>
      <c r="E169" s="11">
        <f t="shared" si="5"/>
        <v>1.2445007321329784</v>
      </c>
      <c r="F169" s="11">
        <f t="shared" si="5"/>
        <v>-0.5455672386321706</v>
      </c>
      <c r="G169" s="11">
        <f t="shared" si="5"/>
        <v>-0.33140046900373349</v>
      </c>
      <c r="H169" s="11">
        <f t="shared" si="5"/>
        <v>1.4122518367974981</v>
      </c>
      <c r="I169" s="11">
        <f t="shared" si="5"/>
        <v>0.43731848122228484</v>
      </c>
      <c r="J169" s="11">
        <f t="shared" si="5"/>
        <v>2.0786279504778769</v>
      </c>
      <c r="K169" s="11">
        <f t="shared" si="5"/>
        <v>1.1087533626933048</v>
      </c>
      <c r="L169" s="11">
        <f t="shared" si="5"/>
        <v>0.66633032128206493</v>
      </c>
    </row>
    <row r="170" spans="1:12" x14ac:dyDescent="0.2">
      <c r="A170" s="13" t="str">
        <f t="shared" ref="A170:A208" si="6">A68</f>
        <v>2010 Q3</v>
      </c>
      <c r="B170" s="11">
        <f t="shared" ref="B170:L185" si="7">LN(B68/B67)*100</f>
        <v>9.7407876093098145E-2</v>
      </c>
      <c r="C170" s="11">
        <f t="shared" si="7"/>
        <v>0.44843124473285861</v>
      </c>
      <c r="D170" s="11">
        <f t="shared" si="7"/>
        <v>-0.84765174055307391</v>
      </c>
      <c r="E170" s="11">
        <f t="shared" si="7"/>
        <v>0.98456825770416367</v>
      </c>
      <c r="F170" s="11">
        <f t="shared" si="7"/>
        <v>0.50114253776827133</v>
      </c>
      <c r="G170" s="11">
        <f t="shared" si="7"/>
        <v>1.8907262782332335</v>
      </c>
      <c r="H170" s="11">
        <f t="shared" si="7"/>
        <v>-1.0820368972215761</v>
      </c>
      <c r="I170" s="11">
        <f t="shared" si="7"/>
        <v>-0.43731848122227623</v>
      </c>
      <c r="J170" s="11">
        <f t="shared" si="7"/>
        <v>1.0233327391655194</v>
      </c>
      <c r="K170" s="11">
        <f t="shared" si="7"/>
        <v>1.9424202495274916</v>
      </c>
      <c r="L170" s="11">
        <f t="shared" si="7"/>
        <v>0.41561418994652177</v>
      </c>
    </row>
    <row r="171" spans="1:12" x14ac:dyDescent="0.2">
      <c r="A171" s="13" t="str">
        <f t="shared" si="6"/>
        <v>2010 Q4</v>
      </c>
      <c r="B171" s="11">
        <f t="shared" si="7"/>
        <v>0.86170287613764607</v>
      </c>
      <c r="C171" s="11">
        <f t="shared" si="7"/>
        <v>1.0821850240260287</v>
      </c>
      <c r="D171" s="11">
        <f t="shared" si="7"/>
        <v>-0.53908486348764229</v>
      </c>
      <c r="E171" s="11">
        <f t="shared" si="7"/>
        <v>0.31124969547001952</v>
      </c>
      <c r="F171" s="11">
        <f t="shared" si="7"/>
        <v>-1.3194868838559852</v>
      </c>
      <c r="G171" s="11">
        <f t="shared" si="7"/>
        <v>0.98397506294070447</v>
      </c>
      <c r="H171" s="11">
        <f t="shared" si="7"/>
        <v>2.0018074889386352</v>
      </c>
      <c r="I171" s="11">
        <f t="shared" si="7"/>
        <v>0.63107005551737805</v>
      </c>
      <c r="J171" s="11">
        <f t="shared" si="7"/>
        <v>1.0391412150815844</v>
      </c>
      <c r="K171" s="11">
        <f t="shared" si="7"/>
        <v>-3.2335868823951985</v>
      </c>
      <c r="L171" s="11">
        <f t="shared" si="7"/>
        <v>0.40273015614119151</v>
      </c>
    </row>
    <row r="172" spans="1:12" x14ac:dyDescent="0.2">
      <c r="A172" s="13" t="str">
        <f t="shared" si="6"/>
        <v>2011 Q1</v>
      </c>
      <c r="B172" s="11">
        <f t="shared" si="7"/>
        <v>0.81179681024474726</v>
      </c>
      <c r="C172" s="11">
        <f t="shared" si="7"/>
        <v>-0.55480043452405281</v>
      </c>
      <c r="D172" s="11">
        <f t="shared" si="7"/>
        <v>-1.0983522069098379</v>
      </c>
      <c r="E172" s="11">
        <f t="shared" si="7"/>
        <v>0.18850146957714256</v>
      </c>
      <c r="F172" s="11">
        <f t="shared" si="7"/>
        <v>-0.23665982759202372</v>
      </c>
      <c r="G172" s="11">
        <f t="shared" si="7"/>
        <v>-0.14986457355582783</v>
      </c>
      <c r="H172" s="11">
        <f t="shared" si="7"/>
        <v>0.98607444224662855</v>
      </c>
      <c r="I172" s="11">
        <f t="shared" si="7"/>
        <v>0.30198730445411398</v>
      </c>
      <c r="J172" s="11">
        <f t="shared" si="7"/>
        <v>2.3792174763512519</v>
      </c>
      <c r="K172" s="11">
        <f t="shared" si="7"/>
        <v>-0.58164748213186035</v>
      </c>
      <c r="L172" s="11">
        <f t="shared" si="7"/>
        <v>0.13388376428078047</v>
      </c>
    </row>
    <row r="173" spans="1:12" x14ac:dyDescent="0.2">
      <c r="A173" s="13" t="str">
        <f t="shared" si="6"/>
        <v>2011 Q2</v>
      </c>
      <c r="B173" s="11">
        <f t="shared" si="7"/>
        <v>-2.1397515475734021</v>
      </c>
      <c r="C173" s="11">
        <f t="shared" si="7"/>
        <v>-1.5905718686853902</v>
      </c>
      <c r="D173" s="11">
        <f t="shared" si="7"/>
        <v>-0.46790384938575053</v>
      </c>
      <c r="E173" s="11">
        <f t="shared" si="7"/>
        <v>-0.28844040410695637</v>
      </c>
      <c r="F173" s="11">
        <f t="shared" si="7"/>
        <v>-0.41833969089053585</v>
      </c>
      <c r="G173" s="11">
        <f t="shared" si="7"/>
        <v>0.71272861773980556</v>
      </c>
      <c r="H173" s="11">
        <f t="shared" si="7"/>
        <v>0.34071583216141343</v>
      </c>
      <c r="I173" s="11">
        <f t="shared" si="7"/>
        <v>-0.39881616701830924</v>
      </c>
      <c r="J173" s="11">
        <f t="shared" si="7"/>
        <v>0.78910935121135128</v>
      </c>
      <c r="K173" s="11">
        <f t="shared" si="7"/>
        <v>2.6437953855318392</v>
      </c>
      <c r="L173" s="11">
        <f t="shared" si="7"/>
        <v>-0.44697806007865809</v>
      </c>
    </row>
    <row r="174" spans="1:12" x14ac:dyDescent="0.2">
      <c r="A174" s="13" t="str">
        <f t="shared" si="6"/>
        <v>2011 Q3</v>
      </c>
      <c r="B174" s="11">
        <f t="shared" si="7"/>
        <v>-0.16315878966225117</v>
      </c>
      <c r="C174" s="11">
        <f t="shared" si="7"/>
        <v>-0.42226747950465893</v>
      </c>
      <c r="D174" s="11">
        <f t="shared" si="7"/>
        <v>1.8473920300502187</v>
      </c>
      <c r="E174" s="11">
        <f t="shared" si="7"/>
        <v>-0.69119561692327403</v>
      </c>
      <c r="F174" s="11">
        <f t="shared" si="7"/>
        <v>-0.35185326578340481</v>
      </c>
      <c r="G174" s="11">
        <f t="shared" si="7"/>
        <v>0.85543720966585957</v>
      </c>
      <c r="H174" s="11">
        <f t="shared" si="7"/>
        <v>0.6568516041715825</v>
      </c>
      <c r="I174" s="11">
        <f t="shared" si="7"/>
        <v>2.8059867333973774</v>
      </c>
      <c r="J174" s="11">
        <f t="shared" si="7"/>
        <v>1.9708163144012334</v>
      </c>
      <c r="K174" s="11">
        <f t="shared" si="7"/>
        <v>0.47231785522463571</v>
      </c>
      <c r="L174" s="11">
        <f t="shared" si="7"/>
        <v>0.88086648622551866</v>
      </c>
    </row>
    <row r="175" spans="1:12" x14ac:dyDescent="0.2">
      <c r="A175" s="13" t="str">
        <f t="shared" si="6"/>
        <v>2011 Q4</v>
      </c>
      <c r="B175" s="11">
        <f t="shared" si="7"/>
        <v>1.7267858374632756</v>
      </c>
      <c r="C175" s="11">
        <f t="shared" si="7"/>
        <v>-7.2272988536451199E-2</v>
      </c>
      <c r="D175" s="11">
        <f t="shared" si="7"/>
        <v>-1.4136509094599692</v>
      </c>
      <c r="E175" s="11">
        <f t="shared" si="7"/>
        <v>1.2893365229661149</v>
      </c>
      <c r="F175" s="11">
        <f t="shared" si="7"/>
        <v>1.4672949476181141</v>
      </c>
      <c r="G175" s="11">
        <f t="shared" si="7"/>
        <v>1.7562085953912903</v>
      </c>
      <c r="H175" s="11">
        <f t="shared" si="7"/>
        <v>0.80980618179092478</v>
      </c>
      <c r="I175" s="11">
        <f t="shared" si="7"/>
        <v>0.32914100479464659</v>
      </c>
      <c r="J175" s="11">
        <f t="shared" si="7"/>
        <v>-4.0330091492899784</v>
      </c>
      <c r="K175" s="11">
        <f t="shared" si="7"/>
        <v>-2.298464790902929</v>
      </c>
      <c r="L175" s="11">
        <f t="shared" si="7"/>
        <v>0.18854328216099842</v>
      </c>
    </row>
    <row r="176" spans="1:12" x14ac:dyDescent="0.2">
      <c r="A176" s="13" t="str">
        <f t="shared" si="6"/>
        <v>2012 Q1</v>
      </c>
      <c r="B176" s="11">
        <f t="shared" si="7"/>
        <v>-0.51491210098412799</v>
      </c>
      <c r="C176" s="11">
        <f t="shared" si="7"/>
        <v>0.72039006614678769</v>
      </c>
      <c r="D176" s="11">
        <f t="shared" si="7"/>
        <v>0.87316991804207067</v>
      </c>
      <c r="E176" s="11">
        <f t="shared" si="7"/>
        <v>0.74816060279607088</v>
      </c>
      <c r="F176" s="11">
        <f t="shared" si="7"/>
        <v>1.047713551786821</v>
      </c>
      <c r="G176" s="11">
        <f t="shared" si="7"/>
        <v>-0.21225500902935576</v>
      </c>
      <c r="H176" s="11">
        <f t="shared" si="7"/>
        <v>-0.14675055044550003</v>
      </c>
      <c r="I176" s="11">
        <f t="shared" si="7"/>
        <v>1.2710800249517809</v>
      </c>
      <c r="J176" s="11">
        <f t="shared" si="7"/>
        <v>0.21976610228291205</v>
      </c>
      <c r="K176" s="11">
        <f t="shared" si="7"/>
        <v>5.3558996513549513E-2</v>
      </c>
      <c r="L176" s="11">
        <f t="shared" si="7"/>
        <v>0.57452373255455547</v>
      </c>
    </row>
    <row r="177" spans="1:12" x14ac:dyDescent="0.2">
      <c r="A177" s="13" t="str">
        <f t="shared" si="6"/>
        <v>2012 Q2</v>
      </c>
      <c r="B177" s="11">
        <f t="shared" si="7"/>
        <v>1.1442139484600717</v>
      </c>
      <c r="C177" s="11">
        <f t="shared" si="7"/>
        <v>1.0912351413933881</v>
      </c>
      <c r="D177" s="11">
        <f t="shared" si="7"/>
        <v>-0.55477074070670906</v>
      </c>
      <c r="E177" s="11">
        <f t="shared" si="7"/>
        <v>-0.29639409151024604</v>
      </c>
      <c r="F177" s="11">
        <f t="shared" si="7"/>
        <v>0.32102756302481894</v>
      </c>
      <c r="G177" s="11">
        <f t="shared" si="7"/>
        <v>-0.54948273942857806</v>
      </c>
      <c r="H177" s="11">
        <f t="shared" si="7"/>
        <v>0.47093384089765949</v>
      </c>
      <c r="I177" s="11">
        <f t="shared" si="7"/>
        <v>1.0604064325238038</v>
      </c>
      <c r="J177" s="11">
        <f t="shared" si="7"/>
        <v>4.4945711704117244</v>
      </c>
      <c r="K177" s="11">
        <f t="shared" si="7"/>
        <v>-1.2825524732287956</v>
      </c>
      <c r="L177" s="11">
        <f t="shared" si="7"/>
        <v>0.47260625417498869</v>
      </c>
    </row>
    <row r="178" spans="1:12" x14ac:dyDescent="0.2">
      <c r="A178" s="13" t="str">
        <f t="shared" si="6"/>
        <v>2012 Q3</v>
      </c>
      <c r="B178" s="11">
        <f t="shared" si="7"/>
        <v>0.37145174044157164</v>
      </c>
      <c r="C178" s="11">
        <f t="shared" si="7"/>
        <v>0.12164218428466377</v>
      </c>
      <c r="D178" s="11">
        <f t="shared" si="7"/>
        <v>1.2523433263691568</v>
      </c>
      <c r="E178" s="11">
        <f t="shared" si="7"/>
        <v>1.8301164382404662</v>
      </c>
      <c r="F178" s="11">
        <f t="shared" si="7"/>
        <v>0.98978043272602501</v>
      </c>
      <c r="G178" s="11">
        <f t="shared" si="7"/>
        <v>-0.14628934134243804</v>
      </c>
      <c r="H178" s="11">
        <f t="shared" si="7"/>
        <v>1.3069369721331385</v>
      </c>
      <c r="I178" s="11">
        <f t="shared" si="7"/>
        <v>0.78799014484668473</v>
      </c>
      <c r="J178" s="11">
        <f t="shared" si="7"/>
        <v>0.94612735014470095</v>
      </c>
      <c r="K178" s="11">
        <f t="shared" si="7"/>
        <v>0.24917406316174642</v>
      </c>
      <c r="L178" s="11">
        <f t="shared" si="7"/>
        <v>0.9168368086879507</v>
      </c>
    </row>
    <row r="179" spans="1:12" x14ac:dyDescent="0.2">
      <c r="A179" s="13" t="str">
        <f t="shared" si="6"/>
        <v>2012 Q4</v>
      </c>
      <c r="B179" s="11">
        <f t="shared" si="7"/>
        <v>-2.3797885859092736</v>
      </c>
      <c r="C179" s="11">
        <f t="shared" si="7"/>
        <v>-0.95684769122167113</v>
      </c>
      <c r="D179" s="11">
        <f t="shared" si="7"/>
        <v>1.6898678948736798</v>
      </c>
      <c r="E179" s="11">
        <f t="shared" si="7"/>
        <v>0.83844412492768794</v>
      </c>
      <c r="F179" s="11">
        <f t="shared" si="7"/>
        <v>8.7508209478376689E-2</v>
      </c>
      <c r="G179" s="11">
        <f t="shared" si="7"/>
        <v>-0.96181788145571334</v>
      </c>
      <c r="H179" s="11">
        <f t="shared" si="7"/>
        <v>-0.63059081135016248</v>
      </c>
      <c r="I179" s="11">
        <f t="shared" si="7"/>
        <v>-0.34184171848146855</v>
      </c>
      <c r="J179" s="11">
        <f t="shared" si="7"/>
        <v>2.8690492462929229</v>
      </c>
      <c r="K179" s="11">
        <f t="shared" si="7"/>
        <v>1.9925672625809947</v>
      </c>
      <c r="L179" s="11">
        <f t="shared" si="7"/>
        <v>-0.17398873462677736</v>
      </c>
    </row>
    <row r="180" spans="1:12" x14ac:dyDescent="0.2">
      <c r="A180" s="13" t="str">
        <f t="shared" si="6"/>
        <v>2013 Q1</v>
      </c>
      <c r="B180" s="11">
        <f t="shared" si="7"/>
        <v>1.4539053154097303</v>
      </c>
      <c r="C180" s="11">
        <f t="shared" si="7"/>
        <v>3.0679552319177159E-2</v>
      </c>
      <c r="D180" s="11">
        <f t="shared" si="7"/>
        <v>0.25323437700117774</v>
      </c>
      <c r="E180" s="11">
        <f t="shared" si="7"/>
        <v>0.74651087851998144</v>
      </c>
      <c r="F180" s="11">
        <f t="shared" si="7"/>
        <v>-0.47125957127116536</v>
      </c>
      <c r="G180" s="11">
        <f t="shared" si="7"/>
        <v>3.0347774329136028</v>
      </c>
      <c r="H180" s="11">
        <f t="shared" si="7"/>
        <v>-0.3532104233116628</v>
      </c>
      <c r="I180" s="11">
        <f t="shared" si="7"/>
        <v>0.5917850433296703</v>
      </c>
      <c r="J180" s="11">
        <f t="shared" si="7"/>
        <v>-0.41679131487777232</v>
      </c>
      <c r="K180" s="11">
        <f t="shared" si="7"/>
        <v>-1.4637795414709305</v>
      </c>
      <c r="L180" s="11">
        <f t="shared" si="7"/>
        <v>0.49940392579455195</v>
      </c>
    </row>
    <row r="181" spans="1:12" x14ac:dyDescent="0.2">
      <c r="A181" s="13" t="str">
        <f t="shared" si="6"/>
        <v>2013 Q2</v>
      </c>
      <c r="B181" s="11">
        <f t="shared" si="7"/>
        <v>0.47997532282100863</v>
      </c>
      <c r="C181" s="11">
        <f t="shared" si="7"/>
        <v>-0.23545079209130451</v>
      </c>
      <c r="D181" s="11">
        <f t="shared" si="7"/>
        <v>0.98479841743918006</v>
      </c>
      <c r="E181" s="11">
        <f t="shared" si="7"/>
        <v>0.22287088026001051</v>
      </c>
      <c r="F181" s="11">
        <f t="shared" si="7"/>
        <v>-0.93814495242592577</v>
      </c>
      <c r="G181" s="11">
        <f t="shared" si="7"/>
        <v>0.31936594514281469</v>
      </c>
      <c r="H181" s="11">
        <f t="shared" si="7"/>
        <v>-0.56355816028945227</v>
      </c>
      <c r="I181" s="11">
        <f t="shared" si="7"/>
        <v>1.2404308800491008</v>
      </c>
      <c r="J181" s="11">
        <f t="shared" si="7"/>
        <v>3.7475111166546484</v>
      </c>
      <c r="K181" s="11">
        <f t="shared" si="7"/>
        <v>0.139822555718805</v>
      </c>
      <c r="L181" s="11">
        <f t="shared" si="7"/>
        <v>0.49692227133120498</v>
      </c>
    </row>
    <row r="182" spans="1:12" x14ac:dyDescent="0.2">
      <c r="A182" s="13" t="str">
        <f t="shared" si="6"/>
        <v>2013 Q3</v>
      </c>
      <c r="B182" s="11">
        <f t="shared" si="7"/>
        <v>2.0328258065190128</v>
      </c>
      <c r="C182" s="11">
        <f t="shared" si="7"/>
        <v>0.55192290554407719</v>
      </c>
      <c r="D182" s="11">
        <f t="shared" si="7"/>
        <v>1.8127384592556701</v>
      </c>
      <c r="E182" s="11">
        <f t="shared" si="7"/>
        <v>0.83399797207646453</v>
      </c>
      <c r="F182" s="11">
        <f t="shared" si="7"/>
        <v>1.16857244232491</v>
      </c>
      <c r="G182" s="11">
        <f t="shared" si="7"/>
        <v>0.37313476128581841</v>
      </c>
      <c r="H182" s="11">
        <f t="shared" si="7"/>
        <v>0.36563112031104794</v>
      </c>
      <c r="I182" s="11">
        <f t="shared" si="7"/>
        <v>0.34681469007595345</v>
      </c>
      <c r="J182" s="11">
        <f t="shared" si="7"/>
        <v>0.75575763360794335</v>
      </c>
      <c r="K182" s="11">
        <f t="shared" si="7"/>
        <v>3.0067901355774427</v>
      </c>
      <c r="L182" s="11">
        <f t="shared" si="7"/>
        <v>0.93313274288844406</v>
      </c>
    </row>
    <row r="183" spans="1:12" x14ac:dyDescent="0.2">
      <c r="A183" s="13" t="str">
        <f t="shared" si="6"/>
        <v>2013 Q4</v>
      </c>
      <c r="B183" s="11">
        <f t="shared" si="7"/>
        <v>0.27072069845306479</v>
      </c>
      <c r="C183" s="11">
        <f t="shared" si="7"/>
        <v>-0.24492307375712738</v>
      </c>
      <c r="D183" s="11">
        <f t="shared" si="7"/>
        <v>2.138351339273676E-2</v>
      </c>
      <c r="E183" s="11">
        <f t="shared" si="7"/>
        <v>-0.12623607819856458</v>
      </c>
      <c r="F183" s="11">
        <f t="shared" si="7"/>
        <v>-8.7719303870378573E-2</v>
      </c>
      <c r="G183" s="11">
        <f t="shared" si="7"/>
        <v>0.67685847930285292</v>
      </c>
      <c r="H183" s="11">
        <f t="shared" si="7"/>
        <v>-0.3237769813721329</v>
      </c>
      <c r="I183" s="11">
        <f t="shared" si="7"/>
        <v>0.46796742782953427</v>
      </c>
      <c r="J183" s="11">
        <f t="shared" si="7"/>
        <v>1.4046447529195973</v>
      </c>
      <c r="K183" s="11">
        <f t="shared" si="7"/>
        <v>5.5383790481580144</v>
      </c>
      <c r="L183" s="11">
        <f t="shared" si="7"/>
        <v>0.26653888587470348</v>
      </c>
    </row>
    <row r="184" spans="1:12" x14ac:dyDescent="0.2">
      <c r="A184" s="13" t="str">
        <f t="shared" si="6"/>
        <v>2014 Q1</v>
      </c>
      <c r="B184" s="11">
        <f t="shared" si="7"/>
        <v>0.87996840926799147</v>
      </c>
      <c r="C184" s="11">
        <f t="shared" si="7"/>
        <v>-0.16361594814764868</v>
      </c>
      <c r="D184" s="11">
        <f t="shared" si="7"/>
        <v>1.9165179748687766</v>
      </c>
      <c r="E184" s="11">
        <f t="shared" si="7"/>
        <v>0.46208861891197384</v>
      </c>
      <c r="F184" s="11">
        <f t="shared" si="7"/>
        <v>0.52516532078114064</v>
      </c>
      <c r="G184" s="11">
        <f t="shared" si="7"/>
        <v>1.4795885232164134</v>
      </c>
      <c r="H184" s="11">
        <f t="shared" si="7"/>
        <v>1.4951996961536795</v>
      </c>
      <c r="I184" s="11">
        <f t="shared" si="7"/>
        <v>0.76408101097451753</v>
      </c>
      <c r="J184" s="11">
        <f t="shared" si="7"/>
        <v>1.3408022094433156</v>
      </c>
      <c r="K184" s="11">
        <f t="shared" si="7"/>
        <v>0.25623350966177105</v>
      </c>
      <c r="L184" s="11">
        <f t="shared" si="7"/>
        <v>0.87984878827493151</v>
      </c>
    </row>
    <row r="185" spans="1:12" x14ac:dyDescent="0.2">
      <c r="A185" s="13" t="str">
        <f t="shared" si="6"/>
        <v>2014 Q2</v>
      </c>
      <c r="B185" s="11">
        <f t="shared" si="7"/>
        <v>0.69844162316666991</v>
      </c>
      <c r="C185" s="11">
        <f t="shared" si="7"/>
        <v>-8.1908471867172872E-2</v>
      </c>
      <c r="D185" s="11">
        <f t="shared" si="7"/>
        <v>1.1574082594397779</v>
      </c>
      <c r="E185" s="11">
        <f t="shared" si="7"/>
        <v>1.0112152886628265</v>
      </c>
      <c r="F185" s="11">
        <f t="shared" si="7"/>
        <v>0.67428205443796607</v>
      </c>
      <c r="G185" s="11">
        <f t="shared" si="7"/>
        <v>1.4263147600819783</v>
      </c>
      <c r="H185" s="11">
        <f t="shared" si="7"/>
        <v>0.53448580319120575</v>
      </c>
      <c r="I185" s="11">
        <f t="shared" si="7"/>
        <v>1.3150874460274444</v>
      </c>
      <c r="J185" s="11">
        <f t="shared" si="7"/>
        <v>2.5098583068361568</v>
      </c>
      <c r="K185" s="11">
        <f t="shared" si="7"/>
        <v>2.0940623966426233</v>
      </c>
      <c r="L185" s="11">
        <f t="shared" si="7"/>
        <v>0.94538519237261109</v>
      </c>
    </row>
    <row r="186" spans="1:12" x14ac:dyDescent="0.2">
      <c r="A186" s="13" t="str">
        <f t="shared" si="6"/>
        <v>2014 Q3</v>
      </c>
      <c r="B186" s="11">
        <f t="shared" ref="B186:L197" si="8">LN(B84/B83)*100</f>
        <v>0.41877391265623864</v>
      </c>
      <c r="C186" s="11">
        <f t="shared" si="8"/>
        <v>0.13306721857051723</v>
      </c>
      <c r="D186" s="11">
        <f t="shared" si="8"/>
        <v>0.12432658045699893</v>
      </c>
      <c r="E186" s="11">
        <f t="shared" si="8"/>
        <v>1.4007850841290905</v>
      </c>
      <c r="F186" s="11">
        <f t="shared" si="8"/>
        <v>-0.90370259533392139</v>
      </c>
      <c r="G186" s="11">
        <f t="shared" si="8"/>
        <v>0.53755070153635476</v>
      </c>
      <c r="H186" s="11">
        <f t="shared" si="8"/>
        <v>1.025062785993824E-2</v>
      </c>
      <c r="I186" s="11">
        <f t="shared" si="8"/>
        <v>0.95352331510000043</v>
      </c>
      <c r="J186" s="11">
        <f t="shared" si="8"/>
        <v>1.8233023336020531</v>
      </c>
      <c r="K186" s="11">
        <f t="shared" si="8"/>
        <v>-1.7403579602893067</v>
      </c>
      <c r="L186" s="11">
        <f t="shared" si="8"/>
        <v>0.59415403850457271</v>
      </c>
    </row>
    <row r="187" spans="1:12" x14ac:dyDescent="0.2">
      <c r="A187" s="13" t="str">
        <f t="shared" si="6"/>
        <v>2014 Q4</v>
      </c>
      <c r="B187" s="11">
        <f t="shared" si="8"/>
        <v>0.88285113484405187</v>
      </c>
      <c r="C187" s="11">
        <f t="shared" si="8"/>
        <v>0.70333096618493907</v>
      </c>
      <c r="D187" s="11">
        <f t="shared" si="8"/>
        <v>0.13451292834759324</v>
      </c>
      <c r="E187" s="11">
        <f t="shared" si="8"/>
        <v>-0.46132636022580181</v>
      </c>
      <c r="F187" s="11">
        <f t="shared" si="8"/>
        <v>-0.46042615870708781</v>
      </c>
      <c r="G187" s="11">
        <f t="shared" si="8"/>
        <v>1.2223941585714317</v>
      </c>
      <c r="H187" s="11">
        <f t="shared" si="8"/>
        <v>-7.1776470653942201E-2</v>
      </c>
      <c r="I187" s="11">
        <f t="shared" si="8"/>
        <v>1.5621974022591059</v>
      </c>
      <c r="J187" s="11">
        <f t="shared" si="8"/>
        <v>5.3126495432183479E-2</v>
      </c>
      <c r="K187" s="11">
        <f t="shared" si="8"/>
        <v>-1.9910518561505539</v>
      </c>
      <c r="L187" s="11">
        <f t="shared" si="8"/>
        <v>0.38379799198968489</v>
      </c>
    </row>
    <row r="188" spans="1:12" x14ac:dyDescent="0.2">
      <c r="A188" s="13" t="str">
        <f t="shared" si="6"/>
        <v>2015 Q1</v>
      </c>
      <c r="B188" s="11">
        <f t="shared" si="8"/>
        <v>-1.681054308533779</v>
      </c>
      <c r="C188" s="11">
        <f t="shared" si="8"/>
        <v>0.66815393334824258</v>
      </c>
      <c r="D188" s="11">
        <f t="shared" si="8"/>
        <v>0.40245655684073078</v>
      </c>
      <c r="E188" s="11">
        <f t="shared" si="8"/>
        <v>0.86961517891082862</v>
      </c>
      <c r="F188" s="11">
        <f t="shared" si="8"/>
        <v>0.91874210718703164</v>
      </c>
      <c r="G188" s="11">
        <f t="shared" si="8"/>
        <v>0.41450836551688436</v>
      </c>
      <c r="H188" s="11">
        <f t="shared" si="8"/>
        <v>-1.5609972211080574</v>
      </c>
      <c r="I188" s="11">
        <f t="shared" si="8"/>
        <v>1.0770959462874183</v>
      </c>
      <c r="J188" s="11">
        <f t="shared" si="8"/>
        <v>2.4759972371943948</v>
      </c>
      <c r="K188" s="11">
        <f t="shared" si="8"/>
        <v>-0.26046899117965711</v>
      </c>
      <c r="L188" s="11">
        <f t="shared" si="8"/>
        <v>0.50601646671961409</v>
      </c>
    </row>
    <row r="189" spans="1:12" x14ac:dyDescent="0.2">
      <c r="A189" s="13" t="str">
        <f t="shared" si="6"/>
        <v>2015 Q2</v>
      </c>
      <c r="B189" s="11">
        <f t="shared" si="8"/>
        <v>1.0221902353662524</v>
      </c>
      <c r="C189" s="11">
        <f t="shared" si="8"/>
        <v>-5.046172585254443E-2</v>
      </c>
      <c r="D189" s="11">
        <f t="shared" si="8"/>
        <v>-1.1601538867179693</v>
      </c>
      <c r="E189" s="11">
        <f t="shared" si="8"/>
        <v>0.21368616627637543</v>
      </c>
      <c r="F189" s="11">
        <f t="shared" si="8"/>
        <v>2.0581514167567869</v>
      </c>
      <c r="G189" s="11">
        <f t="shared" si="8"/>
        <v>0.11368922727315954</v>
      </c>
      <c r="H189" s="11">
        <f t="shared" si="8"/>
        <v>2.083550377368153E-2</v>
      </c>
      <c r="I189" s="11">
        <f t="shared" si="8"/>
        <v>0.22032217903609658</v>
      </c>
      <c r="J189" s="11">
        <f t="shared" si="8"/>
        <v>1.8379284233597863</v>
      </c>
      <c r="K189" s="11">
        <f t="shared" si="8"/>
        <v>-0.87653576170086744</v>
      </c>
      <c r="L189" s="11">
        <f t="shared" si="8"/>
        <v>8.237232755710007E-2</v>
      </c>
    </row>
    <row r="190" spans="1:12" x14ac:dyDescent="0.2">
      <c r="A190" s="13" t="str">
        <f t="shared" si="6"/>
        <v>2015 Q3</v>
      </c>
      <c r="B190" s="11">
        <f t="shared" si="8"/>
        <v>-3.0514163894396196E-2</v>
      </c>
      <c r="C190" s="11">
        <f t="shared" si="8"/>
        <v>2.0187746106720594E-2</v>
      </c>
      <c r="D190" s="11">
        <f t="shared" si="8"/>
        <v>0.95396824666211588</v>
      </c>
      <c r="E190" s="11">
        <f t="shared" si="8"/>
        <v>-0.42782992832268313</v>
      </c>
      <c r="F190" s="11">
        <f t="shared" si="8"/>
        <v>2.2776184890556381</v>
      </c>
      <c r="G190" s="11">
        <f t="shared" si="8"/>
        <v>-0.99658252403266745</v>
      </c>
      <c r="H190" s="11">
        <f t="shared" si="8"/>
        <v>-0.10422095784436428</v>
      </c>
      <c r="I190" s="11">
        <f t="shared" si="8"/>
        <v>0.63724425619204106</v>
      </c>
      <c r="J190" s="11">
        <f t="shared" si="8"/>
        <v>1.7047873406886207</v>
      </c>
      <c r="K190" s="11">
        <f t="shared" si="8"/>
        <v>-0.60901528065053645</v>
      </c>
      <c r="L190" s="11">
        <f t="shared" si="8"/>
        <v>0.2569770648892597</v>
      </c>
    </row>
    <row r="191" spans="1:12" x14ac:dyDescent="0.2">
      <c r="A191" s="13" t="str">
        <f t="shared" si="6"/>
        <v>2015 Q4</v>
      </c>
      <c r="B191" s="11">
        <f t="shared" si="8"/>
        <v>0.92147885086902881</v>
      </c>
      <c r="C191" s="11">
        <f t="shared" si="8"/>
        <v>1.7012318631293302</v>
      </c>
      <c r="D191" s="11">
        <f t="shared" si="8"/>
        <v>2.4365342148782148</v>
      </c>
      <c r="E191" s="11">
        <f t="shared" si="8"/>
        <v>1.4492272895947229</v>
      </c>
      <c r="F191" s="11">
        <f t="shared" si="8"/>
        <v>2.9583094034563309</v>
      </c>
      <c r="G191" s="11">
        <f t="shared" si="8"/>
        <v>1.7273015681362498</v>
      </c>
      <c r="H191" s="11">
        <f t="shared" si="8"/>
        <v>2.7663854697557495</v>
      </c>
      <c r="I191" s="11">
        <f t="shared" si="8"/>
        <v>1.7650249192127241</v>
      </c>
      <c r="J191" s="11">
        <f t="shared" si="8"/>
        <v>-0.48125218208772691</v>
      </c>
      <c r="K191" s="11">
        <f t="shared" si="8"/>
        <v>0.91213767097884713</v>
      </c>
      <c r="L191" s="11">
        <f t="shared" si="8"/>
        <v>1.6695898361695656</v>
      </c>
    </row>
    <row r="192" spans="1:12" x14ac:dyDescent="0.2">
      <c r="A192" s="13" t="str">
        <f t="shared" si="6"/>
        <v>2016 Q1</v>
      </c>
      <c r="B192" s="11">
        <f t="shared" si="8"/>
        <v>0.71310501555111661</v>
      </c>
      <c r="C192" s="11">
        <f t="shared" si="8"/>
        <v>-0.60711806287792003</v>
      </c>
      <c r="D192" s="11">
        <f t="shared" si="8"/>
        <v>-0.81913791693046345</v>
      </c>
      <c r="E192" s="11">
        <f t="shared" si="8"/>
        <v>0.5318360837408137</v>
      </c>
      <c r="F192" s="11">
        <f t="shared" si="8"/>
        <v>-1.2630031406102593</v>
      </c>
      <c r="G192" s="11">
        <f t="shared" si="8"/>
        <v>0.66431845314138993</v>
      </c>
      <c r="H192" s="11">
        <f t="shared" si="8"/>
        <v>2.0182421078688835</v>
      </c>
      <c r="I192" s="11">
        <f t="shared" si="8"/>
        <v>0.33706175622202239</v>
      </c>
      <c r="J192" s="11">
        <f t="shared" si="8"/>
        <v>0.53124968325423749</v>
      </c>
      <c r="K192" s="11">
        <f t="shared" si="8"/>
        <v>-0.58686802050699871</v>
      </c>
      <c r="L192" s="11">
        <f t="shared" si="8"/>
        <v>0.12107760534739009</v>
      </c>
    </row>
    <row r="193" spans="1:12" x14ac:dyDescent="0.2">
      <c r="A193" s="13" t="str">
        <f t="shared" si="6"/>
        <v>2016 Q2</v>
      </c>
      <c r="B193" s="11">
        <f t="shared" si="8"/>
        <v>-0.41117241902514357</v>
      </c>
      <c r="C193" s="11">
        <f t="shared" si="8"/>
        <v>0.3388482412975613</v>
      </c>
      <c r="D193" s="11">
        <f t="shared" si="8"/>
        <v>2.1099948867620539</v>
      </c>
      <c r="E193" s="11">
        <f t="shared" si="8"/>
        <v>-0.22041888495295997</v>
      </c>
      <c r="F193" s="11">
        <f t="shared" si="8"/>
        <v>2.5702112973455349</v>
      </c>
      <c r="G193" s="11">
        <f t="shared" si="8"/>
        <v>0.78129360951325488</v>
      </c>
      <c r="H193" s="11">
        <f t="shared" si="8"/>
        <v>-0.83849562938577271</v>
      </c>
      <c r="I193" s="11">
        <f t="shared" si="8"/>
        <v>1.9288656581195516</v>
      </c>
      <c r="J193" s="11">
        <f t="shared" si="8"/>
        <v>-2.8390835175523566</v>
      </c>
      <c r="K193" s="11">
        <f t="shared" si="8"/>
        <v>0.98960718750520804</v>
      </c>
      <c r="L193" s="11">
        <f t="shared" si="8"/>
        <v>0.5229821836578834</v>
      </c>
    </row>
    <row r="194" spans="1:12" x14ac:dyDescent="0.2">
      <c r="A194" s="13" t="str">
        <f t="shared" si="6"/>
        <v>2016 Q3</v>
      </c>
      <c r="B194" s="11">
        <f t="shared" si="8"/>
        <v>-0.52393066953548839</v>
      </c>
      <c r="C194" s="11">
        <f t="shared" si="8"/>
        <v>-0.44872189765895093</v>
      </c>
      <c r="D194" s="11">
        <f t="shared" si="8"/>
        <v>-1.1499551751836403</v>
      </c>
      <c r="E194" s="11">
        <f t="shared" si="8"/>
        <v>0.3704264134571924</v>
      </c>
      <c r="F194" s="11">
        <f t="shared" si="8"/>
        <v>0.71670623333098171</v>
      </c>
      <c r="G194" s="11">
        <f t="shared" si="8"/>
        <v>2.4756704567310597</v>
      </c>
      <c r="H194" s="11">
        <f t="shared" si="8"/>
        <v>1.1659905878987193</v>
      </c>
      <c r="I194" s="11">
        <f t="shared" si="8"/>
        <v>0.11995203357505579</v>
      </c>
      <c r="J194" s="11">
        <f t="shared" si="8"/>
        <v>4.3373503697682549</v>
      </c>
      <c r="K194" s="11">
        <f t="shared" si="8"/>
        <v>1.1091794954372574</v>
      </c>
      <c r="L194" s="11">
        <f t="shared" si="8"/>
        <v>0.65987042077344815</v>
      </c>
    </row>
    <row r="195" spans="1:12" x14ac:dyDescent="0.2">
      <c r="A195" s="13" t="str">
        <f t="shared" si="6"/>
        <v>2016 Q4</v>
      </c>
      <c r="B195" s="11">
        <f t="shared" si="8"/>
        <v>2.5926270171737551</v>
      </c>
      <c r="C195" s="11">
        <f t="shared" si="8"/>
        <v>-0.80273359007642464</v>
      </c>
      <c r="D195" s="11">
        <f t="shared" si="8"/>
        <v>2.0998930527266086</v>
      </c>
      <c r="E195" s="11">
        <f t="shared" si="8"/>
        <v>0.24951357822459108</v>
      </c>
      <c r="F195" s="11">
        <f t="shared" si="8"/>
        <v>0.73130081819930848</v>
      </c>
      <c r="G195" s="11">
        <f t="shared" si="8"/>
        <v>9.8551303925907899E-2</v>
      </c>
      <c r="H195" s="11">
        <f t="shared" si="8"/>
        <v>-2.2038355627409878</v>
      </c>
      <c r="I195" s="11">
        <f t="shared" si="8"/>
        <v>1.7724113665019197</v>
      </c>
      <c r="J195" s="11">
        <f t="shared" si="8"/>
        <v>-0.27613429774851606</v>
      </c>
      <c r="K195" s="11">
        <f t="shared" si="8"/>
        <v>0.6932093514984442</v>
      </c>
      <c r="L195" s="11">
        <f t="shared" si="8"/>
        <v>0.44742803949211069</v>
      </c>
    </row>
    <row r="196" spans="1:12" x14ac:dyDescent="0.2">
      <c r="A196" s="13" t="str">
        <f t="shared" si="6"/>
        <v>2017 Q1</v>
      </c>
      <c r="B196" s="11">
        <f t="shared" si="8"/>
        <v>0.55951066208301581</v>
      </c>
      <c r="C196" s="11">
        <f t="shared" si="8"/>
        <v>0.47238642544817483</v>
      </c>
      <c r="D196" s="11">
        <f t="shared" si="8"/>
        <v>1.340201032875203</v>
      </c>
      <c r="E196" s="11">
        <f t="shared" si="8"/>
        <v>0.81406187672264152</v>
      </c>
      <c r="F196" s="11">
        <f t="shared" si="8"/>
        <v>-1.7481573519059403</v>
      </c>
      <c r="G196" s="11">
        <f t="shared" si="8"/>
        <v>2.2788015010040779</v>
      </c>
      <c r="H196" s="11">
        <f t="shared" si="8"/>
        <v>-1.5001046647718499</v>
      </c>
      <c r="I196" s="11">
        <f t="shared" si="8"/>
        <v>-0.38350015043519003</v>
      </c>
      <c r="J196" s="11">
        <f t="shared" si="8"/>
        <v>2.4099902901973449</v>
      </c>
      <c r="K196" s="11">
        <f t="shared" si="8"/>
        <v>2.3698022547962223</v>
      </c>
      <c r="L196" s="11">
        <f t="shared" si="8"/>
        <v>0.36639145805308765</v>
      </c>
    </row>
    <row r="197" spans="1:12" x14ac:dyDescent="0.2">
      <c r="A197" s="13" t="str">
        <f t="shared" si="6"/>
        <v>2017 Q2</v>
      </c>
      <c r="B197" s="11">
        <f t="shared" si="8"/>
        <v>-0.32354555407097529</v>
      </c>
      <c r="C197" s="11">
        <f t="shared" si="8"/>
        <v>1.502740126314666</v>
      </c>
      <c r="D197" s="11">
        <f t="shared" si="8"/>
        <v>2.2483652714490616</v>
      </c>
      <c r="E197" s="11">
        <f t="shared" si="8"/>
        <v>0.45378394925443793</v>
      </c>
      <c r="F197" s="11">
        <f t="shared" si="8"/>
        <v>9.0139722664000319E-2</v>
      </c>
      <c r="G197" s="11">
        <f t="shared" si="8"/>
        <v>1.4244301834025059</v>
      </c>
      <c r="H197" s="11">
        <f t="shared" si="8"/>
        <v>-3.0849915407400681E-2</v>
      </c>
      <c r="I197" s="11">
        <f t="shared" si="8"/>
        <v>-0.47402814419355088</v>
      </c>
      <c r="J197" s="11">
        <f t="shared" si="8"/>
        <v>0.8352182187085796</v>
      </c>
      <c r="K197" s="11">
        <f t="shared" si="8"/>
        <v>0.93050697768659041</v>
      </c>
      <c r="L197" s="11">
        <f t="shared" si="8"/>
        <v>0.40443951552998425</v>
      </c>
    </row>
    <row r="198" spans="1:12" x14ac:dyDescent="0.2">
      <c r="A198" s="13" t="str">
        <f t="shared" si="6"/>
        <v>2017 Q3</v>
      </c>
      <c r="B198" s="11">
        <f t="shared" ref="B198:L198" si="9">LN(B96/B95)*100</f>
        <v>-1.883481530987603</v>
      </c>
      <c r="C198" s="11">
        <f t="shared" si="9"/>
        <v>0.5909018572227851</v>
      </c>
      <c r="D198" s="11">
        <f t="shared" si="9"/>
        <v>5.6990883001504851E-2</v>
      </c>
      <c r="E198" s="11">
        <f t="shared" si="9"/>
        <v>-0.57250181044750126</v>
      </c>
      <c r="F198" s="11">
        <f t="shared" si="9"/>
        <v>-1.2694105578156252</v>
      </c>
      <c r="G198" s="11">
        <f t="shared" si="9"/>
        <v>-1.2032230722820929</v>
      </c>
      <c r="H198" s="11">
        <f t="shared" si="9"/>
        <v>7.1968337039364297E-2</v>
      </c>
      <c r="I198" s="11">
        <f t="shared" si="9"/>
        <v>-1.4859410781934286</v>
      </c>
      <c r="J198" s="11">
        <f t="shared" si="9"/>
        <v>-1.0282125852800765</v>
      </c>
      <c r="K198" s="11">
        <f t="shared" si="9"/>
        <v>4.289375127481291</v>
      </c>
      <c r="L198" s="11">
        <f t="shared" si="9"/>
        <v>-0.43409697212619935</v>
      </c>
    </row>
    <row r="199" spans="1:12" x14ac:dyDescent="0.2">
      <c r="A199" s="13" t="str">
        <f t="shared" si="6"/>
        <v>2017 Q4</v>
      </c>
      <c r="B199" s="11">
        <f t="shared" ref="B199:L199" si="10">LN(B97/B96)*100</f>
        <v>0.75765490538254165</v>
      </c>
      <c r="C199" s="11">
        <f t="shared" si="10"/>
        <v>0.12756981269830972</v>
      </c>
      <c r="D199" s="11">
        <f t="shared" si="10"/>
        <v>-0.66692320368363511</v>
      </c>
      <c r="E199" s="11">
        <f t="shared" si="10"/>
        <v>1.2102277883004708</v>
      </c>
      <c r="F199" s="11">
        <f t="shared" si="10"/>
        <v>0.52583799999029357</v>
      </c>
      <c r="G199" s="11">
        <f t="shared" si="10"/>
        <v>-0.90716700101161152</v>
      </c>
      <c r="H199" s="11">
        <f t="shared" si="10"/>
        <v>-0.47388571221015235</v>
      </c>
      <c r="I199" s="11">
        <f t="shared" si="10"/>
        <v>0.96986212411582207</v>
      </c>
      <c r="J199" s="11">
        <f t="shared" si="10"/>
        <v>-0.60066059300214658</v>
      </c>
      <c r="K199" s="11">
        <f t="shared" si="10"/>
        <v>-1.1407667407923794</v>
      </c>
      <c r="L199" s="11">
        <f t="shared" si="10"/>
        <v>0.16794274137490803</v>
      </c>
    </row>
    <row r="200" spans="1:12" x14ac:dyDescent="0.2">
      <c r="A200" s="13" t="str">
        <f t="shared" si="6"/>
        <v>2018 Q1</v>
      </c>
      <c r="B200" s="11">
        <f t="shared" ref="B200:L200" si="11">LN(B98/B97)*100</f>
        <v>0.56449766142397662</v>
      </c>
      <c r="C200" s="11">
        <f t="shared" si="11"/>
        <v>0.45009860723089246</v>
      </c>
      <c r="D200" s="11">
        <f t="shared" si="11"/>
        <v>0.21008411088117937</v>
      </c>
      <c r="E200" s="11">
        <f t="shared" si="11"/>
        <v>-1.0717373121146738</v>
      </c>
      <c r="F200" s="11">
        <f t="shared" si="11"/>
        <v>2.0069566835959392</v>
      </c>
      <c r="G200" s="11">
        <f t="shared" si="11"/>
        <v>1.1374712962617146</v>
      </c>
      <c r="H200" s="11">
        <f t="shared" si="11"/>
        <v>0.99666892325437095</v>
      </c>
      <c r="I200" s="11">
        <f t="shared" si="11"/>
        <v>1.4226677412765274</v>
      </c>
      <c r="J200" s="11">
        <f t="shared" si="11"/>
        <v>3.4477941097731231</v>
      </c>
      <c r="K200" s="11">
        <f t="shared" si="11"/>
        <v>0.74665047060262912</v>
      </c>
      <c r="L200" s="11">
        <f t="shared" si="11"/>
        <v>0.61992818463095178</v>
      </c>
    </row>
    <row r="201" spans="1:12" x14ac:dyDescent="0.2">
      <c r="A201" s="13" t="str">
        <f t="shared" si="6"/>
        <v>2018 Q2</v>
      </c>
      <c r="B201" s="11">
        <f t="shared" ref="B201:L206" si="12">LN(B99/B98)*100</f>
        <v>1.8686646570521299</v>
      </c>
      <c r="C201" s="11">
        <f t="shared" si="12"/>
        <v>0.24377175544964261</v>
      </c>
      <c r="D201" s="11">
        <f t="shared" si="12"/>
        <v>1.2136301421017699</v>
      </c>
      <c r="E201" s="11">
        <f t="shared" si="12"/>
        <v>0.33553766800775953</v>
      </c>
      <c r="F201" s="11">
        <f t="shared" si="12"/>
        <v>-1.3835884876348583</v>
      </c>
      <c r="G201" s="11">
        <f t="shared" si="12"/>
        <v>-5.7526367837625415E-2</v>
      </c>
      <c r="H201" s="11">
        <f t="shared" si="12"/>
        <v>1.6024683677512592</v>
      </c>
      <c r="I201" s="11">
        <f t="shared" si="12"/>
        <v>0.79144484644483226</v>
      </c>
      <c r="J201" s="11">
        <f t="shared" si="12"/>
        <v>0.62701997576965618</v>
      </c>
      <c r="K201" s="11">
        <f t="shared" si="12"/>
        <v>0.54036858145087352</v>
      </c>
      <c r="L201" s="11">
        <f t="shared" si="12"/>
        <v>0.47952335365477439</v>
      </c>
    </row>
    <row r="202" spans="1:12" x14ac:dyDescent="0.2">
      <c r="A202" s="13" t="str">
        <f t="shared" si="6"/>
        <v>2018 Q3</v>
      </c>
      <c r="B202" s="11">
        <f t="shared" si="12"/>
        <v>-1.8094287978810131</v>
      </c>
      <c r="C202" s="11">
        <f t="shared" si="12"/>
        <v>0.22374638450606116</v>
      </c>
      <c r="D202" s="11">
        <f t="shared" si="12"/>
        <v>1.7377118873550126</v>
      </c>
      <c r="E202" s="11">
        <f t="shared" si="12"/>
        <v>1.0486693837477599</v>
      </c>
      <c r="F202" s="11">
        <f t="shared" si="12"/>
        <v>9.0166814704758208E-2</v>
      </c>
      <c r="G202" s="11">
        <f t="shared" si="12"/>
        <v>0.65956363942771878</v>
      </c>
      <c r="H202" s="11">
        <f t="shared" si="12"/>
        <v>-0.25185123874863413</v>
      </c>
      <c r="I202" s="11">
        <f t="shared" si="12"/>
        <v>1.7844698254478584</v>
      </c>
      <c r="J202" s="11">
        <f t="shared" si="12"/>
        <v>2.3055244719814554</v>
      </c>
      <c r="K202" s="11">
        <f t="shared" si="12"/>
        <v>-1.8716261083958821</v>
      </c>
      <c r="L202" s="11">
        <f t="shared" si="12"/>
        <v>0.79735933926988134</v>
      </c>
    </row>
    <row r="203" spans="1:12" x14ac:dyDescent="0.2">
      <c r="A203" s="13" t="str">
        <f t="shared" si="6"/>
        <v>2018 Q4</v>
      </c>
      <c r="B203" s="11">
        <f t="shared" si="12"/>
        <v>-0.52446807666878081</v>
      </c>
      <c r="C203" s="11">
        <f t="shared" si="12"/>
        <v>0.13594874884677471</v>
      </c>
      <c r="D203" s="11">
        <f t="shared" si="12"/>
        <v>0.97696629592412798</v>
      </c>
      <c r="E203" s="11">
        <f t="shared" si="12"/>
        <v>-0.53766198245390351</v>
      </c>
      <c r="F203" s="11">
        <f t="shared" si="12"/>
        <v>1.4119753323402859</v>
      </c>
      <c r="G203" s="11">
        <f t="shared" si="12"/>
        <v>0.96710718688371544</v>
      </c>
      <c r="H203" s="11">
        <f t="shared" si="12"/>
        <v>-0.31317902043353324</v>
      </c>
      <c r="I203" s="11">
        <f t="shared" si="12"/>
        <v>0.54345369011146594</v>
      </c>
      <c r="J203" s="11">
        <f t="shared" si="12"/>
        <v>-0.69527313288885595</v>
      </c>
      <c r="K203" s="11">
        <f t="shared" si="12"/>
        <v>-1.7461953270096455</v>
      </c>
      <c r="L203" s="11">
        <f t="shared" si="12"/>
        <v>1.9368584217050781E-2</v>
      </c>
    </row>
    <row r="204" spans="1:12" x14ac:dyDescent="0.2">
      <c r="A204" s="13" t="str">
        <f t="shared" si="6"/>
        <v>2019 Q1</v>
      </c>
      <c r="B204" s="11">
        <f t="shared" si="12"/>
        <v>1.0069186752317731</v>
      </c>
      <c r="C204" s="11">
        <f t="shared" si="12"/>
        <v>1.2344645143410018</v>
      </c>
      <c r="D204" s="11">
        <f t="shared" si="12"/>
        <v>1.9167594133484875</v>
      </c>
      <c r="E204" s="11">
        <f t="shared" si="12"/>
        <v>0.93659221232148593</v>
      </c>
      <c r="F204" s="11">
        <f t="shared" si="12"/>
        <v>2.0329081638425688</v>
      </c>
      <c r="G204" s="11">
        <f t="shared" si="12"/>
        <v>-0.21725791382287402</v>
      </c>
      <c r="H204" s="11">
        <f t="shared" si="12"/>
        <v>-0.88419703041255693</v>
      </c>
      <c r="I204" s="11">
        <f t="shared" si="12"/>
        <v>0.76723085326788898</v>
      </c>
      <c r="J204" s="11">
        <f t="shared" si="12"/>
        <v>0.64967973402307788</v>
      </c>
      <c r="K204" s="11">
        <f t="shared" si="12"/>
        <v>5.0686992620175824</v>
      </c>
      <c r="L204" s="11">
        <f t="shared" si="12"/>
        <v>0.84852500236685025</v>
      </c>
    </row>
    <row r="205" spans="1:12" x14ac:dyDescent="0.2">
      <c r="A205" s="13" t="str">
        <f t="shared" si="6"/>
        <v>2019 Q2</v>
      </c>
      <c r="B205" s="11">
        <f t="shared" si="12"/>
        <v>-1.1657907173862585</v>
      </c>
      <c r="C205" s="11">
        <f t="shared" si="12"/>
        <v>-0.84705482883259531</v>
      </c>
      <c r="D205" s="11">
        <f t="shared" si="12"/>
        <v>-1.5962609933148586</v>
      </c>
      <c r="E205" s="11">
        <f t="shared" si="12"/>
        <v>0.17463863951487266</v>
      </c>
      <c r="F205" s="11">
        <f t="shared" si="12"/>
        <v>1.30720815673527</v>
      </c>
      <c r="G205" s="11">
        <f t="shared" si="12"/>
        <v>1.8910741357406703E-2</v>
      </c>
      <c r="H205" s="11">
        <f t="shared" si="12"/>
        <v>0</v>
      </c>
      <c r="I205" s="11">
        <f t="shared" si="12"/>
        <v>0.96718909742938375</v>
      </c>
      <c r="J205" s="11">
        <f t="shared" si="12"/>
        <v>2.6817048391887481</v>
      </c>
      <c r="K205" s="11">
        <f t="shared" si="12"/>
        <v>1.4922315944188855</v>
      </c>
      <c r="L205" s="11">
        <f t="shared" si="12"/>
        <v>6.7188177408742694E-2</v>
      </c>
    </row>
    <row r="206" spans="1:12" x14ac:dyDescent="0.2">
      <c r="A206" s="13" t="str">
        <f t="shared" si="6"/>
        <v>2019 Q3</v>
      </c>
      <c r="B206" s="11">
        <f t="shared" si="12"/>
        <v>1.61659508726796</v>
      </c>
      <c r="C206" s="11">
        <f t="shared" si="12"/>
        <v>0.78952846099496188</v>
      </c>
      <c r="D206" s="11">
        <f t="shared" si="12"/>
        <v>-0.42143901130677403</v>
      </c>
      <c r="E206" s="11">
        <f t="shared" si="12"/>
        <v>-0.24263611651437622</v>
      </c>
      <c r="F206" s="11">
        <f t="shared" si="12"/>
        <v>-0.45941887850548457</v>
      </c>
      <c r="G206" s="11">
        <f t="shared" si="12"/>
        <v>1.3242738726742735</v>
      </c>
      <c r="H206" s="11">
        <f t="shared" si="12"/>
        <v>4.082465866049452E-2</v>
      </c>
      <c r="I206" s="11">
        <f t="shared" si="12"/>
        <v>1.1982865968035021</v>
      </c>
      <c r="J206" s="11">
        <f t="shared" si="12"/>
        <v>2.3084362050285421</v>
      </c>
      <c r="K206" s="11">
        <f t="shared" si="12"/>
        <v>-1.1058705405517257</v>
      </c>
      <c r="L206" s="11">
        <f t="shared" si="12"/>
        <v>0.63127899743759064</v>
      </c>
    </row>
    <row r="207" spans="1:12" x14ac:dyDescent="0.2">
      <c r="A207" s="13" t="str">
        <f t="shared" si="6"/>
        <v>2019 Q4</v>
      </c>
      <c r="B207" s="11">
        <f t="shared" ref="B207:L207" si="13">LN(B105/B104)*100</f>
        <v>-1.2594872779455921</v>
      </c>
      <c r="C207" s="11">
        <f t="shared" si="13"/>
        <v>-0.88624026737244588</v>
      </c>
      <c r="D207" s="11">
        <f t="shared" si="13"/>
        <v>-0.58932030594584572</v>
      </c>
      <c r="E207" s="11">
        <f t="shared" si="13"/>
        <v>-0.49681072425927719</v>
      </c>
      <c r="F207" s="11">
        <f t="shared" si="13"/>
        <v>0.77404944744197857</v>
      </c>
      <c r="G207" s="11">
        <f t="shared" si="13"/>
        <v>0.63244258423767419</v>
      </c>
      <c r="H207" s="11">
        <f t="shared" si="13"/>
        <v>1.5491627587400283</v>
      </c>
      <c r="I207" s="11">
        <f t="shared" si="13"/>
        <v>-0.27739268827252078</v>
      </c>
      <c r="J207" s="11">
        <f t="shared" si="13"/>
        <v>-2.0866967909222893</v>
      </c>
      <c r="K207" s="11">
        <f t="shared" si="13"/>
        <v>4.1112509217500044</v>
      </c>
      <c r="L207" s="11">
        <f t="shared" si="13"/>
        <v>-0.22909517465558243</v>
      </c>
    </row>
    <row r="208" spans="1:12" x14ac:dyDescent="0.2">
      <c r="A208" s="13" t="str">
        <f t="shared" si="6"/>
        <v>2020 Q1</v>
      </c>
      <c r="B208" s="11">
        <f t="shared" ref="B208:L208" si="14">LN(B106/B105)*100</f>
        <v>1.3279101338480339</v>
      </c>
      <c r="C208" s="11">
        <f t="shared" si="14"/>
        <v>1.9349845261631349E-2</v>
      </c>
      <c r="D208" s="11">
        <f t="shared" si="14"/>
        <v>0.39633214698085156</v>
      </c>
      <c r="E208" s="11">
        <f t="shared" si="14"/>
        <v>-0.89264411446807446</v>
      </c>
      <c r="F208" s="11">
        <f t="shared" si="14"/>
        <v>-0.13335875476153078</v>
      </c>
      <c r="G208" s="11">
        <f t="shared" si="14"/>
        <v>-0.28782341953419088</v>
      </c>
      <c r="H208" s="11">
        <f t="shared" si="14"/>
        <v>-0.29179474343719597</v>
      </c>
      <c r="I208" s="11">
        <f t="shared" si="14"/>
        <v>0.65525590916893051</v>
      </c>
      <c r="J208" s="11">
        <f t="shared" si="14"/>
        <v>1.7216059820562992</v>
      </c>
      <c r="K208" s="11">
        <f t="shared" si="14"/>
        <v>-2.0344989685021884</v>
      </c>
      <c r="L208" s="11">
        <f t="shared" si="14"/>
        <v>-4.7794294271167687E-2</v>
      </c>
    </row>
    <row r="210" spans="1:12" x14ac:dyDescent="0.2">
      <c r="A210" s="9" t="s">
        <v>166</v>
      </c>
    </row>
    <row r="211" spans="1:12" x14ac:dyDescent="0.2">
      <c r="A211" s="13" t="str">
        <f t="shared" ref="A211:A242" si="15">A10</f>
        <v>1996 Q1</v>
      </c>
      <c r="B211" s="15">
        <f t="shared" ref="B211:L223" si="16">LN(B10/B6)*100</f>
        <v>0.26791710600483271</v>
      </c>
      <c r="C211" s="15">
        <f t="shared" si="16"/>
        <v>3.1636307193360551</v>
      </c>
      <c r="D211" s="15">
        <f t="shared" si="16"/>
        <v>0.16409138100094292</v>
      </c>
      <c r="E211" s="15">
        <f t="shared" si="16"/>
        <v>0.81875104466007986</v>
      </c>
      <c r="F211" s="15">
        <f t="shared" si="16"/>
        <v>0.82485323972742264</v>
      </c>
      <c r="G211" s="15">
        <f t="shared" si="16"/>
        <v>6.9403833915358897</v>
      </c>
      <c r="H211" s="15">
        <f t="shared" si="16"/>
        <v>1.7536617757396109</v>
      </c>
      <c r="I211" s="15">
        <f t="shared" si="16"/>
        <v>2.0015493987383484</v>
      </c>
      <c r="J211" s="15">
        <f t="shared" si="16"/>
        <v>4.3880769026580229</v>
      </c>
      <c r="K211" s="15">
        <f t="shared" si="16"/>
        <v>2.7037170333540987</v>
      </c>
      <c r="L211" s="15">
        <f t="shared" si="16"/>
        <v>2.0446179727690286</v>
      </c>
    </row>
    <row r="212" spans="1:12" x14ac:dyDescent="0.2">
      <c r="A212" s="13" t="str">
        <f t="shared" si="15"/>
        <v>1996 Q2</v>
      </c>
      <c r="B212" s="15">
        <f t="shared" si="16"/>
        <v>0.89447228771261322</v>
      </c>
      <c r="C212" s="15">
        <f t="shared" si="16"/>
        <v>1.91882380481741</v>
      </c>
      <c r="D212" s="15">
        <f t="shared" si="16"/>
        <v>0.80497057901166136</v>
      </c>
      <c r="E212" s="15">
        <f t="shared" si="16"/>
        <v>1.5334055818453871</v>
      </c>
      <c r="F212" s="15">
        <f t="shared" si="16"/>
        <v>-3.8702187156631367E-2</v>
      </c>
      <c r="G212" s="15">
        <f t="shared" si="16"/>
        <v>8.360194940394905</v>
      </c>
      <c r="H212" s="15">
        <f t="shared" si="16"/>
        <v>-1.3651588158667693</v>
      </c>
      <c r="I212" s="15">
        <f t="shared" si="16"/>
        <v>2.0094694035505198</v>
      </c>
      <c r="J212" s="15">
        <f t="shared" si="16"/>
        <v>4.6110766601147439</v>
      </c>
      <c r="K212" s="15">
        <f t="shared" si="16"/>
        <v>3.8822806823039882</v>
      </c>
      <c r="L212" s="15">
        <f t="shared" si="16"/>
        <v>1.7933467873476236</v>
      </c>
    </row>
    <row r="213" spans="1:12" x14ac:dyDescent="0.2">
      <c r="A213" s="13" t="str">
        <f t="shared" si="15"/>
        <v>1996 Q3</v>
      </c>
      <c r="B213" s="15">
        <f t="shared" si="16"/>
        <v>1.7890997903172821</v>
      </c>
      <c r="C213" s="15">
        <f t="shared" si="16"/>
        <v>1.0118872085428219</v>
      </c>
      <c r="D213" s="15">
        <f t="shared" si="16"/>
        <v>-0.33914432560891</v>
      </c>
      <c r="E213" s="15">
        <f t="shared" si="16"/>
        <v>1.5980155026709439</v>
      </c>
      <c r="F213" s="15">
        <f t="shared" si="16"/>
        <v>-0.65998298441049319</v>
      </c>
      <c r="G213" s="15">
        <f t="shared" si="16"/>
        <v>8.8305794799397166</v>
      </c>
      <c r="H213" s="15">
        <f t="shared" si="16"/>
        <v>-1.8171660630637676</v>
      </c>
      <c r="I213" s="15">
        <f t="shared" si="16"/>
        <v>2.0849328743218232</v>
      </c>
      <c r="J213" s="15">
        <f t="shared" si="16"/>
        <v>6.512013388297655</v>
      </c>
      <c r="K213" s="15">
        <f t="shared" si="16"/>
        <v>6.7866629942698458</v>
      </c>
      <c r="L213" s="15">
        <f t="shared" si="16"/>
        <v>1.6888218028521578</v>
      </c>
    </row>
    <row r="214" spans="1:12" x14ac:dyDescent="0.2">
      <c r="A214" s="13" t="str">
        <f t="shared" si="15"/>
        <v>1996 Q4</v>
      </c>
      <c r="B214" s="15">
        <f t="shared" si="16"/>
        <v>1.5928130746318467</v>
      </c>
      <c r="C214" s="15">
        <f t="shared" si="16"/>
        <v>0.64598301210576836</v>
      </c>
      <c r="D214" s="15">
        <f t="shared" si="16"/>
        <v>-0.21727330655021074</v>
      </c>
      <c r="E214" s="15">
        <f t="shared" si="16"/>
        <v>1.967551087671253</v>
      </c>
      <c r="F214" s="15">
        <f t="shared" si="16"/>
        <v>1.3621387683250079</v>
      </c>
      <c r="G214" s="15">
        <f t="shared" si="16"/>
        <v>7.2100122615434943</v>
      </c>
      <c r="H214" s="15">
        <f t="shared" si="16"/>
        <v>-2.891134349442015</v>
      </c>
      <c r="I214" s="15">
        <f t="shared" si="16"/>
        <v>3.094429473642621</v>
      </c>
      <c r="J214" s="15">
        <f t="shared" si="16"/>
        <v>2.7631938662085886</v>
      </c>
      <c r="K214" s="15">
        <f t="shared" si="16"/>
        <v>4.3040065101328748</v>
      </c>
      <c r="L214" s="15">
        <f t="shared" si="16"/>
        <v>1.4548137799853182</v>
      </c>
    </row>
    <row r="215" spans="1:12" x14ac:dyDescent="0.2">
      <c r="A215" s="13" t="str">
        <f t="shared" si="15"/>
        <v>1997 Q1</v>
      </c>
      <c r="B215" s="15">
        <f t="shared" si="16"/>
        <v>2.5361285300007288</v>
      </c>
      <c r="C215" s="15">
        <f t="shared" si="16"/>
        <v>-5.8088877613657539E-2</v>
      </c>
      <c r="D215" s="15">
        <f t="shared" si="16"/>
        <v>0.50426001229847461</v>
      </c>
      <c r="E215" s="15">
        <f t="shared" si="16"/>
        <v>3.6985035036537348</v>
      </c>
      <c r="F215" s="15">
        <f t="shared" si="16"/>
        <v>1.2880366811647943</v>
      </c>
      <c r="G215" s="15">
        <f t="shared" si="16"/>
        <v>9.4443692375486474</v>
      </c>
      <c r="H215" s="15">
        <f t="shared" si="16"/>
        <v>-1.4151523642624464</v>
      </c>
      <c r="I215" s="15">
        <f t="shared" si="16"/>
        <v>4.0454954692313745</v>
      </c>
      <c r="J215" s="15">
        <f t="shared" si="16"/>
        <v>4.3290150304785699</v>
      </c>
      <c r="K215" s="15">
        <f t="shared" si="16"/>
        <v>2.0143152194272362</v>
      </c>
      <c r="L215" s="15">
        <f t="shared" si="16"/>
        <v>2.1349348962291117</v>
      </c>
    </row>
    <row r="216" spans="1:12" x14ac:dyDescent="0.2">
      <c r="A216" s="13" t="str">
        <f t="shared" si="15"/>
        <v>1997 Q2</v>
      </c>
      <c r="B216" s="15">
        <f t="shared" si="16"/>
        <v>1.9609761756744348</v>
      </c>
      <c r="C216" s="15">
        <f t="shared" si="16"/>
        <v>0.85557366448165195</v>
      </c>
      <c r="D216" s="15">
        <f t="shared" si="16"/>
        <v>0.31205506633448082</v>
      </c>
      <c r="E216" s="15">
        <f t="shared" si="16"/>
        <v>4.983334323567119</v>
      </c>
      <c r="F216" s="15">
        <f t="shared" si="16"/>
        <v>2.4975814027151535</v>
      </c>
      <c r="G216" s="15">
        <f t="shared" si="16"/>
        <v>7.8764992860460943</v>
      </c>
      <c r="H216" s="15">
        <f t="shared" si="16"/>
        <v>2.5103478189041151</v>
      </c>
      <c r="I216" s="15">
        <f t="shared" si="16"/>
        <v>4.2696491343841299</v>
      </c>
      <c r="J216" s="15">
        <f t="shared" si="16"/>
        <v>4.7064516778777472</v>
      </c>
      <c r="K216" s="15">
        <f t="shared" si="16"/>
        <v>3.5595240024687467</v>
      </c>
      <c r="L216" s="15">
        <f t="shared" si="16"/>
        <v>2.871640945889161</v>
      </c>
    </row>
    <row r="217" spans="1:12" x14ac:dyDescent="0.2">
      <c r="A217" s="13" t="str">
        <f t="shared" si="15"/>
        <v>1997 Q3</v>
      </c>
      <c r="B217" s="15">
        <f t="shared" si="16"/>
        <v>2.0432930913279397</v>
      </c>
      <c r="C217" s="15">
        <f t="shared" si="16"/>
        <v>0.32776168313040777</v>
      </c>
      <c r="D217" s="15">
        <f t="shared" si="16"/>
        <v>0.82550032348272295</v>
      </c>
      <c r="E217" s="15">
        <f t="shared" si="16"/>
        <v>5.95196900256283</v>
      </c>
      <c r="F217" s="15">
        <f t="shared" si="16"/>
        <v>2.816366380700785</v>
      </c>
      <c r="G217" s="15">
        <f t="shared" si="16"/>
        <v>7.1127855771775383</v>
      </c>
      <c r="H217" s="15">
        <f t="shared" si="16"/>
        <v>2.8142121089711871</v>
      </c>
      <c r="I217" s="15">
        <f t="shared" si="16"/>
        <v>4.4774354640226921</v>
      </c>
      <c r="J217" s="15">
        <f t="shared" si="16"/>
        <v>3.9096110324635682</v>
      </c>
      <c r="K217" s="15">
        <f t="shared" si="16"/>
        <v>0.5363860526991826</v>
      </c>
      <c r="L217" s="15">
        <f t="shared" si="16"/>
        <v>2.8691297965802707</v>
      </c>
    </row>
    <row r="218" spans="1:12" x14ac:dyDescent="0.2">
      <c r="A218" s="13" t="str">
        <f t="shared" si="15"/>
        <v>1997 Q4</v>
      </c>
      <c r="B218" s="15">
        <f t="shared" si="16"/>
        <v>2.0721403427211351</v>
      </c>
      <c r="C218" s="15">
        <f t="shared" si="16"/>
        <v>-0.60958098775127978</v>
      </c>
      <c r="D218" s="15">
        <f t="shared" si="16"/>
        <v>2.4573240487490224</v>
      </c>
      <c r="E218" s="15">
        <f t="shared" si="16"/>
        <v>5.7718648692766594</v>
      </c>
      <c r="F218" s="15">
        <f t="shared" si="16"/>
        <v>0.47112839419681096</v>
      </c>
      <c r="G218" s="15">
        <f t="shared" si="16"/>
        <v>8.5171658372162362</v>
      </c>
      <c r="H218" s="15">
        <f t="shared" si="16"/>
        <v>4.2775640466205171</v>
      </c>
      <c r="I218" s="15">
        <f t="shared" si="16"/>
        <v>3.5361639896469752</v>
      </c>
      <c r="J218" s="15">
        <f t="shared" si="16"/>
        <v>5.2825139381611139</v>
      </c>
      <c r="K218" s="15">
        <f t="shared" si="16"/>
        <v>0.79806953207819198</v>
      </c>
      <c r="L218" s="15">
        <f t="shared" si="16"/>
        <v>2.8218724120811887</v>
      </c>
    </row>
    <row r="219" spans="1:12" x14ac:dyDescent="0.2">
      <c r="A219" s="13" t="str">
        <f t="shared" si="15"/>
        <v>1998 Q1</v>
      </c>
      <c r="B219" s="15">
        <f t="shared" si="16"/>
        <v>1.2314628369957241</v>
      </c>
      <c r="C219" s="15">
        <f t="shared" si="16"/>
        <v>0.51436343345547231</v>
      </c>
      <c r="D219" s="15">
        <f t="shared" si="16"/>
        <v>4.2842789836531345</v>
      </c>
      <c r="E219" s="15">
        <f t="shared" si="16"/>
        <v>4.5034758538763402</v>
      </c>
      <c r="F219" s="15">
        <f t="shared" si="16"/>
        <v>1.9449763003626761</v>
      </c>
      <c r="G219" s="15">
        <f t="shared" si="16"/>
        <v>4.96154073126407</v>
      </c>
      <c r="H219" s="15">
        <f t="shared" si="16"/>
        <v>5.2658803031376777</v>
      </c>
      <c r="I219" s="15">
        <f t="shared" si="16"/>
        <v>4.2096952341121661</v>
      </c>
      <c r="J219" s="15">
        <f t="shared" si="16"/>
        <v>4.2695395289568925</v>
      </c>
      <c r="K219" s="15">
        <f t="shared" si="16"/>
        <v>1.3526776298201764</v>
      </c>
      <c r="L219" s="15">
        <f t="shared" si="16"/>
        <v>2.8072472754916724</v>
      </c>
    </row>
    <row r="220" spans="1:12" x14ac:dyDescent="0.2">
      <c r="A220" s="13" t="str">
        <f t="shared" si="15"/>
        <v>1998 Q2</v>
      </c>
      <c r="B220" s="15">
        <f t="shared" si="16"/>
        <v>2.0765562048111357</v>
      </c>
      <c r="C220" s="15">
        <f t="shared" si="16"/>
        <v>0.47536822447547938</v>
      </c>
      <c r="D220" s="15">
        <f t="shared" si="16"/>
        <v>3.2387717885668681</v>
      </c>
      <c r="E220" s="15">
        <f t="shared" si="16"/>
        <v>3.1379225100298425</v>
      </c>
      <c r="F220" s="15">
        <f t="shared" si="16"/>
        <v>3.7908113218139987</v>
      </c>
      <c r="G220" s="15">
        <f t="shared" si="16"/>
        <v>4.5153684461711503</v>
      </c>
      <c r="H220" s="15">
        <f t="shared" si="16"/>
        <v>4.0256830521151832</v>
      </c>
      <c r="I220" s="15">
        <f t="shared" si="16"/>
        <v>3.9940178762594876</v>
      </c>
      <c r="J220" s="15">
        <f t="shared" si="16"/>
        <v>6.0741560365360678</v>
      </c>
      <c r="K220" s="15">
        <f t="shared" si="16"/>
        <v>-3.0449431071283506</v>
      </c>
      <c r="L220" s="15">
        <f t="shared" si="16"/>
        <v>2.3992426743221147</v>
      </c>
    </row>
    <row r="221" spans="1:12" x14ac:dyDescent="0.2">
      <c r="A221" s="13" t="str">
        <f t="shared" si="15"/>
        <v>1998 Q3</v>
      </c>
      <c r="B221" s="15">
        <f t="shared" si="16"/>
        <v>1.1088303396498778</v>
      </c>
      <c r="C221" s="15">
        <f t="shared" si="16"/>
        <v>1.2788729625346011</v>
      </c>
      <c r="D221" s="15">
        <f t="shared" si="16"/>
        <v>2.8694848684212033</v>
      </c>
      <c r="E221" s="15">
        <f t="shared" si="16"/>
        <v>3.1470226630893898</v>
      </c>
      <c r="F221" s="15">
        <f t="shared" si="16"/>
        <v>5.1539414059749884</v>
      </c>
      <c r="G221" s="15">
        <f t="shared" si="16"/>
        <v>4.1900767377244375</v>
      </c>
      <c r="H221" s="15">
        <f t="shared" si="16"/>
        <v>4.4020325158518681</v>
      </c>
      <c r="I221" s="15">
        <f t="shared" si="16"/>
        <v>3.9034312417790109</v>
      </c>
      <c r="J221" s="15">
        <f t="shared" si="16"/>
        <v>6.5167367225760344</v>
      </c>
      <c r="K221" s="15">
        <f t="shared" si="16"/>
        <v>-2.2967401670457086</v>
      </c>
      <c r="L221" s="15">
        <f t="shared" si="16"/>
        <v>2.7262834990811164</v>
      </c>
    </row>
    <row r="222" spans="1:12" x14ac:dyDescent="0.2">
      <c r="A222" s="13" t="str">
        <f t="shared" si="15"/>
        <v>1998 Q4</v>
      </c>
      <c r="B222" s="15">
        <f t="shared" si="16"/>
        <v>0.6428409897802152</v>
      </c>
      <c r="C222" s="15">
        <f t="shared" si="16"/>
        <v>0.12366785848481486</v>
      </c>
      <c r="D222" s="15">
        <f t="shared" si="16"/>
        <v>2.2298930247560307</v>
      </c>
      <c r="E222" s="15">
        <f t="shared" si="16"/>
        <v>2.8036815838244231</v>
      </c>
      <c r="F222" s="15">
        <f t="shared" si="16"/>
        <v>6.2177695421720198</v>
      </c>
      <c r="G222" s="15">
        <f t="shared" si="16"/>
        <v>2.0358506959495362</v>
      </c>
      <c r="H222" s="15">
        <f t="shared" si="16"/>
        <v>3.7472174376545846</v>
      </c>
      <c r="I222" s="15">
        <f t="shared" si="16"/>
        <v>3.7638397677604805</v>
      </c>
      <c r="J222" s="15">
        <f t="shared" si="16"/>
        <v>11.758968418423841</v>
      </c>
      <c r="K222" s="15">
        <f t="shared" si="16"/>
        <v>1.125760392153254</v>
      </c>
      <c r="L222" s="15">
        <f t="shared" si="16"/>
        <v>2.5060142432748296</v>
      </c>
    </row>
    <row r="223" spans="1:12" x14ac:dyDescent="0.2">
      <c r="A223" s="13" t="str">
        <f t="shared" si="15"/>
        <v>1999 Q1</v>
      </c>
      <c r="B223" s="15">
        <f t="shared" si="16"/>
        <v>-0.23216829724387514</v>
      </c>
      <c r="C223" s="15">
        <f t="shared" si="16"/>
        <v>-1.7273852490346056</v>
      </c>
      <c r="D223" s="15">
        <f t="shared" si="16"/>
        <v>0.92047062032071381</v>
      </c>
      <c r="E223" s="15">
        <f t="shared" si="16"/>
        <v>3.3871330608573365</v>
      </c>
      <c r="F223" s="15">
        <f t="shared" si="16"/>
        <v>4.6616037776542854</v>
      </c>
      <c r="G223" s="15">
        <f t="shared" si="16"/>
        <v>2.8840777911241768</v>
      </c>
      <c r="H223" s="15">
        <f t="shared" si="16"/>
        <v>3.600416261107251</v>
      </c>
      <c r="I223" s="15">
        <f t="shared" si="16"/>
        <v>4.0720620907719747</v>
      </c>
      <c r="J223" s="15">
        <f t="shared" si="16"/>
        <v>9.4152127387751054</v>
      </c>
      <c r="K223" s="15">
        <f t="shared" si="16"/>
        <v>1.0976010930931415</v>
      </c>
      <c r="L223" s="15">
        <f t="shared" si="16"/>
        <v>2.0330266473250784</v>
      </c>
    </row>
    <row r="224" spans="1:12" x14ac:dyDescent="0.2">
      <c r="A224" s="13" t="str">
        <f t="shared" si="15"/>
        <v>1999 Q2</v>
      </c>
      <c r="B224" s="15">
        <f t="shared" ref="B224:L239" si="17">LN(B23/B19)*100</f>
        <v>-1.2717751218610287</v>
      </c>
      <c r="C224" s="15">
        <f t="shared" si="17"/>
        <v>-2.9680962465608767</v>
      </c>
      <c r="D224" s="15">
        <f t="shared" si="17"/>
        <v>1.9223867754607409</v>
      </c>
      <c r="E224" s="15">
        <f t="shared" si="17"/>
        <v>3.4660691953648319</v>
      </c>
      <c r="F224" s="15">
        <f t="shared" si="17"/>
        <v>3.0195026220894734</v>
      </c>
      <c r="G224" s="15">
        <f t="shared" si="17"/>
        <v>2.6205033918625205</v>
      </c>
      <c r="H224" s="15">
        <f t="shared" si="17"/>
        <v>4.9297673004057909</v>
      </c>
      <c r="I224" s="15">
        <f t="shared" si="17"/>
        <v>4.2762640914451033</v>
      </c>
      <c r="J224" s="15">
        <f t="shared" si="17"/>
        <v>6.5400520884133044</v>
      </c>
      <c r="K224" s="15">
        <f t="shared" si="17"/>
        <v>2.9500664396698055</v>
      </c>
      <c r="L224" s="15">
        <f t="shared" si="17"/>
        <v>1.7717369902212681</v>
      </c>
    </row>
    <row r="225" spans="1:12" x14ac:dyDescent="0.2">
      <c r="A225" s="13" t="str">
        <f t="shared" si="15"/>
        <v>1999 Q3</v>
      </c>
      <c r="B225" s="15">
        <f t="shared" si="17"/>
        <v>-0.24391821580607834</v>
      </c>
      <c r="C225" s="15">
        <f t="shared" si="17"/>
        <v>-3.2543365053956705</v>
      </c>
      <c r="D225" s="15">
        <f t="shared" si="17"/>
        <v>2.4194206839442502</v>
      </c>
      <c r="E225" s="15">
        <f t="shared" si="17"/>
        <v>2.6314010441700035</v>
      </c>
      <c r="F225" s="15">
        <f t="shared" si="17"/>
        <v>4.006880361792696</v>
      </c>
      <c r="G225" s="15">
        <f t="shared" si="17"/>
        <v>1.9709552510522241</v>
      </c>
      <c r="H225" s="15">
        <f t="shared" si="17"/>
        <v>5.8388318238154202</v>
      </c>
      <c r="I225" s="15">
        <f t="shared" si="17"/>
        <v>3.9489549286476633</v>
      </c>
      <c r="J225" s="15">
        <f t="shared" si="17"/>
        <v>4.8640474774645979</v>
      </c>
      <c r="K225" s="15">
        <f t="shared" si="17"/>
        <v>5.4214458492111515</v>
      </c>
      <c r="L225" s="15">
        <f t="shared" si="17"/>
        <v>1.6947446118167244</v>
      </c>
    </row>
    <row r="226" spans="1:12" x14ac:dyDescent="0.2">
      <c r="A226" s="13" t="str">
        <f t="shared" si="15"/>
        <v>1999 Q4</v>
      </c>
      <c r="B226" s="15">
        <f t="shared" si="17"/>
        <v>-0.48818185339737252</v>
      </c>
      <c r="C226" s="15">
        <f t="shared" si="17"/>
        <v>-1.8268363223887683</v>
      </c>
      <c r="D226" s="15">
        <f t="shared" si="17"/>
        <v>1.5701738291675469</v>
      </c>
      <c r="E226" s="15">
        <f t="shared" si="17"/>
        <v>3.0598703144717576</v>
      </c>
      <c r="F226" s="15">
        <f t="shared" si="17"/>
        <v>5.2098747647688155</v>
      </c>
      <c r="G226" s="15">
        <f t="shared" si="17"/>
        <v>2.5176576637566961</v>
      </c>
      <c r="H226" s="15">
        <f t="shared" si="17"/>
        <v>5.0910393636215732</v>
      </c>
      <c r="I226" s="15">
        <f t="shared" si="17"/>
        <v>4.3118510716684089</v>
      </c>
      <c r="J226" s="15">
        <f t="shared" si="17"/>
        <v>3.6454459660391145</v>
      </c>
      <c r="K226" s="15">
        <f t="shared" si="17"/>
        <v>4.2549690190280662</v>
      </c>
      <c r="L226" s="15">
        <f t="shared" si="17"/>
        <v>2.0147429407814439</v>
      </c>
    </row>
    <row r="227" spans="1:12" x14ac:dyDescent="0.2">
      <c r="A227" s="13" t="str">
        <f t="shared" si="15"/>
        <v>2000 Q1</v>
      </c>
      <c r="B227" s="15">
        <f t="shared" si="17"/>
        <v>-3.8747175169948779E-2</v>
      </c>
      <c r="C227" s="15">
        <f t="shared" si="17"/>
        <v>-1.87753650798516</v>
      </c>
      <c r="D227" s="15">
        <f t="shared" si="17"/>
        <v>0.78411610697814504</v>
      </c>
      <c r="E227" s="15">
        <f t="shared" si="17"/>
        <v>1.2689894100563683</v>
      </c>
      <c r="F227" s="15">
        <f t="shared" si="17"/>
        <v>2.1705550913548746</v>
      </c>
      <c r="G227" s="15">
        <f t="shared" si="17"/>
        <v>2.4054345703054607</v>
      </c>
      <c r="H227" s="15">
        <f t="shared" si="17"/>
        <v>3.0066498947396116</v>
      </c>
      <c r="I227" s="15">
        <f t="shared" si="17"/>
        <v>2.9724144204530094</v>
      </c>
      <c r="J227" s="15">
        <f t="shared" si="17"/>
        <v>3.3114184503207587</v>
      </c>
      <c r="K227" s="15">
        <f t="shared" si="17"/>
        <v>1.9970122132147272</v>
      </c>
      <c r="L227" s="15">
        <f t="shared" si="17"/>
        <v>0.98265608177356967</v>
      </c>
    </row>
    <row r="228" spans="1:12" x14ac:dyDescent="0.2">
      <c r="A228" s="13" t="str">
        <f t="shared" si="15"/>
        <v>2000 Q2</v>
      </c>
      <c r="B228" s="15">
        <f t="shared" si="17"/>
        <v>1.0417430715452136</v>
      </c>
      <c r="C228" s="15">
        <f t="shared" si="17"/>
        <v>-1.1763965612573364</v>
      </c>
      <c r="D228" s="15">
        <f t="shared" si="17"/>
        <v>2.9784851764836833</v>
      </c>
      <c r="E228" s="15">
        <f t="shared" si="17"/>
        <v>1.8722064273861094</v>
      </c>
      <c r="F228" s="15">
        <f t="shared" si="17"/>
        <v>1.0641508360865148</v>
      </c>
      <c r="G228" s="15">
        <f t="shared" si="17"/>
        <v>4.4556366449117943</v>
      </c>
      <c r="H228" s="15">
        <f t="shared" si="17"/>
        <v>0.18433184942893147</v>
      </c>
      <c r="I228" s="15">
        <f t="shared" si="17"/>
        <v>3.6361893987587628</v>
      </c>
      <c r="J228" s="15">
        <f t="shared" si="17"/>
        <v>4.5184862043369263</v>
      </c>
      <c r="K228" s="15">
        <f t="shared" si="17"/>
        <v>5.2354667334424434</v>
      </c>
      <c r="L228" s="15">
        <f t="shared" si="17"/>
        <v>1.6551761266671832</v>
      </c>
    </row>
    <row r="229" spans="1:12" x14ac:dyDescent="0.2">
      <c r="A229" s="13" t="str">
        <f t="shared" si="15"/>
        <v>2000 Q3</v>
      </c>
      <c r="B229" s="15">
        <f t="shared" si="17"/>
        <v>1.3786279110034128</v>
      </c>
      <c r="C229" s="15">
        <f t="shared" si="17"/>
        <v>-1.9245043399467043</v>
      </c>
      <c r="D229" s="15">
        <f t="shared" si="17"/>
        <v>2.9969505598520332</v>
      </c>
      <c r="E229" s="15">
        <f t="shared" si="17"/>
        <v>1.9472784792983047</v>
      </c>
      <c r="F229" s="15">
        <f t="shared" si="17"/>
        <v>-1.3801320833346831</v>
      </c>
      <c r="G229" s="15">
        <f t="shared" si="17"/>
        <v>5.9590856477438985</v>
      </c>
      <c r="H229" s="15">
        <f t="shared" si="17"/>
        <v>-2.1382069935913615</v>
      </c>
      <c r="I229" s="15">
        <f t="shared" si="17"/>
        <v>4.8104214674146366</v>
      </c>
      <c r="J229" s="15">
        <f t="shared" si="17"/>
        <v>7.1186073442746505</v>
      </c>
      <c r="K229" s="15">
        <f t="shared" si="17"/>
        <v>1.4867611465550894</v>
      </c>
      <c r="L229" s="15">
        <f t="shared" si="17"/>
        <v>1.5813997962121769</v>
      </c>
    </row>
    <row r="230" spans="1:12" x14ac:dyDescent="0.2">
      <c r="A230" s="13" t="str">
        <f t="shared" si="15"/>
        <v>2000 Q4</v>
      </c>
      <c r="B230" s="15">
        <f t="shared" si="17"/>
        <v>1.4066728111046392</v>
      </c>
      <c r="C230" s="15">
        <f t="shared" si="17"/>
        <v>-3.610990443722307</v>
      </c>
      <c r="D230" s="15">
        <f t="shared" si="17"/>
        <v>2.5094312189869581</v>
      </c>
      <c r="E230" s="15">
        <f t="shared" si="17"/>
        <v>2.6700615303044963</v>
      </c>
      <c r="F230" s="15">
        <f t="shared" si="17"/>
        <v>-2.2665457939276205E-2</v>
      </c>
      <c r="G230" s="15">
        <f t="shared" si="17"/>
        <v>7.2905607713768372</v>
      </c>
      <c r="H230" s="15">
        <f t="shared" si="17"/>
        <v>2.1085893077709907</v>
      </c>
      <c r="I230" s="15">
        <f t="shared" si="17"/>
        <v>5.6444213119196194</v>
      </c>
      <c r="J230" s="15">
        <f t="shared" si="17"/>
        <v>5.3315539768318274</v>
      </c>
      <c r="K230" s="15">
        <f t="shared" si="17"/>
        <v>1.6525560003414392</v>
      </c>
      <c r="L230" s="15">
        <f t="shared" si="17"/>
        <v>1.8662491999020603</v>
      </c>
    </row>
    <row r="231" spans="1:12" x14ac:dyDescent="0.2">
      <c r="A231" s="13" t="str">
        <f t="shared" si="15"/>
        <v>2001 Q1</v>
      </c>
      <c r="B231" s="15">
        <f t="shared" si="17"/>
        <v>1.3982653571740751</v>
      </c>
      <c r="C231" s="15">
        <f t="shared" si="17"/>
        <v>-2.6722914074143991</v>
      </c>
      <c r="D231" s="15">
        <f t="shared" si="17"/>
        <v>3.0763898577667943</v>
      </c>
      <c r="E231" s="15">
        <f t="shared" si="17"/>
        <v>3.5581435467064124</v>
      </c>
      <c r="F231" s="15">
        <f t="shared" si="17"/>
        <v>2.8489999672083886</v>
      </c>
      <c r="G231" s="15">
        <f t="shared" si="17"/>
        <v>7.190173574054108</v>
      </c>
      <c r="H231" s="15">
        <f t="shared" si="17"/>
        <v>1.7846070415905315</v>
      </c>
      <c r="I231" s="15">
        <f t="shared" si="17"/>
        <v>6.0189208838881392</v>
      </c>
      <c r="J231" s="15">
        <f t="shared" si="17"/>
        <v>6.7864203195577009</v>
      </c>
      <c r="K231" s="15">
        <f t="shared" si="17"/>
        <v>4.7692961924802617</v>
      </c>
      <c r="L231" s="15">
        <f t="shared" si="17"/>
        <v>2.6866923118739194</v>
      </c>
    </row>
    <row r="232" spans="1:12" x14ac:dyDescent="0.2">
      <c r="A232" s="13" t="str">
        <f t="shared" si="15"/>
        <v>2001 Q2</v>
      </c>
      <c r="B232" s="15">
        <f t="shared" si="17"/>
        <v>-0.51308475823435673</v>
      </c>
      <c r="C232" s="15">
        <f t="shared" si="17"/>
        <v>-3.1652064084728204</v>
      </c>
      <c r="D232" s="15">
        <f t="shared" si="17"/>
        <v>2.0272634942456191</v>
      </c>
      <c r="E232" s="15">
        <f t="shared" si="17"/>
        <v>2.172686551533717</v>
      </c>
      <c r="F232" s="15">
        <f t="shared" si="17"/>
        <v>2.923011699649614</v>
      </c>
      <c r="G232" s="15">
        <f t="shared" si="17"/>
        <v>6.7159848742316868</v>
      </c>
      <c r="H232" s="15">
        <f t="shared" si="17"/>
        <v>2.8528905766265424</v>
      </c>
      <c r="I232" s="15">
        <f t="shared" si="17"/>
        <v>6.3460856361743865</v>
      </c>
      <c r="J232" s="15">
        <f t="shared" si="17"/>
        <v>6.2101508807671353</v>
      </c>
      <c r="K232" s="15">
        <f t="shared" si="17"/>
        <v>0.61738984905325345</v>
      </c>
      <c r="L232" s="15">
        <f t="shared" si="17"/>
        <v>2.1451467901436647</v>
      </c>
    </row>
    <row r="233" spans="1:12" x14ac:dyDescent="0.2">
      <c r="A233" s="13" t="str">
        <f t="shared" si="15"/>
        <v>2001 Q3</v>
      </c>
      <c r="B233" s="15">
        <f t="shared" si="17"/>
        <v>-1.5458627862823957</v>
      </c>
      <c r="C233" s="15">
        <f t="shared" si="17"/>
        <v>-3.8851810995858047</v>
      </c>
      <c r="D233" s="15">
        <f t="shared" si="17"/>
        <v>2.2448044726748697</v>
      </c>
      <c r="E233" s="15">
        <f t="shared" si="17"/>
        <v>1.8862816735628027</v>
      </c>
      <c r="F233" s="15">
        <f t="shared" si="17"/>
        <v>4.5877511013041241</v>
      </c>
      <c r="G233" s="15">
        <f t="shared" si="17"/>
        <v>4.858808272992432</v>
      </c>
      <c r="H233" s="15">
        <f t="shared" si="17"/>
        <v>5.8078759807716649</v>
      </c>
      <c r="I233" s="15">
        <f t="shared" si="17"/>
        <v>3.3586365280990309</v>
      </c>
      <c r="J233" s="15">
        <f t="shared" si="17"/>
        <v>2.3423962414505288</v>
      </c>
      <c r="K233" s="15">
        <f t="shared" si="17"/>
        <v>2.6659284915945989</v>
      </c>
      <c r="L233" s="15">
        <f t="shared" si="17"/>
        <v>1.4009890982918507</v>
      </c>
    </row>
    <row r="234" spans="1:12" x14ac:dyDescent="0.2">
      <c r="A234" s="13" t="str">
        <f t="shared" si="15"/>
        <v>2001 Q4</v>
      </c>
      <c r="B234" s="15">
        <f t="shared" si="17"/>
        <v>-0.9569451016150673</v>
      </c>
      <c r="C234" s="15">
        <f t="shared" si="17"/>
        <v>-3.5631552782733138</v>
      </c>
      <c r="D234" s="15">
        <f t="shared" si="17"/>
        <v>3.7638851499934907</v>
      </c>
      <c r="E234" s="15">
        <f t="shared" si="17"/>
        <v>0.66841977201609259</v>
      </c>
      <c r="F234" s="15">
        <f t="shared" si="17"/>
        <v>-0.89941973657302521</v>
      </c>
      <c r="G234" s="15">
        <f t="shared" si="17"/>
        <v>4.6909999348580458</v>
      </c>
      <c r="H234" s="15">
        <f t="shared" si="17"/>
        <v>1.6904653848016562</v>
      </c>
      <c r="I234" s="15">
        <f t="shared" si="17"/>
        <v>1.8128282481485156</v>
      </c>
      <c r="J234" s="15">
        <f t="shared" si="17"/>
        <v>4.4065214440779048</v>
      </c>
      <c r="K234" s="15">
        <f t="shared" si="17"/>
        <v>3.2036319722610944</v>
      </c>
      <c r="L234" s="15">
        <f t="shared" si="17"/>
        <v>0.57838455008314993</v>
      </c>
    </row>
    <row r="235" spans="1:12" x14ac:dyDescent="0.2">
      <c r="A235" s="13" t="str">
        <f t="shared" si="15"/>
        <v>2002 Q1</v>
      </c>
      <c r="B235" s="15">
        <f t="shared" si="17"/>
        <v>-1.2739664964048856E-2</v>
      </c>
      <c r="C235" s="15">
        <f t="shared" si="17"/>
        <v>-4.195430675521159</v>
      </c>
      <c r="D235" s="15">
        <f t="shared" si="17"/>
        <v>3.3694593749488821</v>
      </c>
      <c r="E235" s="15">
        <f t="shared" si="17"/>
        <v>0.42857208454991957</v>
      </c>
      <c r="F235" s="15">
        <f t="shared" si="17"/>
        <v>4.5111086814409916E-2</v>
      </c>
      <c r="G235" s="15">
        <f t="shared" si="17"/>
        <v>4.6832197602051657</v>
      </c>
      <c r="H235" s="15">
        <f t="shared" si="17"/>
        <v>2.0676832277547237</v>
      </c>
      <c r="I235" s="15">
        <f t="shared" si="17"/>
        <v>0.53230940419857864</v>
      </c>
      <c r="J235" s="15">
        <f t="shared" si="17"/>
        <v>2.3824598840544131</v>
      </c>
      <c r="K235" s="15">
        <f t="shared" si="17"/>
        <v>2.60494098924829</v>
      </c>
      <c r="L235" s="15">
        <f t="shared" si="17"/>
        <v>0.27675849444387479</v>
      </c>
    </row>
    <row r="236" spans="1:12" x14ac:dyDescent="0.2">
      <c r="A236" s="13" t="str">
        <f t="shared" si="15"/>
        <v>2002 Q2</v>
      </c>
      <c r="B236" s="15">
        <f t="shared" si="17"/>
        <v>-0.11580777206277088</v>
      </c>
      <c r="C236" s="15">
        <f t="shared" si="17"/>
        <v>-5.2205079269501207</v>
      </c>
      <c r="D236" s="15">
        <f t="shared" si="17"/>
        <v>1.4939246687032139</v>
      </c>
      <c r="E236" s="15">
        <f t="shared" si="17"/>
        <v>0.41703962737264433</v>
      </c>
      <c r="F236" s="15">
        <f t="shared" si="17"/>
        <v>0.55202077879914102</v>
      </c>
      <c r="G236" s="15">
        <f t="shared" si="17"/>
        <v>2.1157066188538658</v>
      </c>
      <c r="H236" s="15">
        <f t="shared" si="17"/>
        <v>2.6119710869224688</v>
      </c>
      <c r="I236" s="15">
        <f t="shared" si="17"/>
        <v>-1.3052909530917656</v>
      </c>
      <c r="J236" s="15">
        <f t="shared" si="17"/>
        <v>2.3722675752286504</v>
      </c>
      <c r="K236" s="15">
        <f t="shared" si="17"/>
        <v>3.734235762638574</v>
      </c>
      <c r="L236" s="15">
        <f t="shared" si="17"/>
        <v>-0.50486944599792227</v>
      </c>
    </row>
    <row r="237" spans="1:12" x14ac:dyDescent="0.2">
      <c r="A237" s="13" t="str">
        <f t="shared" si="15"/>
        <v>2002 Q3</v>
      </c>
      <c r="B237" s="15">
        <f t="shared" si="17"/>
        <v>0.29568704451465699</v>
      </c>
      <c r="C237" s="15">
        <f t="shared" si="17"/>
        <v>-3.7725211944578918</v>
      </c>
      <c r="D237" s="15">
        <f t="shared" si="17"/>
        <v>1.6720182627507656</v>
      </c>
      <c r="E237" s="15">
        <f t="shared" si="17"/>
        <v>0.48679229401726848</v>
      </c>
      <c r="F237" s="15">
        <f t="shared" si="17"/>
        <v>1.6044604214770659</v>
      </c>
      <c r="G237" s="15">
        <f t="shared" si="17"/>
        <v>2.4225861987777044</v>
      </c>
      <c r="H237" s="15">
        <f t="shared" si="17"/>
        <v>1.687175612055319</v>
      </c>
      <c r="I237" s="15">
        <f t="shared" si="17"/>
        <v>1.3328648436021462</v>
      </c>
      <c r="J237" s="15">
        <f t="shared" si="17"/>
        <v>3.9669579772623078</v>
      </c>
      <c r="K237" s="15">
        <f t="shared" si="17"/>
        <v>1.8399380078182141</v>
      </c>
      <c r="L237" s="15">
        <f t="shared" si="17"/>
        <v>0.35915278639621184</v>
      </c>
    </row>
    <row r="238" spans="1:12" x14ac:dyDescent="0.2">
      <c r="A238" s="13" t="str">
        <f t="shared" si="15"/>
        <v>2002 Q4</v>
      </c>
      <c r="B238" s="15">
        <f t="shared" si="17"/>
        <v>-0.26959384709089967</v>
      </c>
      <c r="C238" s="15">
        <f t="shared" si="17"/>
        <v>-3.3405184606163223</v>
      </c>
      <c r="D238" s="15">
        <f t="shared" si="17"/>
        <v>1.6061257757722041</v>
      </c>
      <c r="E238" s="15">
        <f t="shared" si="17"/>
        <v>1.3235834918096916</v>
      </c>
      <c r="F238" s="15">
        <f t="shared" si="17"/>
        <v>5.5606941537896848</v>
      </c>
      <c r="G238" s="15">
        <f t="shared" si="17"/>
        <v>1.0379124902638397</v>
      </c>
      <c r="H238" s="15">
        <f t="shared" si="17"/>
        <v>1.243178616454206</v>
      </c>
      <c r="I238" s="15">
        <f t="shared" si="17"/>
        <v>2.0550165721705254</v>
      </c>
      <c r="J238" s="15">
        <f t="shared" si="17"/>
        <v>3.3830668307789504</v>
      </c>
      <c r="K238" s="15">
        <f t="shared" si="17"/>
        <v>-1.5779420103965227</v>
      </c>
      <c r="L238" s="15">
        <f t="shared" si="17"/>
        <v>0.73023608147282959</v>
      </c>
    </row>
    <row r="239" spans="1:12" x14ac:dyDescent="0.2">
      <c r="A239" s="13" t="str">
        <f t="shared" si="15"/>
        <v>2003 Q1</v>
      </c>
      <c r="B239" s="15">
        <f t="shared" si="17"/>
        <v>-0.16576350623822669</v>
      </c>
      <c r="C239" s="15">
        <f t="shared" si="17"/>
        <v>-4.245147406646689</v>
      </c>
      <c r="D239" s="15">
        <f t="shared" si="17"/>
        <v>2.2904935361409358</v>
      </c>
      <c r="E239" s="15">
        <f t="shared" si="17"/>
        <v>1.2630752821201419</v>
      </c>
      <c r="F239" s="15">
        <f t="shared" si="17"/>
        <v>4.6484139264860076</v>
      </c>
      <c r="G239" s="15">
        <f t="shared" si="17"/>
        <v>0.44473585402846877</v>
      </c>
      <c r="H239" s="15">
        <f t="shared" si="17"/>
        <v>2.4187225614003611</v>
      </c>
      <c r="I239" s="15">
        <f t="shared" si="17"/>
        <v>3.4211192568446611</v>
      </c>
      <c r="J239" s="15">
        <f t="shared" si="17"/>
        <v>3.3213034758905109</v>
      </c>
      <c r="K239" s="15">
        <f t="shared" si="17"/>
        <v>-2.0851145684561034</v>
      </c>
      <c r="L239" s="15">
        <f t="shared" si="17"/>
        <v>0.95671621864407796</v>
      </c>
    </row>
    <row r="240" spans="1:12" x14ac:dyDescent="0.2">
      <c r="A240" s="13" t="str">
        <f t="shared" si="15"/>
        <v>2003 Q2</v>
      </c>
      <c r="B240" s="15">
        <f t="shared" ref="B240:L255" si="18">LN(B39/B35)*100</f>
        <v>1.8875703895465137</v>
      </c>
      <c r="C240" s="15">
        <f t="shared" si="18"/>
        <v>-3.1606833847450679</v>
      </c>
      <c r="D240" s="15">
        <f t="shared" si="18"/>
        <v>3.5644055137856041</v>
      </c>
      <c r="E240" s="15">
        <f t="shared" si="18"/>
        <v>1.8612859160591153</v>
      </c>
      <c r="F240" s="15">
        <f t="shared" si="18"/>
        <v>3.4343351981644328</v>
      </c>
      <c r="G240" s="15">
        <f t="shared" si="18"/>
        <v>1.3860054509376984</v>
      </c>
      <c r="H240" s="15">
        <f t="shared" si="18"/>
        <v>2.7516783408000225</v>
      </c>
      <c r="I240" s="15">
        <f t="shared" si="18"/>
        <v>4.7988459449178089</v>
      </c>
      <c r="J240" s="15">
        <f t="shared" si="18"/>
        <v>6.238641840070807</v>
      </c>
      <c r="K240" s="15">
        <f t="shared" si="18"/>
        <v>-1.466063072160362</v>
      </c>
      <c r="L240" s="15">
        <f t="shared" si="18"/>
        <v>1.9689198777292711</v>
      </c>
    </row>
    <row r="241" spans="1:12" x14ac:dyDescent="0.2">
      <c r="A241" s="13" t="str">
        <f t="shared" si="15"/>
        <v>2003 Q3</v>
      </c>
      <c r="B241" s="15">
        <f t="shared" si="18"/>
        <v>1.7938271218525572</v>
      </c>
      <c r="C241" s="15">
        <f t="shared" si="18"/>
        <v>-4.4396110035568279</v>
      </c>
      <c r="D241" s="15">
        <f t="shared" si="18"/>
        <v>3.4815683016538368</v>
      </c>
      <c r="E241" s="15">
        <f t="shared" si="18"/>
        <v>2.3990384649544292</v>
      </c>
      <c r="F241" s="15">
        <f t="shared" si="18"/>
        <v>2.1951487301416821E-2</v>
      </c>
      <c r="G241" s="15">
        <f t="shared" si="18"/>
        <v>1.3324821577783155</v>
      </c>
      <c r="H241" s="15">
        <f t="shared" si="18"/>
        <v>1.9370770752691839</v>
      </c>
      <c r="I241" s="15">
        <f t="shared" si="18"/>
        <v>3.7131211156432835</v>
      </c>
      <c r="J241" s="15">
        <f t="shared" si="18"/>
        <v>7.3693846453975809</v>
      </c>
      <c r="K241" s="15">
        <f t="shared" si="18"/>
        <v>-0.76253092789575705</v>
      </c>
      <c r="L241" s="15">
        <f t="shared" si="18"/>
        <v>1.4591871694659277</v>
      </c>
    </row>
    <row r="242" spans="1:12" x14ac:dyDescent="0.2">
      <c r="A242" s="13" t="str">
        <f t="shared" si="15"/>
        <v>2003 Q4</v>
      </c>
      <c r="B242" s="15">
        <f t="shared" si="18"/>
        <v>1.3280746853134056</v>
      </c>
      <c r="C242" s="15">
        <f t="shared" si="18"/>
        <v>-4.1737448788334923</v>
      </c>
      <c r="D242" s="15">
        <f t="shared" si="18"/>
        <v>3.2054770907800449</v>
      </c>
      <c r="E242" s="15">
        <f t="shared" si="18"/>
        <v>1.4568173269479456</v>
      </c>
      <c r="F242" s="15">
        <f t="shared" si="18"/>
        <v>-2.0326347278112165</v>
      </c>
      <c r="G242" s="15">
        <f t="shared" si="18"/>
        <v>0.14366880287424807</v>
      </c>
      <c r="H242" s="15">
        <f t="shared" si="18"/>
        <v>2.4168148119859305</v>
      </c>
      <c r="I242" s="15">
        <f t="shared" si="18"/>
        <v>2.5916301672903868</v>
      </c>
      <c r="J242" s="15">
        <f t="shared" si="18"/>
        <v>3.5973781743930027</v>
      </c>
      <c r="K242" s="15">
        <f t="shared" si="18"/>
        <v>3.3129037904443256E-2</v>
      </c>
      <c r="L242" s="15">
        <f t="shared" si="18"/>
        <v>0.64201861234605673</v>
      </c>
    </row>
    <row r="243" spans="1:12" x14ac:dyDescent="0.2">
      <c r="A243" s="13" t="str">
        <f t="shared" ref="A243:A271" si="19">A42</f>
        <v>2004 Q1</v>
      </c>
      <c r="B243" s="15">
        <f t="shared" si="18"/>
        <v>-0.29394870676870805</v>
      </c>
      <c r="C243" s="15">
        <f t="shared" si="18"/>
        <v>-3.2329485094370352</v>
      </c>
      <c r="D243" s="15">
        <f t="shared" si="18"/>
        <v>4.0357261416557089</v>
      </c>
      <c r="E243" s="15">
        <f t="shared" si="18"/>
        <v>1.3283812207166679</v>
      </c>
      <c r="F243" s="15">
        <f t="shared" si="18"/>
        <v>-5.6683683715103665</v>
      </c>
      <c r="G243" s="15">
        <f t="shared" si="18"/>
        <v>-0.87829102307210638</v>
      </c>
      <c r="H243" s="15">
        <f t="shared" si="18"/>
        <v>2.0739328016756584</v>
      </c>
      <c r="I243" s="15">
        <f t="shared" si="18"/>
        <v>2.0732707928313574</v>
      </c>
      <c r="J243" s="15">
        <f t="shared" si="18"/>
        <v>5.4666355980552179</v>
      </c>
      <c r="K243" s="15">
        <f t="shared" si="18"/>
        <v>0</v>
      </c>
      <c r="L243" s="15">
        <f t="shared" si="18"/>
        <v>0.43940454286392006</v>
      </c>
    </row>
    <row r="244" spans="1:12" x14ac:dyDescent="0.2">
      <c r="A244" s="13" t="str">
        <f t="shared" si="19"/>
        <v>2004 Q2</v>
      </c>
      <c r="B244" s="15">
        <f t="shared" si="18"/>
        <v>-0.54475335830232829</v>
      </c>
      <c r="C244" s="15">
        <f t="shared" si="18"/>
        <v>-3.3768221047409508</v>
      </c>
      <c r="D244" s="15">
        <f t="shared" si="18"/>
        <v>3.610170440466423</v>
      </c>
      <c r="E244" s="15">
        <f t="shared" si="18"/>
        <v>1.7355520670753146</v>
      </c>
      <c r="F244" s="15">
        <f t="shared" si="18"/>
        <v>-4.7575097191263991</v>
      </c>
      <c r="G244" s="15">
        <f t="shared" si="18"/>
        <v>-1.5968925727220991</v>
      </c>
      <c r="H244" s="15">
        <f t="shared" si="18"/>
        <v>-0.81513925403358889</v>
      </c>
      <c r="I244" s="15">
        <f t="shared" si="18"/>
        <v>0.8685961025977178</v>
      </c>
      <c r="J244" s="15">
        <f t="shared" si="18"/>
        <v>3.7907478830189549</v>
      </c>
      <c r="K244" s="15">
        <f t="shared" si="18"/>
        <v>-1.7658553982868912</v>
      </c>
      <c r="L244" s="15">
        <f t="shared" si="18"/>
        <v>-0.27214120801030628</v>
      </c>
    </row>
    <row r="245" spans="1:12" x14ac:dyDescent="0.2">
      <c r="A245" s="13" t="str">
        <f t="shared" si="19"/>
        <v>2004 Q3</v>
      </c>
      <c r="B245" s="15">
        <f t="shared" si="18"/>
        <v>-0.72129385796368495</v>
      </c>
      <c r="C245" s="15">
        <f t="shared" si="18"/>
        <v>-2.2959751860886088</v>
      </c>
      <c r="D245" s="15">
        <f t="shared" si="18"/>
        <v>1.9395930347579453</v>
      </c>
      <c r="E245" s="15">
        <f t="shared" si="18"/>
        <v>0.33477664744453967</v>
      </c>
      <c r="F245" s="15">
        <f t="shared" si="18"/>
        <v>-3.3023973734322469</v>
      </c>
      <c r="G245" s="15">
        <f t="shared" si="18"/>
        <v>-2.2705877360408255</v>
      </c>
      <c r="H245" s="15">
        <f t="shared" si="18"/>
        <v>-1.8387123802606917</v>
      </c>
      <c r="I245" s="15">
        <f t="shared" si="18"/>
        <v>1.6821137564809703</v>
      </c>
      <c r="J245" s="15">
        <f t="shared" si="18"/>
        <v>0.27753703851238098</v>
      </c>
      <c r="K245" s="15">
        <f t="shared" si="18"/>
        <v>-1.5871599567880783</v>
      </c>
      <c r="L245" s="15">
        <f t="shared" si="18"/>
        <v>-0.55506490311522383</v>
      </c>
    </row>
    <row r="246" spans="1:12" x14ac:dyDescent="0.2">
      <c r="A246" s="13" t="str">
        <f t="shared" si="19"/>
        <v>2004 Q4</v>
      </c>
      <c r="B246" s="15">
        <f t="shared" si="18"/>
        <v>0.26604183677956239</v>
      </c>
      <c r="C246" s="15">
        <f t="shared" si="18"/>
        <v>-2.1146467844005716</v>
      </c>
      <c r="D246" s="15">
        <f t="shared" si="18"/>
        <v>2.5614940656213139</v>
      </c>
      <c r="E246" s="15">
        <f t="shared" si="18"/>
        <v>1.5954427369024373</v>
      </c>
      <c r="F246" s="15">
        <f t="shared" si="18"/>
        <v>-1.8383894716519027</v>
      </c>
      <c r="G246" s="15">
        <f t="shared" si="18"/>
        <v>0.44276670849478827</v>
      </c>
      <c r="H246" s="15">
        <f t="shared" si="18"/>
        <v>-0.85993384035369103</v>
      </c>
      <c r="I246" s="15">
        <f t="shared" si="18"/>
        <v>3.2227393111877003</v>
      </c>
      <c r="J246" s="15">
        <f t="shared" si="18"/>
        <v>6.3557780769135057</v>
      </c>
      <c r="K246" s="15">
        <f t="shared" si="18"/>
        <v>-3.0036999810303189</v>
      </c>
      <c r="L246" s="15">
        <f t="shared" si="18"/>
        <v>0.86141307926771815</v>
      </c>
    </row>
    <row r="247" spans="1:12" x14ac:dyDescent="0.2">
      <c r="A247" s="13" t="str">
        <f t="shared" si="19"/>
        <v>2005 Q1</v>
      </c>
      <c r="B247" s="15">
        <f t="shared" si="18"/>
        <v>1.788593377089174</v>
      </c>
      <c r="C247" s="15">
        <f t="shared" si="18"/>
        <v>-2.2472855852058626</v>
      </c>
      <c r="D247" s="15">
        <f t="shared" si="18"/>
        <v>0.89747068620560788</v>
      </c>
      <c r="E247" s="15">
        <f t="shared" si="18"/>
        <v>1.4593766619870281</v>
      </c>
      <c r="F247" s="15">
        <f t="shared" si="18"/>
        <v>1.1439051060006986</v>
      </c>
      <c r="G247" s="15">
        <f t="shared" si="18"/>
        <v>2.3809099685819244</v>
      </c>
      <c r="H247" s="15">
        <f t="shared" si="18"/>
        <v>0.4789854685146952</v>
      </c>
      <c r="I247" s="15">
        <f t="shared" si="18"/>
        <v>3.5784200490297993</v>
      </c>
      <c r="J247" s="15">
        <f t="shared" si="18"/>
        <v>5.5517305183044652</v>
      </c>
      <c r="K247" s="15">
        <f t="shared" si="18"/>
        <v>-3.4453275827607799</v>
      </c>
      <c r="L247" s="15">
        <f t="shared" si="18"/>
        <v>1.0373781584082979</v>
      </c>
    </row>
    <row r="248" spans="1:12" x14ac:dyDescent="0.2">
      <c r="A248" s="13" t="str">
        <f t="shared" si="19"/>
        <v>2005 Q2</v>
      </c>
      <c r="B248" s="15">
        <f t="shared" si="18"/>
        <v>1.3250241179040012</v>
      </c>
      <c r="C248" s="15">
        <f t="shared" si="18"/>
        <v>-2.5627751026375889</v>
      </c>
      <c r="D248" s="15">
        <f t="shared" si="18"/>
        <v>1.1047370067972093</v>
      </c>
      <c r="E248" s="15">
        <f t="shared" si="18"/>
        <v>-0.40227627376928193</v>
      </c>
      <c r="F248" s="15">
        <f t="shared" si="18"/>
        <v>1.1657649989163399</v>
      </c>
      <c r="G248" s="15">
        <f t="shared" si="18"/>
        <v>3.7676797599419678</v>
      </c>
      <c r="H248" s="15">
        <f t="shared" si="18"/>
        <v>4.6425614981792442</v>
      </c>
      <c r="I248" s="15">
        <f t="shared" si="18"/>
        <v>5.1118917349077098</v>
      </c>
      <c r="J248" s="15">
        <f t="shared" si="18"/>
        <v>7.2890474829663345</v>
      </c>
      <c r="K248" s="15">
        <f t="shared" si="18"/>
        <v>-1.3903127861366815</v>
      </c>
      <c r="L248" s="15">
        <f t="shared" si="18"/>
        <v>1.6101893400418492</v>
      </c>
    </row>
    <row r="249" spans="1:12" x14ac:dyDescent="0.2">
      <c r="A249" s="13" t="str">
        <f t="shared" si="19"/>
        <v>2005 Q3</v>
      </c>
      <c r="B249" s="15">
        <f t="shared" si="18"/>
        <v>1.4999966122336454</v>
      </c>
      <c r="C249" s="15">
        <f t="shared" si="18"/>
        <v>-2.7171015268234644</v>
      </c>
      <c r="D249" s="15">
        <f t="shared" si="18"/>
        <v>2.5766859687853061</v>
      </c>
      <c r="E249" s="15">
        <f t="shared" si="18"/>
        <v>0.87206519389484294</v>
      </c>
      <c r="F249" s="15">
        <f t="shared" si="18"/>
        <v>0.58810393435064723</v>
      </c>
      <c r="G249" s="15">
        <f t="shared" si="18"/>
        <v>4.6682921882707866</v>
      </c>
      <c r="H249" s="15">
        <f t="shared" si="18"/>
        <v>5.3711408087848671</v>
      </c>
      <c r="I249" s="15">
        <f t="shared" si="18"/>
        <v>5.2237155400036315</v>
      </c>
      <c r="J249" s="15">
        <f t="shared" si="18"/>
        <v>8.6563791417514029</v>
      </c>
      <c r="K249" s="15">
        <f t="shared" si="18"/>
        <v>-2.0540595339202294</v>
      </c>
      <c r="L249" s="15">
        <f t="shared" si="18"/>
        <v>2.132476823957731</v>
      </c>
    </row>
    <row r="250" spans="1:12" x14ac:dyDescent="0.2">
      <c r="A250" s="13" t="str">
        <f t="shared" si="19"/>
        <v>2005 Q4</v>
      </c>
      <c r="B250" s="15">
        <f t="shared" si="18"/>
        <v>1.9916735257318217</v>
      </c>
      <c r="C250" s="15">
        <f t="shared" si="18"/>
        <v>-3.7480964365392779</v>
      </c>
      <c r="D250" s="15">
        <f t="shared" si="18"/>
        <v>1.196027546297147</v>
      </c>
      <c r="E250" s="15">
        <f t="shared" si="18"/>
        <v>-6.834491665964805E-2</v>
      </c>
      <c r="F250" s="15">
        <f t="shared" si="18"/>
        <v>0.58302665431795242</v>
      </c>
      <c r="G250" s="15">
        <f t="shared" si="18"/>
        <v>3.3476998641331508</v>
      </c>
      <c r="H250" s="15">
        <f t="shared" si="18"/>
        <v>3.7483500076407683</v>
      </c>
      <c r="I250" s="15">
        <f t="shared" si="18"/>
        <v>5.1980413650181623</v>
      </c>
      <c r="J250" s="15">
        <f t="shared" si="18"/>
        <v>5.8003936846269575</v>
      </c>
      <c r="K250" s="15">
        <f t="shared" si="18"/>
        <v>2.0384736488196626</v>
      </c>
      <c r="L250" s="15">
        <f t="shared" si="18"/>
        <v>1.4348452638461739</v>
      </c>
    </row>
    <row r="251" spans="1:12" x14ac:dyDescent="0.2">
      <c r="A251" s="13" t="str">
        <f t="shared" si="19"/>
        <v>2006 Q1</v>
      </c>
      <c r="B251" s="15">
        <f t="shared" si="18"/>
        <v>2.4097551579060523</v>
      </c>
      <c r="C251" s="15">
        <f t="shared" si="18"/>
        <v>-3.0984473138941007</v>
      </c>
      <c r="D251" s="15">
        <f t="shared" si="18"/>
        <v>1.913669371596644</v>
      </c>
      <c r="E251" s="15">
        <f t="shared" si="18"/>
        <v>0.14819039474542792</v>
      </c>
      <c r="F251" s="15">
        <f t="shared" si="18"/>
        <v>0.7181359408664576</v>
      </c>
      <c r="G251" s="15">
        <f t="shared" si="18"/>
        <v>2.3255384372885466</v>
      </c>
      <c r="H251" s="15">
        <f t="shared" si="18"/>
        <v>1.4351192163090507</v>
      </c>
      <c r="I251" s="15">
        <f t="shared" si="18"/>
        <v>5.1959738930710957</v>
      </c>
      <c r="J251" s="15">
        <f t="shared" si="18"/>
        <v>8.613321187998217</v>
      </c>
      <c r="K251" s="15">
        <f t="shared" si="18"/>
        <v>3.8526601215243526</v>
      </c>
      <c r="L251" s="15">
        <f t="shared" si="18"/>
        <v>1.6977151942406306</v>
      </c>
    </row>
    <row r="252" spans="1:12" x14ac:dyDescent="0.2">
      <c r="A252" s="13" t="str">
        <f t="shared" si="19"/>
        <v>2006 Q2</v>
      </c>
      <c r="B252" s="15">
        <f t="shared" si="18"/>
        <v>2.4885221013458256</v>
      </c>
      <c r="C252" s="15">
        <f t="shared" si="18"/>
        <v>-2.264520060281336</v>
      </c>
      <c r="D252" s="15">
        <f t="shared" si="18"/>
        <v>1.4214332213158436</v>
      </c>
      <c r="E252" s="15">
        <f t="shared" si="18"/>
        <v>1.4860813039015319</v>
      </c>
      <c r="F252" s="15">
        <f t="shared" si="18"/>
        <v>1.3079388288147662</v>
      </c>
      <c r="G252" s="15">
        <f t="shared" si="18"/>
        <v>2.8064984024361821</v>
      </c>
      <c r="H252" s="15">
        <f t="shared" si="18"/>
        <v>-1.9191735211550189</v>
      </c>
      <c r="I252" s="15">
        <f t="shared" si="18"/>
        <v>3.5287822520669345</v>
      </c>
      <c r="J252" s="15">
        <f t="shared" si="18"/>
        <v>8.0390715333217031</v>
      </c>
      <c r="K252" s="15">
        <f t="shared" si="18"/>
        <v>3.5383272999623827</v>
      </c>
      <c r="L252" s="15">
        <f t="shared" si="18"/>
        <v>1.4238823652253734</v>
      </c>
    </row>
    <row r="253" spans="1:12" x14ac:dyDescent="0.2">
      <c r="A253" s="13" t="str">
        <f t="shared" si="19"/>
        <v>2006 Q3</v>
      </c>
      <c r="B253" s="15">
        <f t="shared" si="18"/>
        <v>3.0312818689570804</v>
      </c>
      <c r="C253" s="15">
        <f t="shared" si="18"/>
        <v>-1.838070671103855</v>
      </c>
      <c r="D253" s="15">
        <f t="shared" si="18"/>
        <v>1.8655425661501306</v>
      </c>
      <c r="E253" s="15">
        <f t="shared" si="18"/>
        <v>0.80787832009004312</v>
      </c>
      <c r="F253" s="15">
        <f t="shared" si="18"/>
        <v>1.0990353979182574</v>
      </c>
      <c r="G253" s="15">
        <f t="shared" si="18"/>
        <v>2.8600138537840643</v>
      </c>
      <c r="H253" s="15">
        <f t="shared" si="18"/>
        <v>0.62696130135953954</v>
      </c>
      <c r="I253" s="15">
        <f t="shared" si="18"/>
        <v>2.5831217969782463</v>
      </c>
      <c r="J253" s="15">
        <f t="shared" si="18"/>
        <v>7.6431380106796576</v>
      </c>
      <c r="K253" s="15">
        <f t="shared" si="18"/>
        <v>4.6205526715457257</v>
      </c>
      <c r="L253" s="15">
        <f t="shared" si="18"/>
        <v>1.4958281434964975</v>
      </c>
    </row>
    <row r="254" spans="1:12" x14ac:dyDescent="0.2">
      <c r="A254" s="13" t="str">
        <f t="shared" si="19"/>
        <v>2006 Q4</v>
      </c>
      <c r="B254" s="15">
        <f t="shared" si="18"/>
        <v>2.9572047362373133</v>
      </c>
      <c r="C254" s="15">
        <f t="shared" si="18"/>
        <v>-0.37352569279656672</v>
      </c>
      <c r="D254" s="15">
        <f t="shared" si="18"/>
        <v>2.4252180960261209</v>
      </c>
      <c r="E254" s="15">
        <f t="shared" si="18"/>
        <v>1.0541327421386197</v>
      </c>
      <c r="F254" s="15">
        <f t="shared" si="18"/>
        <v>-1.1180054793920188E-2</v>
      </c>
      <c r="G254" s="15">
        <f t="shared" si="18"/>
        <v>3.9061209258389638</v>
      </c>
      <c r="H254" s="15">
        <f t="shared" si="18"/>
        <v>2.887036539265659</v>
      </c>
      <c r="I254" s="15">
        <f t="shared" si="18"/>
        <v>3.1793115211582732</v>
      </c>
      <c r="J254" s="15">
        <f t="shared" si="18"/>
        <v>7.3685971063943088</v>
      </c>
      <c r="K254" s="15">
        <f t="shared" si="18"/>
        <v>1.1968227963569065</v>
      </c>
      <c r="L254" s="15">
        <f t="shared" si="18"/>
        <v>1.9725410200276343</v>
      </c>
    </row>
    <row r="255" spans="1:12" x14ac:dyDescent="0.2">
      <c r="A255" s="13" t="str">
        <f t="shared" si="19"/>
        <v>2007 Q1</v>
      </c>
      <c r="B255" s="15">
        <f t="shared" si="18"/>
        <v>0.9284210348249875</v>
      </c>
      <c r="C255" s="15">
        <f t="shared" si="18"/>
        <v>-0.24658672707544765</v>
      </c>
      <c r="D255" s="15">
        <f t="shared" si="18"/>
        <v>2.6382760606946385</v>
      </c>
      <c r="E255" s="15">
        <f t="shared" si="18"/>
        <v>1.7165864757677272</v>
      </c>
      <c r="F255" s="15">
        <f t="shared" si="18"/>
        <v>-1.1469821008691861</v>
      </c>
      <c r="G255" s="15">
        <f t="shared" si="18"/>
        <v>3.1893927059921716</v>
      </c>
      <c r="H255" s="15">
        <f t="shared" si="18"/>
        <v>4.7039086135784771</v>
      </c>
      <c r="I255" s="15">
        <f t="shared" si="18"/>
        <v>3.4434163510124223</v>
      </c>
      <c r="J255" s="15">
        <f t="shared" si="18"/>
        <v>4.1760348422098925</v>
      </c>
      <c r="K255" s="15">
        <f t="shared" si="18"/>
        <v>0.90775490726387653</v>
      </c>
      <c r="L255" s="15">
        <f t="shared" si="18"/>
        <v>2.0541632926593314</v>
      </c>
    </row>
    <row r="256" spans="1:12" x14ac:dyDescent="0.2">
      <c r="A256" s="13" t="str">
        <f t="shared" si="19"/>
        <v>2007 Q2</v>
      </c>
      <c r="B256" s="15">
        <f t="shared" ref="B256:L271" si="20">LN(B55/B51)*100</f>
        <v>2.606954296894842</v>
      </c>
      <c r="C256" s="15">
        <f t="shared" si="20"/>
        <v>-1.535591757580042</v>
      </c>
      <c r="D256" s="15">
        <f t="shared" si="20"/>
        <v>3.2930986007866627</v>
      </c>
      <c r="E256" s="15">
        <f t="shared" si="20"/>
        <v>2.0774426301457178</v>
      </c>
      <c r="F256" s="15">
        <f t="shared" si="20"/>
        <v>-1.8268930620818529</v>
      </c>
      <c r="G256" s="15">
        <f t="shared" si="20"/>
        <v>2.4288739015392906</v>
      </c>
      <c r="H256" s="15">
        <f t="shared" si="20"/>
        <v>7.1225280327253087</v>
      </c>
      <c r="I256" s="15">
        <f t="shared" si="20"/>
        <v>4.3561330207116704</v>
      </c>
      <c r="J256" s="15">
        <f t="shared" si="20"/>
        <v>3.1124062470940208</v>
      </c>
      <c r="K256" s="15">
        <f t="shared" si="20"/>
        <v>1.0191999750694205</v>
      </c>
      <c r="L256" s="15">
        <f t="shared" si="20"/>
        <v>2.4636541492204356</v>
      </c>
    </row>
    <row r="257" spans="1:12" x14ac:dyDescent="0.2">
      <c r="A257" s="13" t="str">
        <f t="shared" si="19"/>
        <v>2007 Q3</v>
      </c>
      <c r="B257" s="15">
        <f t="shared" si="20"/>
        <v>2.4932371411906558</v>
      </c>
      <c r="C257" s="15">
        <f t="shared" si="20"/>
        <v>-1.176592303128384</v>
      </c>
      <c r="D257" s="15">
        <f t="shared" si="20"/>
        <v>1.7570625588782782</v>
      </c>
      <c r="E257" s="15">
        <f t="shared" si="20"/>
        <v>2.1081740618796712</v>
      </c>
      <c r="F257" s="15">
        <f t="shared" si="20"/>
        <v>-1.3813460139649529</v>
      </c>
      <c r="G257" s="15">
        <f t="shared" si="20"/>
        <v>2.3845412056613875</v>
      </c>
      <c r="H257" s="15">
        <f t="shared" si="20"/>
        <v>4.1488439063415612</v>
      </c>
      <c r="I257" s="15">
        <f t="shared" si="20"/>
        <v>5.6754575242369176</v>
      </c>
      <c r="J257" s="15">
        <f t="shared" si="20"/>
        <v>4.4330182412565904</v>
      </c>
      <c r="K257" s="15">
        <f t="shared" si="20"/>
        <v>0.63684170115834315</v>
      </c>
      <c r="L257" s="15">
        <f t="shared" si="20"/>
        <v>2.4035007475249524</v>
      </c>
    </row>
    <row r="258" spans="1:12" x14ac:dyDescent="0.2">
      <c r="A258" s="13" t="str">
        <f t="shared" si="19"/>
        <v>2007 Q4</v>
      </c>
      <c r="B258" s="15">
        <f t="shared" si="20"/>
        <v>1.9082272519840577</v>
      </c>
      <c r="C258" s="15">
        <f t="shared" si="20"/>
        <v>-2.0284671171505777</v>
      </c>
      <c r="D258" s="15">
        <f t="shared" si="20"/>
        <v>2.3677912462537267</v>
      </c>
      <c r="E258" s="15">
        <f t="shared" si="20"/>
        <v>2.2410213732730067</v>
      </c>
      <c r="F258" s="15">
        <f t="shared" si="20"/>
        <v>-1.1181304869911665E-2</v>
      </c>
      <c r="G258" s="15">
        <f t="shared" si="20"/>
        <v>0.79441919963480423</v>
      </c>
      <c r="H258" s="15">
        <f t="shared" si="20"/>
        <v>5.038793304954754</v>
      </c>
      <c r="I258" s="15">
        <f t="shared" si="20"/>
        <v>4.047645980184587</v>
      </c>
      <c r="J258" s="15">
        <f t="shared" si="20"/>
        <v>2.2436603608946832</v>
      </c>
      <c r="K258" s="15">
        <f t="shared" si="20"/>
        <v>3.4430162762392511</v>
      </c>
      <c r="L258" s="15">
        <f t="shared" si="20"/>
        <v>1.9455210205109441</v>
      </c>
    </row>
    <row r="259" spans="1:12" x14ac:dyDescent="0.2">
      <c r="A259" s="13" t="str">
        <f t="shared" si="19"/>
        <v>2008 Q1</v>
      </c>
      <c r="B259" s="15">
        <f t="shared" si="20"/>
        <v>3.6415412624163319</v>
      </c>
      <c r="C259" s="15">
        <f t="shared" si="20"/>
        <v>-1.2421376985311243</v>
      </c>
      <c r="D259" s="15">
        <f t="shared" si="20"/>
        <v>0.80774166453108298</v>
      </c>
      <c r="E259" s="15">
        <f t="shared" si="20"/>
        <v>3.1195695811976254</v>
      </c>
      <c r="F259" s="15">
        <f t="shared" si="20"/>
        <v>4.0125076769068073</v>
      </c>
      <c r="G259" s="15">
        <f t="shared" si="20"/>
        <v>1.987658041232341</v>
      </c>
      <c r="H259" s="15">
        <f t="shared" si="20"/>
        <v>4.76071470168913</v>
      </c>
      <c r="I259" s="15">
        <f t="shared" si="20"/>
        <v>3.4004490581531752</v>
      </c>
      <c r="J259" s="15">
        <f t="shared" si="20"/>
        <v>3.0000076059104428</v>
      </c>
      <c r="K259" s="15">
        <f t="shared" si="20"/>
        <v>2.6324377978277091</v>
      </c>
      <c r="L259" s="15">
        <f t="shared" si="20"/>
        <v>2.3333461616034503</v>
      </c>
    </row>
    <row r="260" spans="1:12" x14ac:dyDescent="0.2">
      <c r="A260" s="13" t="str">
        <f t="shared" si="19"/>
        <v>2008 Q2</v>
      </c>
      <c r="B260" s="15">
        <f t="shared" si="20"/>
        <v>2.7263733314252381</v>
      </c>
      <c r="C260" s="15">
        <f t="shared" si="20"/>
        <v>-1.1087930973626865</v>
      </c>
      <c r="D260" s="15">
        <f t="shared" si="20"/>
        <v>0.15867142483819785</v>
      </c>
      <c r="E260" s="15">
        <f t="shared" si="20"/>
        <v>1.6423626255246813</v>
      </c>
      <c r="F260" s="15">
        <f t="shared" si="20"/>
        <v>3.5882772167581671</v>
      </c>
      <c r="G260" s="15">
        <f t="shared" si="20"/>
        <v>-0.43504600337753374</v>
      </c>
      <c r="H260" s="15">
        <f t="shared" si="20"/>
        <v>1.9513883838392032</v>
      </c>
      <c r="I260" s="15">
        <f t="shared" si="20"/>
        <v>2.1928312166199988</v>
      </c>
      <c r="J260" s="15">
        <f t="shared" si="20"/>
        <v>1.4778947520134647</v>
      </c>
      <c r="K260" s="15">
        <f t="shared" si="20"/>
        <v>2.9653057390301498</v>
      </c>
      <c r="L260" s="15">
        <f t="shared" si="20"/>
        <v>1.1041209584732632</v>
      </c>
    </row>
    <row r="261" spans="1:12" x14ac:dyDescent="0.2">
      <c r="A261" s="13" t="str">
        <f t="shared" si="19"/>
        <v>2008 Q3</v>
      </c>
      <c r="B261" s="15">
        <f t="shared" si="20"/>
        <v>2.6979738630799295</v>
      </c>
      <c r="C261" s="15">
        <f t="shared" si="20"/>
        <v>-2.4239640763944506</v>
      </c>
      <c r="D261" s="15">
        <f t="shared" si="20"/>
        <v>1.0879431311192587</v>
      </c>
      <c r="E261" s="15">
        <f t="shared" si="20"/>
        <v>1.1035203574883043</v>
      </c>
      <c r="F261" s="15">
        <f t="shared" si="20"/>
        <v>1.8264836285781751</v>
      </c>
      <c r="G261" s="15">
        <f t="shared" si="20"/>
        <v>4.8076924002944131E-2</v>
      </c>
      <c r="H261" s="15">
        <f t="shared" si="20"/>
        <v>2.7921012308752013</v>
      </c>
      <c r="I261" s="15">
        <f t="shared" si="20"/>
        <v>0.99491381057876804</v>
      </c>
      <c r="J261" s="15">
        <f t="shared" si="20"/>
        <v>0.96673257272134017</v>
      </c>
      <c r="K261" s="15">
        <f t="shared" si="20"/>
        <v>2.4445897961829792</v>
      </c>
      <c r="L261" s="15">
        <f t="shared" si="20"/>
        <v>0.62243170830786121</v>
      </c>
    </row>
    <row r="262" spans="1:12" x14ac:dyDescent="0.2">
      <c r="A262" s="13" t="str">
        <f t="shared" si="19"/>
        <v>2008 Q4</v>
      </c>
      <c r="B262" s="15">
        <f t="shared" si="20"/>
        <v>3.2770768852619176</v>
      </c>
      <c r="C262" s="15">
        <f t="shared" si="20"/>
        <v>-3.8259922997108111</v>
      </c>
      <c r="D262" s="15">
        <f t="shared" si="20"/>
        <v>-0.32581877580653995</v>
      </c>
      <c r="E262" s="15">
        <f t="shared" si="20"/>
        <v>-9.9277488712170625E-2</v>
      </c>
      <c r="F262" s="15">
        <f t="shared" si="20"/>
        <v>-0.35846347334614143</v>
      </c>
      <c r="G262" s="15">
        <f t="shared" si="20"/>
        <v>-1.6561273049340439</v>
      </c>
      <c r="H262" s="15">
        <f t="shared" si="20"/>
        <v>0.96941732902158861</v>
      </c>
      <c r="I262" s="15">
        <f t="shared" si="20"/>
        <v>-0.91776999706601248</v>
      </c>
      <c r="J262" s="15">
        <f t="shared" si="20"/>
        <v>3.2948855158341659</v>
      </c>
      <c r="K262" s="15">
        <f t="shared" si="20"/>
        <v>3.1016736157612934</v>
      </c>
      <c r="L262" s="15">
        <f t="shared" si="20"/>
        <v>-0.43529283532488267</v>
      </c>
    </row>
    <row r="263" spans="1:12" x14ac:dyDescent="0.2">
      <c r="A263" s="13" t="str">
        <f t="shared" si="19"/>
        <v>2009 Q1</v>
      </c>
      <c r="B263" s="15">
        <f t="shared" si="20"/>
        <v>4.6839729174287257</v>
      </c>
      <c r="C263" s="15">
        <f t="shared" si="20"/>
        <v>-7.9256052997491473</v>
      </c>
      <c r="D263" s="15">
        <f t="shared" si="20"/>
        <v>-9.5313748280149435E-2</v>
      </c>
      <c r="E263" s="15">
        <f t="shared" si="20"/>
        <v>-2.8400367777216804</v>
      </c>
      <c r="F263" s="15">
        <f t="shared" si="20"/>
        <v>-4.5341099480604825</v>
      </c>
      <c r="G263" s="15">
        <f t="shared" si="20"/>
        <v>0.80779721751237865</v>
      </c>
      <c r="H263" s="15">
        <f t="shared" si="20"/>
        <v>-0.54782885814952764</v>
      </c>
      <c r="I263" s="15">
        <f t="shared" si="20"/>
        <v>-4.1942024504804989</v>
      </c>
      <c r="J263" s="15">
        <f t="shared" si="20"/>
        <v>-1.7136282242987466</v>
      </c>
      <c r="K263" s="15">
        <f t="shared" si="20"/>
        <v>0.9078495795345134</v>
      </c>
      <c r="L263" s="15">
        <f t="shared" si="20"/>
        <v>-2.5142393709079034</v>
      </c>
    </row>
    <row r="264" spans="1:12" x14ac:dyDescent="0.2">
      <c r="A264" s="13" t="str">
        <f t="shared" si="19"/>
        <v>2009 Q2</v>
      </c>
      <c r="B264" s="15">
        <f t="shared" si="20"/>
        <v>2.7781152168663756</v>
      </c>
      <c r="C264" s="15">
        <f t="shared" si="20"/>
        <v>-6.9642250415668352</v>
      </c>
      <c r="D264" s="15">
        <f t="shared" si="20"/>
        <v>-1.2443659636435935</v>
      </c>
      <c r="E264" s="15">
        <f t="shared" si="20"/>
        <v>-2.4681680103941428</v>
      </c>
      <c r="F264" s="15">
        <f t="shared" si="20"/>
        <v>-2.1285612014102666</v>
      </c>
      <c r="G264" s="15">
        <f t="shared" si="20"/>
        <v>2.4996816663440558</v>
      </c>
      <c r="H264" s="15">
        <f t="shared" si="20"/>
        <v>0.80017727985705334</v>
      </c>
      <c r="I264" s="15">
        <f t="shared" si="20"/>
        <v>-3.4004860662622058</v>
      </c>
      <c r="J264" s="15">
        <f t="shared" si="20"/>
        <v>1.2174555809646237</v>
      </c>
      <c r="K264" s="15">
        <f t="shared" si="20"/>
        <v>-1.6578173882324707</v>
      </c>
      <c r="L264" s="15">
        <f t="shared" si="20"/>
        <v>-1.8922358236226278</v>
      </c>
    </row>
    <row r="265" spans="1:12" x14ac:dyDescent="0.2">
      <c r="A265" s="13" t="str">
        <f t="shared" si="19"/>
        <v>2009 Q3</v>
      </c>
      <c r="B265" s="15">
        <f t="shared" si="20"/>
        <v>2.5597211215375149</v>
      </c>
      <c r="C265" s="15">
        <f t="shared" si="20"/>
        <v>-7.1764260885752789</v>
      </c>
      <c r="D265" s="15">
        <f t="shared" si="20"/>
        <v>-2.9423292986527545</v>
      </c>
      <c r="E265" s="15">
        <f t="shared" si="20"/>
        <v>-2.4440230042930922</v>
      </c>
      <c r="F265" s="15">
        <f t="shared" si="20"/>
        <v>2.055130300223774</v>
      </c>
      <c r="G265" s="15">
        <f t="shared" si="20"/>
        <v>1.2300865677675856</v>
      </c>
      <c r="H265" s="15">
        <f t="shared" si="20"/>
        <v>-0.87848295557329159</v>
      </c>
      <c r="I265" s="15">
        <f t="shared" si="20"/>
        <v>-3.9287509277222519</v>
      </c>
      <c r="J265" s="15">
        <f t="shared" si="20"/>
        <v>3.668629310211406</v>
      </c>
      <c r="K265" s="15">
        <f t="shared" si="20"/>
        <v>-0.6636842902309068</v>
      </c>
      <c r="L265" s="15">
        <f t="shared" si="20"/>
        <v>-1.9242119590032551</v>
      </c>
    </row>
    <row r="266" spans="1:12" x14ac:dyDescent="0.2">
      <c r="A266" s="13" t="str">
        <f t="shared" si="19"/>
        <v>2009 Q4</v>
      </c>
      <c r="B266" s="15">
        <f t="shared" si="20"/>
        <v>2.4617322619378506</v>
      </c>
      <c r="C266" s="15">
        <f t="shared" si="20"/>
        <v>-4.909021885906987</v>
      </c>
      <c r="D266" s="15">
        <f t="shared" si="20"/>
        <v>-4.0497451618536688</v>
      </c>
      <c r="E266" s="15">
        <f t="shared" si="20"/>
        <v>-1.7366572498298589</v>
      </c>
      <c r="F266" s="15">
        <f t="shared" si="20"/>
        <v>3.5497554159908145</v>
      </c>
      <c r="G266" s="15">
        <f t="shared" si="20"/>
        <v>3.6502586657286127</v>
      </c>
      <c r="H266" s="15">
        <f t="shared" si="20"/>
        <v>-2.9479482844801925</v>
      </c>
      <c r="I266" s="15">
        <f t="shared" si="20"/>
        <v>-1.3311547846057661</v>
      </c>
      <c r="J266" s="15">
        <f t="shared" si="20"/>
        <v>4.2846042689470707</v>
      </c>
      <c r="K266" s="15">
        <f t="shared" si="20"/>
        <v>-3.5924459653683711</v>
      </c>
      <c r="L266" s="15">
        <f t="shared" si="20"/>
        <v>-1.0570209739287941</v>
      </c>
    </row>
    <row r="267" spans="1:12" x14ac:dyDescent="0.2">
      <c r="A267" s="13" t="str">
        <f t="shared" si="19"/>
        <v>2010 Q1</v>
      </c>
      <c r="B267" s="15">
        <f t="shared" si="20"/>
        <v>1.1126060477828241</v>
      </c>
      <c r="C267" s="15">
        <f t="shared" si="20"/>
        <v>-1.209936115565968</v>
      </c>
      <c r="D267" s="15">
        <f t="shared" si="20"/>
        <v>-4.907628265622753</v>
      </c>
      <c r="E267" s="15">
        <f t="shared" si="20"/>
        <v>-1.9391813969333593</v>
      </c>
      <c r="F267" s="15">
        <f t="shared" si="20"/>
        <v>2.3593949186865237</v>
      </c>
      <c r="G267" s="15">
        <f t="shared" si="20"/>
        <v>0.13006209341585864</v>
      </c>
      <c r="H267" s="15">
        <f t="shared" si="20"/>
        <v>-2.3320224285145406</v>
      </c>
      <c r="I267" s="15">
        <f t="shared" si="20"/>
        <v>2.2530962328041757</v>
      </c>
      <c r="J267" s="15">
        <f t="shared" si="20"/>
        <v>6.290319779684034</v>
      </c>
      <c r="K267" s="15">
        <f t="shared" si="20"/>
        <v>-1.9953962832574605</v>
      </c>
      <c r="L267" s="15">
        <f t="shared" si="20"/>
        <v>-0.13588497165070101</v>
      </c>
    </row>
    <row r="268" spans="1:12" x14ac:dyDescent="0.2">
      <c r="A268" s="13" t="str">
        <f t="shared" si="19"/>
        <v>2010 Q2</v>
      </c>
      <c r="B268" s="15">
        <f t="shared" si="20"/>
        <v>4.0438563256887914</v>
      </c>
      <c r="C268" s="15">
        <f t="shared" si="20"/>
        <v>-1.6713480973740555</v>
      </c>
      <c r="D268" s="15">
        <f t="shared" si="20"/>
        <v>-3.7065503041385393</v>
      </c>
      <c r="E268" s="15">
        <f t="shared" si="20"/>
        <v>-0.33673844817813281</v>
      </c>
      <c r="F268" s="15">
        <f t="shared" si="20"/>
        <v>-0.15618030840882746</v>
      </c>
      <c r="G268" s="15">
        <f t="shared" si="20"/>
        <v>-0.36684261008003616</v>
      </c>
      <c r="H268" s="15">
        <f t="shared" si="20"/>
        <v>-0.93054123096489283</v>
      </c>
      <c r="I268" s="15">
        <f t="shared" si="20"/>
        <v>2.2555503895413218</v>
      </c>
      <c r="J268" s="15">
        <f t="shared" si="20"/>
        <v>5.1954395637479163</v>
      </c>
      <c r="K268" s="15">
        <f t="shared" si="20"/>
        <v>0.42499001493291166</v>
      </c>
      <c r="L268" s="15">
        <f t="shared" si="20"/>
        <v>0.41734875309321995</v>
      </c>
    </row>
    <row r="269" spans="1:12" x14ac:dyDescent="0.2">
      <c r="A269" s="13" t="str">
        <f t="shared" si="19"/>
        <v>2010 Q3</v>
      </c>
      <c r="B269" s="15">
        <f t="shared" si="20"/>
        <v>3.7586393820600126</v>
      </c>
      <c r="C269" s="15">
        <f t="shared" si="20"/>
        <v>9.1561123442274253E-2</v>
      </c>
      <c r="D269" s="15">
        <f t="shared" si="20"/>
        <v>-3.4674102643685463</v>
      </c>
      <c r="E269" s="15">
        <f t="shared" si="20"/>
        <v>1.0070578563596091</v>
      </c>
      <c r="F269" s="15">
        <f t="shared" si="20"/>
        <v>-2.0995550010876771</v>
      </c>
      <c r="G269" s="15">
        <f t="shared" si="20"/>
        <v>2.0093502541838424</v>
      </c>
      <c r="H269" s="15">
        <f t="shared" si="20"/>
        <v>-0.87527911095947442</v>
      </c>
      <c r="I269" s="15">
        <f t="shared" si="20"/>
        <v>1.8802397232903061</v>
      </c>
      <c r="J269" s="15">
        <f t="shared" si="20"/>
        <v>1.6397088028891811</v>
      </c>
      <c r="K269" s="15">
        <f t="shared" si="20"/>
        <v>1.6354280008037607</v>
      </c>
      <c r="L269" s="15">
        <f t="shared" si="20"/>
        <v>0.76516633027343883</v>
      </c>
    </row>
    <row r="270" spans="1:12" x14ac:dyDescent="0.2">
      <c r="A270" s="13" t="str">
        <f t="shared" si="19"/>
        <v>2010 Q4</v>
      </c>
      <c r="B270" s="15">
        <f t="shared" si="20"/>
        <v>3.9263614116414276</v>
      </c>
      <c r="C270" s="15">
        <f t="shared" si="20"/>
        <v>1.0415180856859945</v>
      </c>
      <c r="D270" s="15">
        <f t="shared" si="20"/>
        <v>-2.6887521285430052</v>
      </c>
      <c r="E270" s="15">
        <f t="shared" si="20"/>
        <v>1.1722154878621467</v>
      </c>
      <c r="F270" s="15">
        <f t="shared" si="20"/>
        <v>-3.8532116758309831</v>
      </c>
      <c r="G270" s="15">
        <f t="shared" si="20"/>
        <v>2.0012302542250673</v>
      </c>
      <c r="H270" s="15">
        <f t="shared" si="20"/>
        <v>2.4644143278168569</v>
      </c>
      <c r="I270" s="15">
        <f t="shared" si="20"/>
        <v>1.6097908604507802</v>
      </c>
      <c r="J270" s="15">
        <f t="shared" si="20"/>
        <v>2.6922917815503959</v>
      </c>
      <c r="K270" s="15">
        <f t="shared" si="20"/>
        <v>-0.41798463942028719</v>
      </c>
      <c r="L270" s="15">
        <f t="shared" si="20"/>
        <v>1.246997004692326</v>
      </c>
    </row>
    <row r="271" spans="1:12" x14ac:dyDescent="0.2">
      <c r="A271" s="13" t="str">
        <f t="shared" si="19"/>
        <v>2011 Q1</v>
      </c>
      <c r="B271" s="15">
        <f t="shared" si="20"/>
        <v>3.92717782868703</v>
      </c>
      <c r="C271" s="15">
        <f t="shared" si="20"/>
        <v>0.28363066015815591</v>
      </c>
      <c r="D271" s="15">
        <f t="shared" si="20"/>
        <v>-2.2849775712987839</v>
      </c>
      <c r="E271" s="15">
        <f t="shared" si="20"/>
        <v>2.7288201548843034</v>
      </c>
      <c r="F271" s="15">
        <f t="shared" si="20"/>
        <v>-1.6005714123119068</v>
      </c>
      <c r="G271" s="15">
        <f t="shared" si="20"/>
        <v>2.3934362986143776</v>
      </c>
      <c r="H271" s="15">
        <f t="shared" si="20"/>
        <v>3.3180968707611571</v>
      </c>
      <c r="I271" s="15">
        <f t="shared" si="20"/>
        <v>0.93305735997148198</v>
      </c>
      <c r="J271" s="15">
        <f t="shared" si="20"/>
        <v>6.5203193810762281</v>
      </c>
      <c r="K271" s="15">
        <f t="shared" si="20"/>
        <v>-0.76406075230623949</v>
      </c>
      <c r="L271" s="15">
        <f t="shared" si="20"/>
        <v>1.6185584316505648</v>
      </c>
    </row>
    <row r="272" spans="1:12" x14ac:dyDescent="0.2">
      <c r="A272" s="13" t="str">
        <f t="shared" ref="A272:A307" si="21">A71</f>
        <v>2011 Q2</v>
      </c>
      <c r="B272" s="15">
        <f t="shared" ref="B272:L287" si="22">LN(B71/B67)*100</f>
        <v>-0.36884398509789418</v>
      </c>
      <c r="C272" s="15">
        <f t="shared" si="22"/>
        <v>-0.61475603445054061</v>
      </c>
      <c r="D272" s="15">
        <f t="shared" si="22"/>
        <v>-2.952992660336307</v>
      </c>
      <c r="E272" s="15">
        <f t="shared" si="22"/>
        <v>1.1958790186443635</v>
      </c>
      <c r="F272" s="15">
        <f t="shared" si="22"/>
        <v>-1.4733438645702608</v>
      </c>
      <c r="G272" s="15">
        <f t="shared" si="22"/>
        <v>3.4375653853579311</v>
      </c>
      <c r="H272" s="15">
        <f t="shared" si="22"/>
        <v>2.2465608661250975</v>
      </c>
      <c r="I272" s="15">
        <f t="shared" si="22"/>
        <v>9.6922711730874883E-2</v>
      </c>
      <c r="J272" s="15">
        <f t="shared" si="22"/>
        <v>5.2308007818097053</v>
      </c>
      <c r="K272" s="15">
        <f t="shared" si="22"/>
        <v>0.77098127053226739</v>
      </c>
      <c r="L272" s="15">
        <f t="shared" si="22"/>
        <v>0.50525005028984593</v>
      </c>
    </row>
    <row r="273" spans="1:12" x14ac:dyDescent="0.2">
      <c r="A273" s="13" t="str">
        <f t="shared" si="21"/>
        <v>2011 Q3</v>
      </c>
      <c r="B273" s="15">
        <f t="shared" si="22"/>
        <v>-0.62941065085325654</v>
      </c>
      <c r="C273" s="15">
        <f t="shared" si="22"/>
        <v>-1.4854547586880593</v>
      </c>
      <c r="D273" s="15">
        <f t="shared" si="22"/>
        <v>-0.25794888973302121</v>
      </c>
      <c r="E273" s="15">
        <f t="shared" si="22"/>
        <v>-0.47988485598306979</v>
      </c>
      <c r="F273" s="15">
        <f t="shared" si="22"/>
        <v>-2.3263396681219328</v>
      </c>
      <c r="G273" s="15">
        <f t="shared" si="22"/>
        <v>2.4022763167905525</v>
      </c>
      <c r="H273" s="15">
        <f t="shared" si="22"/>
        <v>3.9854493675182594</v>
      </c>
      <c r="I273" s="15">
        <f t="shared" si="22"/>
        <v>3.3402279263505439</v>
      </c>
      <c r="J273" s="15">
        <f t="shared" si="22"/>
        <v>6.1782843570454142</v>
      </c>
      <c r="K273" s="15">
        <f t="shared" si="22"/>
        <v>-0.69912112377058944</v>
      </c>
      <c r="L273" s="15">
        <f t="shared" si="22"/>
        <v>0.97050234656882584</v>
      </c>
    </row>
    <row r="274" spans="1:12" x14ac:dyDescent="0.2">
      <c r="A274" s="13" t="str">
        <f t="shared" si="21"/>
        <v>2011 Q4</v>
      </c>
      <c r="B274" s="15">
        <f t="shared" si="22"/>
        <v>0.23567231047238105</v>
      </c>
      <c r="C274" s="15">
        <f t="shared" si="22"/>
        <v>-2.6399127712505472</v>
      </c>
      <c r="D274" s="15">
        <f t="shared" si="22"/>
        <v>-1.1325149357053401</v>
      </c>
      <c r="E274" s="15">
        <f t="shared" si="22"/>
        <v>0.49820197151302154</v>
      </c>
      <c r="F274" s="15">
        <f t="shared" si="22"/>
        <v>0.46044216335217197</v>
      </c>
      <c r="G274" s="15">
        <f t="shared" si="22"/>
        <v>3.1745098492411437</v>
      </c>
      <c r="H274" s="15">
        <f t="shared" si="22"/>
        <v>2.7934480603705434</v>
      </c>
      <c r="I274" s="15">
        <f t="shared" si="22"/>
        <v>3.0382988756278353</v>
      </c>
      <c r="J274" s="15">
        <f t="shared" si="22"/>
        <v>1.106133992673848</v>
      </c>
      <c r="K274" s="15">
        <f t="shared" si="22"/>
        <v>0.23600096772170118</v>
      </c>
      <c r="L274" s="15">
        <f t="shared" si="22"/>
        <v>0.75631547258864729</v>
      </c>
    </row>
    <row r="275" spans="1:12" x14ac:dyDescent="0.2">
      <c r="A275" s="13" t="str">
        <f t="shared" si="21"/>
        <v>2012 Q1</v>
      </c>
      <c r="B275" s="15">
        <f t="shared" si="22"/>
        <v>-1.091036600756516</v>
      </c>
      <c r="C275" s="15">
        <f t="shared" si="22"/>
        <v>-1.3647222705797175</v>
      </c>
      <c r="D275" s="15">
        <f t="shared" si="22"/>
        <v>0.83900718924654594</v>
      </c>
      <c r="E275" s="15">
        <f t="shared" si="22"/>
        <v>1.0578611047319546</v>
      </c>
      <c r="F275" s="15">
        <f t="shared" si="22"/>
        <v>1.744815542731027</v>
      </c>
      <c r="G275" s="15">
        <f t="shared" si="22"/>
        <v>3.1121194137676249</v>
      </c>
      <c r="H275" s="15">
        <f t="shared" si="22"/>
        <v>1.6606230676784246</v>
      </c>
      <c r="I275" s="15">
        <f t="shared" si="22"/>
        <v>4.0073915961254913</v>
      </c>
      <c r="J275" s="15">
        <f t="shared" si="22"/>
        <v>-1.0533173813944898</v>
      </c>
      <c r="K275" s="15">
        <f t="shared" si="22"/>
        <v>0.87120744636710012</v>
      </c>
      <c r="L275" s="15">
        <f t="shared" si="22"/>
        <v>1.1969554408624108</v>
      </c>
    </row>
    <row r="276" spans="1:12" x14ac:dyDescent="0.2">
      <c r="A276" s="13" t="str">
        <f t="shared" si="21"/>
        <v>2012 Q2</v>
      </c>
      <c r="B276" s="15">
        <f t="shared" si="22"/>
        <v>2.1929288952769523</v>
      </c>
      <c r="C276" s="15">
        <f t="shared" si="22"/>
        <v>1.3170847394990703</v>
      </c>
      <c r="D276" s="15">
        <f t="shared" si="22"/>
        <v>0.75214029792560788</v>
      </c>
      <c r="E276" s="15">
        <f t="shared" si="22"/>
        <v>1.0499074173286664</v>
      </c>
      <c r="F276" s="15">
        <f t="shared" si="22"/>
        <v>2.4841827966463752</v>
      </c>
      <c r="G276" s="15">
        <f t="shared" si="22"/>
        <v>1.8499080565992323</v>
      </c>
      <c r="H276" s="15">
        <f t="shared" si="22"/>
        <v>1.7908410764146625</v>
      </c>
      <c r="I276" s="15">
        <f t="shared" si="22"/>
        <v>5.4666141956676153</v>
      </c>
      <c r="J276" s="15">
        <f t="shared" si="22"/>
        <v>2.6521444378058927</v>
      </c>
      <c r="K276" s="15">
        <f t="shared" si="22"/>
        <v>-3.055140412393524</v>
      </c>
      <c r="L276" s="15">
        <f t="shared" si="22"/>
        <v>2.1165397551160718</v>
      </c>
    </row>
    <row r="277" spans="1:12" x14ac:dyDescent="0.2">
      <c r="A277" s="13" t="str">
        <f t="shared" si="21"/>
        <v>2012 Q3</v>
      </c>
      <c r="B277" s="15">
        <f t="shared" si="22"/>
        <v>2.727539425380765</v>
      </c>
      <c r="C277" s="15">
        <f t="shared" si="22"/>
        <v>1.8609944032883723</v>
      </c>
      <c r="D277" s="15">
        <f t="shared" si="22"/>
        <v>0.15709159424452732</v>
      </c>
      <c r="E277" s="15">
        <f t="shared" si="22"/>
        <v>3.5712194724923907</v>
      </c>
      <c r="F277" s="15">
        <f t="shared" si="22"/>
        <v>3.8258164951558165</v>
      </c>
      <c r="G277" s="15">
        <f t="shared" si="22"/>
        <v>0.84818150559091299</v>
      </c>
      <c r="H277" s="15">
        <f t="shared" si="22"/>
        <v>2.4409264443762253</v>
      </c>
      <c r="I277" s="15">
        <f t="shared" si="22"/>
        <v>3.448617607116919</v>
      </c>
      <c r="J277" s="15">
        <f t="shared" si="22"/>
        <v>1.627455473549362</v>
      </c>
      <c r="K277" s="15">
        <f t="shared" si="22"/>
        <v>-3.27828420445642</v>
      </c>
      <c r="L277" s="15">
        <f t="shared" si="22"/>
        <v>2.1525100775784995</v>
      </c>
    </row>
    <row r="278" spans="1:12" x14ac:dyDescent="0.2">
      <c r="A278" s="13" t="str">
        <f t="shared" si="21"/>
        <v>2012 Q4</v>
      </c>
      <c r="B278" s="15">
        <f t="shared" si="22"/>
        <v>-1.3790349979917786</v>
      </c>
      <c r="C278" s="15">
        <f t="shared" si="22"/>
        <v>0.97641970060315941</v>
      </c>
      <c r="D278" s="15">
        <f t="shared" si="22"/>
        <v>3.2606103985781836</v>
      </c>
      <c r="E278" s="15">
        <f t="shared" si="22"/>
        <v>3.1203270744539542</v>
      </c>
      <c r="F278" s="15">
        <f t="shared" si="22"/>
        <v>2.446029757016067</v>
      </c>
      <c r="G278" s="15">
        <f t="shared" si="22"/>
        <v>-1.8698449712560885</v>
      </c>
      <c r="H278" s="15">
        <f t="shared" si="22"/>
        <v>1.0005294512351237</v>
      </c>
      <c r="I278" s="15">
        <f t="shared" si="22"/>
        <v>2.7776348838407849</v>
      </c>
      <c r="J278" s="15">
        <f t="shared" si="22"/>
        <v>8.5295138691322716</v>
      </c>
      <c r="K278" s="15">
        <f t="shared" si="22"/>
        <v>1.0127478490275075</v>
      </c>
      <c r="L278" s="15">
        <f t="shared" si="22"/>
        <v>1.7899780607907256</v>
      </c>
    </row>
    <row r="279" spans="1:12" x14ac:dyDescent="0.2">
      <c r="A279" s="13" t="str">
        <f t="shared" si="21"/>
        <v>2013 Q1</v>
      </c>
      <c r="B279" s="15">
        <f t="shared" si="22"/>
        <v>0.58978241840208545</v>
      </c>
      <c r="C279" s="15">
        <f t="shared" si="22"/>
        <v>0.28670918677556662</v>
      </c>
      <c r="D279" s="15">
        <f t="shared" si="22"/>
        <v>2.6406748575372974</v>
      </c>
      <c r="E279" s="15">
        <f t="shared" si="22"/>
        <v>3.1186773501778768</v>
      </c>
      <c r="F279" s="15">
        <f t="shared" si="22"/>
        <v>0.92705663395806337</v>
      </c>
      <c r="G279" s="15">
        <f t="shared" si="22"/>
        <v>1.3771874706868643</v>
      </c>
      <c r="H279" s="15">
        <f t="shared" si="22"/>
        <v>0.79406957836897496</v>
      </c>
      <c r="I279" s="15">
        <f t="shared" si="22"/>
        <v>2.098339902218691</v>
      </c>
      <c r="J279" s="15">
        <f t="shared" si="22"/>
        <v>7.8929564519715845</v>
      </c>
      <c r="K279" s="15">
        <f t="shared" si="22"/>
        <v>-0.50459068895698245</v>
      </c>
      <c r="L279" s="15">
        <f t="shared" si="22"/>
        <v>1.7148582540306965</v>
      </c>
    </row>
    <row r="280" spans="1:12" x14ac:dyDescent="0.2">
      <c r="A280" s="13" t="str">
        <f t="shared" si="21"/>
        <v>2013 Q2</v>
      </c>
      <c r="B280" s="15">
        <f t="shared" si="22"/>
        <v>-7.4456207236962252E-2</v>
      </c>
      <c r="C280" s="15">
        <f t="shared" si="22"/>
        <v>-1.039976746709143</v>
      </c>
      <c r="D280" s="15">
        <f t="shared" si="22"/>
        <v>4.1802440156831837</v>
      </c>
      <c r="E280" s="15">
        <f t="shared" si="22"/>
        <v>3.6379423219481315</v>
      </c>
      <c r="F280" s="15">
        <f t="shared" si="22"/>
        <v>-0.33211588149268689</v>
      </c>
      <c r="G280" s="15">
        <f t="shared" si="22"/>
        <v>2.24603615525825</v>
      </c>
      <c r="H280" s="15">
        <f t="shared" si="22"/>
        <v>-0.24042242281813123</v>
      </c>
      <c r="I280" s="15">
        <f t="shared" si="22"/>
        <v>2.2783643497439701</v>
      </c>
      <c r="J280" s="15">
        <f t="shared" si="22"/>
        <v>7.1458963982145045</v>
      </c>
      <c r="K280" s="15">
        <f t="shared" si="22"/>
        <v>0.91778433999060027</v>
      </c>
      <c r="L280" s="15">
        <f t="shared" si="22"/>
        <v>1.739174271186902</v>
      </c>
    </row>
    <row r="281" spans="1:12" x14ac:dyDescent="0.2">
      <c r="A281" s="13" t="str">
        <f t="shared" si="21"/>
        <v>2013 Q3</v>
      </c>
      <c r="B281" s="15">
        <f t="shared" si="22"/>
        <v>1.5869178588404678</v>
      </c>
      <c r="C281" s="15">
        <f t="shared" si="22"/>
        <v>-0.60969602544971535</v>
      </c>
      <c r="D281" s="15">
        <f t="shared" si="22"/>
        <v>4.7406391485697004</v>
      </c>
      <c r="E281" s="15">
        <f t="shared" si="22"/>
        <v>2.6418238557841298</v>
      </c>
      <c r="F281" s="15">
        <f t="shared" si="22"/>
        <v>-0.15332387189381955</v>
      </c>
      <c r="G281" s="15">
        <f t="shared" si="22"/>
        <v>2.7654602578865091</v>
      </c>
      <c r="H281" s="15">
        <f t="shared" si="22"/>
        <v>-1.1817282746402102</v>
      </c>
      <c r="I281" s="15">
        <f t="shared" si="22"/>
        <v>1.837188894973238</v>
      </c>
      <c r="J281" s="15">
        <f t="shared" si="22"/>
        <v>6.9555266816777301</v>
      </c>
      <c r="K281" s="15">
        <f t="shared" si="22"/>
        <v>3.6754004124063302</v>
      </c>
      <c r="L281" s="15">
        <f t="shared" si="22"/>
        <v>1.7554702053873945</v>
      </c>
    </row>
    <row r="282" spans="1:12" x14ac:dyDescent="0.2">
      <c r="A282" s="13" t="str">
        <f t="shared" si="21"/>
        <v>2013 Q4</v>
      </c>
      <c r="B282" s="15">
        <f t="shared" si="22"/>
        <v>4.2374271432028046</v>
      </c>
      <c r="C282" s="15">
        <f t="shared" si="22"/>
        <v>0.10222859201484487</v>
      </c>
      <c r="D282" s="15">
        <f t="shared" si="22"/>
        <v>3.0721547670887417</v>
      </c>
      <c r="E282" s="15">
        <f t="shared" si="22"/>
        <v>1.6771436526578758</v>
      </c>
      <c r="F282" s="15">
        <f t="shared" si="22"/>
        <v>-0.32855138524256233</v>
      </c>
      <c r="G282" s="15">
        <f t="shared" si="22"/>
        <v>4.4041366186450901</v>
      </c>
      <c r="H282" s="15">
        <f t="shared" si="22"/>
        <v>-0.87491444466218193</v>
      </c>
      <c r="I282" s="15">
        <f t="shared" si="22"/>
        <v>2.6469980412842409</v>
      </c>
      <c r="J282" s="15">
        <f t="shared" si="22"/>
        <v>5.4911221883043977</v>
      </c>
      <c r="K282" s="15">
        <f t="shared" si="22"/>
        <v>7.2212121979833368</v>
      </c>
      <c r="L282" s="15">
        <f t="shared" si="22"/>
        <v>2.1959978258888904</v>
      </c>
    </row>
    <row r="283" spans="1:12" x14ac:dyDescent="0.2">
      <c r="A283" s="13" t="str">
        <f t="shared" si="21"/>
        <v>2014 Q1</v>
      </c>
      <c r="B283" s="15">
        <f t="shared" si="22"/>
        <v>3.6634902370610707</v>
      </c>
      <c r="C283" s="15">
        <f t="shared" si="22"/>
        <v>-9.2066908451983134E-2</v>
      </c>
      <c r="D283" s="15">
        <f t="shared" si="22"/>
        <v>4.7354383649563632</v>
      </c>
      <c r="E283" s="15">
        <f t="shared" si="22"/>
        <v>1.3927213930498779</v>
      </c>
      <c r="F283" s="15">
        <f t="shared" si="22"/>
        <v>0.66787350680973856</v>
      </c>
      <c r="G283" s="15">
        <f t="shared" si="22"/>
        <v>2.8489477089478998</v>
      </c>
      <c r="H283" s="15">
        <f t="shared" si="22"/>
        <v>0.97349567480315791</v>
      </c>
      <c r="I283" s="15">
        <f t="shared" si="22"/>
        <v>2.8192940089291065</v>
      </c>
      <c r="J283" s="15">
        <f t="shared" si="22"/>
        <v>7.2487157126254935</v>
      </c>
      <c r="K283" s="15">
        <f t="shared" si="22"/>
        <v>8.941225249116048</v>
      </c>
      <c r="L283" s="15">
        <f t="shared" si="22"/>
        <v>2.576442688369275</v>
      </c>
    </row>
    <row r="284" spans="1:12" x14ac:dyDescent="0.2">
      <c r="A284" s="13" t="str">
        <f t="shared" si="21"/>
        <v>2014 Q2</v>
      </c>
      <c r="B284" s="15">
        <f t="shared" si="22"/>
        <v>3.8819565374067291</v>
      </c>
      <c r="C284" s="15">
        <f t="shared" si="22"/>
        <v>6.1475411772139603E-2</v>
      </c>
      <c r="D284" s="15">
        <f t="shared" si="22"/>
        <v>4.908048206956952</v>
      </c>
      <c r="E284" s="15">
        <f t="shared" si="22"/>
        <v>2.1810658014527258</v>
      </c>
      <c r="F284" s="15">
        <f t="shared" si="22"/>
        <v>2.2803005136736361</v>
      </c>
      <c r="G284" s="15">
        <f t="shared" si="22"/>
        <v>3.9558965238870867</v>
      </c>
      <c r="H284" s="15">
        <f t="shared" si="22"/>
        <v>2.071539638283816</v>
      </c>
      <c r="I284" s="15">
        <f t="shared" si="22"/>
        <v>2.8939505749074446</v>
      </c>
      <c r="J284" s="15">
        <f t="shared" si="22"/>
        <v>6.0110629028070139</v>
      </c>
      <c r="K284" s="15">
        <f t="shared" si="22"/>
        <v>10.895465090039854</v>
      </c>
      <c r="L284" s="15">
        <f t="shared" si="22"/>
        <v>3.024905609410709</v>
      </c>
    </row>
    <row r="285" spans="1:12" x14ac:dyDescent="0.2">
      <c r="A285" s="13" t="str">
        <f t="shared" si="21"/>
        <v>2014 Q3</v>
      </c>
      <c r="B285" s="15">
        <f t="shared" si="22"/>
        <v>2.267904643543976</v>
      </c>
      <c r="C285" s="15">
        <f t="shared" si="22"/>
        <v>-0.3573802752014219</v>
      </c>
      <c r="D285" s="15">
        <f t="shared" si="22"/>
        <v>3.2196363281582983</v>
      </c>
      <c r="E285" s="15">
        <f t="shared" si="22"/>
        <v>2.7478529135053384</v>
      </c>
      <c r="F285" s="15">
        <f t="shared" si="22"/>
        <v>0.20802547601481503</v>
      </c>
      <c r="G285" s="15">
        <f t="shared" si="22"/>
        <v>4.1203124641376121</v>
      </c>
      <c r="H285" s="15">
        <f t="shared" si="22"/>
        <v>1.7161591458327043</v>
      </c>
      <c r="I285" s="15">
        <f t="shared" si="22"/>
        <v>3.5006591999315044</v>
      </c>
      <c r="J285" s="15">
        <f t="shared" si="22"/>
        <v>7.0786076028011191</v>
      </c>
      <c r="K285" s="15">
        <f t="shared" si="22"/>
        <v>6.1483169941731122</v>
      </c>
      <c r="L285" s="15">
        <f t="shared" si="22"/>
        <v>2.6859269050268479</v>
      </c>
    </row>
    <row r="286" spans="1:12" x14ac:dyDescent="0.2">
      <c r="A286" s="13" t="str">
        <f t="shared" si="21"/>
        <v>2014 Q4</v>
      </c>
      <c r="B286" s="15">
        <f t="shared" si="22"/>
        <v>2.8800350799349688</v>
      </c>
      <c r="C286" s="15">
        <f t="shared" si="22"/>
        <v>0.59087376474064013</v>
      </c>
      <c r="D286" s="15">
        <f t="shared" si="22"/>
        <v>3.332765743113165</v>
      </c>
      <c r="E286" s="15">
        <f t="shared" si="22"/>
        <v>2.4127626314780981</v>
      </c>
      <c r="F286" s="15">
        <f t="shared" si="22"/>
        <v>-0.1646813788219115</v>
      </c>
      <c r="G286" s="15">
        <f t="shared" si="22"/>
        <v>4.6658481434061647</v>
      </c>
      <c r="H286" s="15">
        <f t="shared" si="22"/>
        <v>1.9681596565508774</v>
      </c>
      <c r="I286" s="15">
        <f t="shared" si="22"/>
        <v>4.5948891743610814</v>
      </c>
      <c r="J286" s="15">
        <f t="shared" si="22"/>
        <v>5.727089345313721</v>
      </c>
      <c r="K286" s="15">
        <f t="shared" si="22"/>
        <v>-1.381113910135467</v>
      </c>
      <c r="L286" s="15">
        <f t="shared" si="22"/>
        <v>2.8031860111418188</v>
      </c>
    </row>
    <row r="287" spans="1:12" x14ac:dyDescent="0.2">
      <c r="A287" s="13" t="str">
        <f t="shared" si="21"/>
        <v>2015 Q1</v>
      </c>
      <c r="B287" s="15">
        <f t="shared" si="22"/>
        <v>0.31901236213317624</v>
      </c>
      <c r="C287" s="15">
        <f t="shared" si="22"/>
        <v>1.4226436462365246</v>
      </c>
      <c r="D287" s="15">
        <f t="shared" si="22"/>
        <v>1.8187043250851049</v>
      </c>
      <c r="E287" s="15">
        <f t="shared" si="22"/>
        <v>2.8202891914769364</v>
      </c>
      <c r="F287" s="15">
        <f t="shared" si="22"/>
        <v>0.22889540758398139</v>
      </c>
      <c r="G287" s="15">
        <f t="shared" si="22"/>
        <v>3.6007679857066459</v>
      </c>
      <c r="H287" s="15">
        <f t="shared" si="22"/>
        <v>-1.0880372607108648</v>
      </c>
      <c r="I287" s="15">
        <f t="shared" si="22"/>
        <v>4.9079041096739777</v>
      </c>
      <c r="J287" s="15">
        <f t="shared" si="22"/>
        <v>6.8622843730648153</v>
      </c>
      <c r="K287" s="15">
        <f t="shared" si="22"/>
        <v>-1.8978164109768925</v>
      </c>
      <c r="L287" s="15">
        <f t="shared" si="22"/>
        <v>2.4293536895864967</v>
      </c>
    </row>
    <row r="288" spans="1:12" x14ac:dyDescent="0.2">
      <c r="A288" s="13" t="str">
        <f t="shared" si="21"/>
        <v>2015 Q2</v>
      </c>
      <c r="B288" s="15">
        <f t="shared" ref="B288:L296" si="23">LN(B87/B83)*100</f>
        <v>0.64276097433277879</v>
      </c>
      <c r="C288" s="15">
        <f t="shared" si="23"/>
        <v>1.4540903922511654</v>
      </c>
      <c r="D288" s="15">
        <f t="shared" si="23"/>
        <v>-0.49885782107262344</v>
      </c>
      <c r="E288" s="15">
        <f t="shared" si="23"/>
        <v>2.0227600690904657</v>
      </c>
      <c r="F288" s="15">
        <f t="shared" si="23"/>
        <v>1.6127647699028032</v>
      </c>
      <c r="G288" s="15">
        <f t="shared" si="23"/>
        <v>2.2881424528978083</v>
      </c>
      <c r="H288" s="15">
        <f t="shared" si="23"/>
        <v>-1.6016875601283935</v>
      </c>
      <c r="I288" s="15">
        <f t="shared" si="23"/>
        <v>3.8131388426826405</v>
      </c>
      <c r="J288" s="15">
        <f t="shared" si="23"/>
        <v>6.1903544895884322</v>
      </c>
      <c r="K288" s="15">
        <f t="shared" si="23"/>
        <v>-4.8684145693203824</v>
      </c>
      <c r="L288" s="15">
        <f t="shared" si="23"/>
        <v>1.5663408247709689</v>
      </c>
    </row>
    <row r="289" spans="1:12" x14ac:dyDescent="0.2">
      <c r="A289" s="13" t="str">
        <f t="shared" si="21"/>
        <v>2015 Q3</v>
      </c>
      <c r="B289" s="15">
        <f t="shared" si="23"/>
        <v>0.19347289778213042</v>
      </c>
      <c r="C289" s="15">
        <f t="shared" si="23"/>
        <v>1.3412109197873494</v>
      </c>
      <c r="D289" s="15">
        <f t="shared" si="23"/>
        <v>0.33078384513247694</v>
      </c>
      <c r="E289" s="15">
        <f t="shared" si="23"/>
        <v>0.19414505663870382</v>
      </c>
      <c r="F289" s="15">
        <f t="shared" si="23"/>
        <v>4.7940858542923532</v>
      </c>
      <c r="G289" s="15">
        <f t="shared" si="23"/>
        <v>0.75400922732878606</v>
      </c>
      <c r="H289" s="15">
        <f t="shared" si="23"/>
        <v>-1.7161591458326988</v>
      </c>
      <c r="I289" s="15">
        <f t="shared" si="23"/>
        <v>3.496859783774664</v>
      </c>
      <c r="J289" s="15">
        <f t="shared" si="23"/>
        <v>6.071839496675004</v>
      </c>
      <c r="K289" s="15">
        <f t="shared" si="23"/>
        <v>-3.7370718896816078</v>
      </c>
      <c r="L289" s="15">
        <f t="shared" si="23"/>
        <v>1.2291638511556497</v>
      </c>
    </row>
    <row r="290" spans="1:12" x14ac:dyDescent="0.2">
      <c r="A290" s="13" t="str">
        <f t="shared" si="21"/>
        <v>2015 Q4</v>
      </c>
      <c r="B290" s="15">
        <f t="shared" si="23"/>
        <v>0.23210061380709385</v>
      </c>
      <c r="C290" s="15">
        <f t="shared" si="23"/>
        <v>2.3391118167317386</v>
      </c>
      <c r="D290" s="15">
        <f t="shared" si="23"/>
        <v>2.6328051316631074</v>
      </c>
      <c r="E290" s="15">
        <f t="shared" si="23"/>
        <v>2.1046987064592395</v>
      </c>
      <c r="F290" s="15">
        <f t="shared" si="23"/>
        <v>8.2128214164557782</v>
      </c>
      <c r="G290" s="15">
        <f t="shared" si="23"/>
        <v>1.258916636893612</v>
      </c>
      <c r="H290" s="15">
        <f t="shared" si="23"/>
        <v>1.1220027945769895</v>
      </c>
      <c r="I290" s="15">
        <f t="shared" si="23"/>
        <v>3.6996873007282929</v>
      </c>
      <c r="J290" s="15">
        <f t="shared" si="23"/>
        <v>5.5374608191550942</v>
      </c>
      <c r="K290" s="15">
        <f t="shared" si="23"/>
        <v>-0.83388236255220061</v>
      </c>
      <c r="L290" s="15">
        <f t="shared" si="23"/>
        <v>2.5149556953355336</v>
      </c>
    </row>
    <row r="291" spans="1:12" x14ac:dyDescent="0.2">
      <c r="A291" s="13" t="str">
        <f t="shared" si="21"/>
        <v>2016 Q1</v>
      </c>
      <c r="B291" s="15">
        <f t="shared" si="23"/>
        <v>2.6262599378919971</v>
      </c>
      <c r="C291" s="15">
        <f t="shared" si="23"/>
        <v>1.0638398205055797</v>
      </c>
      <c r="D291" s="15">
        <f t="shared" si="23"/>
        <v>1.4112106578918941</v>
      </c>
      <c r="E291" s="15">
        <f t="shared" si="23"/>
        <v>1.7669196112892107</v>
      </c>
      <c r="F291" s="15">
        <f t="shared" si="23"/>
        <v>6.0310761686584922</v>
      </c>
      <c r="G291" s="15">
        <f t="shared" si="23"/>
        <v>1.5087267245181364</v>
      </c>
      <c r="H291" s="15">
        <f t="shared" si="23"/>
        <v>4.7012421235539348</v>
      </c>
      <c r="I291" s="15">
        <f t="shared" si="23"/>
        <v>2.9596531106628827</v>
      </c>
      <c r="J291" s="15">
        <f t="shared" si="23"/>
        <v>3.5927132652149218</v>
      </c>
      <c r="K291" s="15">
        <f t="shared" si="23"/>
        <v>-1.160281391879554</v>
      </c>
      <c r="L291" s="15">
        <f t="shared" si="23"/>
        <v>2.130016833963305</v>
      </c>
    </row>
    <row r="292" spans="1:12" x14ac:dyDescent="0.2">
      <c r="A292" s="13" t="str">
        <f t="shared" si="21"/>
        <v>2016 Q2</v>
      </c>
      <c r="B292" s="15">
        <f t="shared" si="23"/>
        <v>1.1928972835005971</v>
      </c>
      <c r="C292" s="15">
        <f t="shared" si="23"/>
        <v>1.4531497876556918</v>
      </c>
      <c r="D292" s="15">
        <f t="shared" si="23"/>
        <v>4.6813594313719173</v>
      </c>
      <c r="E292" s="15">
        <f t="shared" si="23"/>
        <v>1.3328145600599051</v>
      </c>
      <c r="F292" s="15">
        <f t="shared" si="23"/>
        <v>6.5431360492472388</v>
      </c>
      <c r="G292" s="15">
        <f t="shared" si="23"/>
        <v>2.1763311067582407</v>
      </c>
      <c r="H292" s="15">
        <f t="shared" si="23"/>
        <v>3.8419109903944899</v>
      </c>
      <c r="I292" s="15">
        <f t="shared" si="23"/>
        <v>4.6681965897463327</v>
      </c>
      <c r="J292" s="15">
        <f t="shared" si="23"/>
        <v>-1.0842986756972284</v>
      </c>
      <c r="K292" s="15">
        <f t="shared" si="23"/>
        <v>0.70586155732653488</v>
      </c>
      <c r="L292" s="15">
        <f t="shared" si="23"/>
        <v>2.5706266900640857</v>
      </c>
    </row>
    <row r="293" spans="1:12" x14ac:dyDescent="0.2">
      <c r="A293" s="13" t="str">
        <f t="shared" si="21"/>
        <v>2016 Q3</v>
      </c>
      <c r="B293" s="15">
        <f t="shared" si="23"/>
        <v>0.69948077785950158</v>
      </c>
      <c r="C293" s="15">
        <f t="shared" si="23"/>
        <v>0.98424014389002479</v>
      </c>
      <c r="D293" s="15">
        <f t="shared" si="23"/>
        <v>2.5774360095261759</v>
      </c>
      <c r="E293" s="15">
        <f t="shared" si="23"/>
        <v>2.1310709018397813</v>
      </c>
      <c r="F293" s="15">
        <f t="shared" si="23"/>
        <v>4.982223793522599</v>
      </c>
      <c r="G293" s="15">
        <f t="shared" si="23"/>
        <v>5.6485840875219555</v>
      </c>
      <c r="H293" s="15">
        <f t="shared" si="23"/>
        <v>5.1121225361375568</v>
      </c>
      <c r="I293" s="15">
        <f t="shared" si="23"/>
        <v>4.1509043671293373</v>
      </c>
      <c r="J293" s="15">
        <f t="shared" si="23"/>
        <v>1.5482643533824088</v>
      </c>
      <c r="K293" s="15">
        <f t="shared" si="23"/>
        <v>2.4240563334143226</v>
      </c>
      <c r="L293" s="15">
        <f t="shared" si="23"/>
        <v>2.9735200459482898</v>
      </c>
    </row>
    <row r="294" spans="1:12" x14ac:dyDescent="0.2">
      <c r="A294" s="13" t="str">
        <f t="shared" si="21"/>
        <v>2016 Q4</v>
      </c>
      <c r="B294" s="15">
        <f t="shared" si="23"/>
        <v>2.3706289441642494</v>
      </c>
      <c r="C294" s="15">
        <f t="shared" si="23"/>
        <v>-1.5197253093157288</v>
      </c>
      <c r="D294" s="15">
        <f t="shared" si="23"/>
        <v>2.2407948473745556</v>
      </c>
      <c r="E294" s="15">
        <f t="shared" si="23"/>
        <v>0.93135719046962273</v>
      </c>
      <c r="F294" s="15">
        <f t="shared" si="23"/>
        <v>2.755215208265561</v>
      </c>
      <c r="G294" s="15">
        <f t="shared" si="23"/>
        <v>4.0198338233116244</v>
      </c>
      <c r="H294" s="15">
        <f t="shared" si="23"/>
        <v>0.14190150364082568</v>
      </c>
      <c r="I294" s="15">
        <f t="shared" si="23"/>
        <v>4.1582908144185327</v>
      </c>
      <c r="J294" s="15">
        <f t="shared" si="23"/>
        <v>1.7533822377216006</v>
      </c>
      <c r="K294" s="15">
        <f t="shared" si="23"/>
        <v>2.2051280139339049</v>
      </c>
      <c r="L294" s="15">
        <f t="shared" si="23"/>
        <v>1.7513582492708211</v>
      </c>
    </row>
    <row r="295" spans="1:12" x14ac:dyDescent="0.2">
      <c r="A295" s="13" t="str">
        <f t="shared" si="21"/>
        <v>2017 Q1</v>
      </c>
      <c r="B295" s="15">
        <f t="shared" si="23"/>
        <v>2.2170345906961595</v>
      </c>
      <c r="C295" s="15">
        <f t="shared" si="23"/>
        <v>-0.44022082098961929</v>
      </c>
      <c r="D295" s="15">
        <f t="shared" si="23"/>
        <v>4.400133797180219</v>
      </c>
      <c r="E295" s="15">
        <f t="shared" si="23"/>
        <v>1.213582983451476</v>
      </c>
      <c r="F295" s="15">
        <f t="shared" si="23"/>
        <v>2.2700609969698671</v>
      </c>
      <c r="G295" s="15">
        <f t="shared" si="23"/>
        <v>5.6343168711742742</v>
      </c>
      <c r="H295" s="15">
        <f t="shared" si="23"/>
        <v>-3.3764452689999045</v>
      </c>
      <c r="I295" s="15">
        <f t="shared" si="23"/>
        <v>3.4377289077613051</v>
      </c>
      <c r="J295" s="15">
        <f t="shared" si="23"/>
        <v>3.6321228446647424</v>
      </c>
      <c r="K295" s="15">
        <f t="shared" si="23"/>
        <v>5.1617982892371321</v>
      </c>
      <c r="L295" s="15">
        <f t="shared" si="23"/>
        <v>1.9966721019765383</v>
      </c>
    </row>
    <row r="296" spans="1:12" x14ac:dyDescent="0.2">
      <c r="A296" s="13" t="str">
        <f t="shared" si="21"/>
        <v>2017 Q2</v>
      </c>
      <c r="B296" s="15">
        <f t="shared" si="23"/>
        <v>2.3046614556503209</v>
      </c>
      <c r="C296" s="15">
        <f t="shared" si="23"/>
        <v>0.72367106402747827</v>
      </c>
      <c r="D296" s="15">
        <f t="shared" si="23"/>
        <v>4.5385041818672045</v>
      </c>
      <c r="E296" s="15">
        <f t="shared" si="23"/>
        <v>1.88778581765888</v>
      </c>
      <c r="F296" s="15">
        <f t="shared" si="23"/>
        <v>-0.21001057771165094</v>
      </c>
      <c r="G296" s="15">
        <f t="shared" si="23"/>
        <v>6.2774534450635491</v>
      </c>
      <c r="H296" s="15">
        <f t="shared" si="23"/>
        <v>-2.568799555021537</v>
      </c>
      <c r="I296" s="15">
        <f t="shared" si="23"/>
        <v>1.0348351054482148</v>
      </c>
      <c r="J296" s="15">
        <f t="shared" si="23"/>
        <v>7.3064245809256718</v>
      </c>
      <c r="K296" s="15">
        <f t="shared" si="23"/>
        <v>5.1026980794185093</v>
      </c>
      <c r="L296" s="15">
        <f t="shared" si="23"/>
        <v>1.8781294338486274</v>
      </c>
    </row>
    <row r="297" spans="1:12" x14ac:dyDescent="0.2">
      <c r="A297" s="13" t="str">
        <f t="shared" si="21"/>
        <v>2017 Q3</v>
      </c>
      <c r="B297" s="15">
        <f t="shared" ref="B297:L297" si="24">LN(B96/B92)*100</f>
        <v>0.94511059419820298</v>
      </c>
      <c r="C297" s="15">
        <f t="shared" si="24"/>
        <v>1.7632948189092126</v>
      </c>
      <c r="D297" s="15">
        <f t="shared" si="24"/>
        <v>5.7454502400523575</v>
      </c>
      <c r="E297" s="15">
        <f t="shared" si="24"/>
        <v>0.94485759375417511</v>
      </c>
      <c r="F297" s="15">
        <f t="shared" si="24"/>
        <v>-2.1961273688582654</v>
      </c>
      <c r="G297" s="15">
        <f t="shared" si="24"/>
        <v>2.5985599160504123</v>
      </c>
      <c r="H297" s="15">
        <f t="shared" si="24"/>
        <v>-3.6628218058808892</v>
      </c>
      <c r="I297" s="15">
        <f t="shared" si="24"/>
        <v>-0.57105800632026482</v>
      </c>
      <c r="J297" s="15">
        <f t="shared" si="24"/>
        <v>1.9408616258773521</v>
      </c>
      <c r="K297" s="15">
        <f t="shared" si="24"/>
        <v>8.2828937114625489</v>
      </c>
      <c r="L297" s="15">
        <f t="shared" si="24"/>
        <v>0.78416204094898345</v>
      </c>
    </row>
    <row r="298" spans="1:12" x14ac:dyDescent="0.2">
      <c r="A298" s="13" t="str">
        <f t="shared" si="21"/>
        <v>2017 Q4</v>
      </c>
      <c r="B298" s="15">
        <f t="shared" ref="B298:L298" si="25">LN(B97/B93)*100</f>
        <v>-0.8898615175930128</v>
      </c>
      <c r="C298" s="15">
        <f t="shared" si="25"/>
        <v>2.6935982216839465</v>
      </c>
      <c r="D298" s="15">
        <f t="shared" si="25"/>
        <v>2.9786339836421232</v>
      </c>
      <c r="E298" s="15">
        <f t="shared" si="25"/>
        <v>1.9055718038300664</v>
      </c>
      <c r="F298" s="15">
        <f t="shared" si="25"/>
        <v>-2.4015901870672671</v>
      </c>
      <c r="G298" s="15">
        <f t="shared" si="25"/>
        <v>1.59284161111287</v>
      </c>
      <c r="H298" s="15">
        <f t="shared" si="25"/>
        <v>-1.9328719553500553</v>
      </c>
      <c r="I298" s="15">
        <f t="shared" si="25"/>
        <v>-1.3736072487063569</v>
      </c>
      <c r="J298" s="15">
        <f t="shared" si="25"/>
        <v>1.6163353306237214</v>
      </c>
      <c r="K298" s="15">
        <f t="shared" si="25"/>
        <v>6.4489176191717332</v>
      </c>
      <c r="L298" s="15">
        <f t="shared" si="25"/>
        <v>0.50467674283178721</v>
      </c>
    </row>
    <row r="299" spans="1:12" x14ac:dyDescent="0.2">
      <c r="A299" s="13" t="str">
        <f t="shared" si="21"/>
        <v>2018 Q1</v>
      </c>
      <c r="B299" s="15">
        <f t="shared" ref="B299:L299" si="26">LN(B98/B94)*100</f>
        <v>-0.88487451825206043</v>
      </c>
      <c r="C299" s="15">
        <f t="shared" si="26"/>
        <v>2.6713104034666757</v>
      </c>
      <c r="D299" s="15">
        <f t="shared" si="26"/>
        <v>1.8485170616481015</v>
      </c>
      <c r="E299" s="15">
        <f t="shared" si="26"/>
        <v>1.9772614992735353E-2</v>
      </c>
      <c r="F299" s="15">
        <f t="shared" si="26"/>
        <v>1.3535238484346208</v>
      </c>
      <c r="G299" s="15">
        <f t="shared" si="26"/>
        <v>0.45151140637051679</v>
      </c>
      <c r="H299" s="15">
        <f t="shared" si="26"/>
        <v>0.56390163267618865</v>
      </c>
      <c r="I299" s="15">
        <f t="shared" si="26"/>
        <v>0.43256064300536551</v>
      </c>
      <c r="J299" s="15">
        <f t="shared" si="26"/>
        <v>2.6541391501994633</v>
      </c>
      <c r="K299" s="15">
        <f t="shared" si="26"/>
        <v>4.8257658349781121</v>
      </c>
      <c r="L299" s="15">
        <f t="shared" si="26"/>
        <v>0.75821346940966816</v>
      </c>
    </row>
    <row r="300" spans="1:12" x14ac:dyDescent="0.2">
      <c r="A300" s="13" t="str">
        <f t="shared" si="21"/>
        <v>2018 Q2</v>
      </c>
      <c r="B300" s="15">
        <f t="shared" ref="B300:L305" si="27">LN(B99/B95)*100</f>
        <v>1.3073356928710405</v>
      </c>
      <c r="C300" s="15">
        <f t="shared" si="27"/>
        <v>1.4123420326016445</v>
      </c>
      <c r="D300" s="15">
        <f t="shared" si="27"/>
        <v>0.81378193230081608</v>
      </c>
      <c r="E300" s="15">
        <f t="shared" si="27"/>
        <v>-9.8473666253949266E-2</v>
      </c>
      <c r="F300" s="15">
        <f t="shared" si="27"/>
        <v>-0.12020436186425854</v>
      </c>
      <c r="G300" s="15">
        <f t="shared" si="27"/>
        <v>-1.0304451448696261</v>
      </c>
      <c r="H300" s="15">
        <f t="shared" si="27"/>
        <v>2.1972199158348364</v>
      </c>
      <c r="I300" s="15">
        <f t="shared" si="27"/>
        <v>1.6980336336437578</v>
      </c>
      <c r="J300" s="15">
        <f t="shared" si="27"/>
        <v>2.4459409072605727</v>
      </c>
      <c r="K300" s="15">
        <f t="shared" si="27"/>
        <v>4.4356274387423911</v>
      </c>
      <c r="L300" s="15">
        <f t="shared" si="27"/>
        <v>0.83329730753442954</v>
      </c>
    </row>
    <row r="301" spans="1:12" x14ac:dyDescent="0.2">
      <c r="A301" s="13" t="str">
        <f t="shared" si="21"/>
        <v>2018 Q3</v>
      </c>
      <c r="B301" s="15">
        <f t="shared" si="27"/>
        <v>1.3813884259776468</v>
      </c>
      <c r="C301" s="15">
        <f t="shared" si="27"/>
        <v>1.0451865598849115</v>
      </c>
      <c r="D301" s="15">
        <f t="shared" si="27"/>
        <v>2.494502936654317</v>
      </c>
      <c r="E301" s="15">
        <f t="shared" si="27"/>
        <v>1.5226975279413031</v>
      </c>
      <c r="F301" s="15">
        <f t="shared" si="27"/>
        <v>1.2393730106561081</v>
      </c>
      <c r="G301" s="15">
        <f t="shared" si="27"/>
        <v>0.83234156684018135</v>
      </c>
      <c r="H301" s="15">
        <f t="shared" si="27"/>
        <v>1.873400340046844</v>
      </c>
      <c r="I301" s="15">
        <f t="shared" si="27"/>
        <v>4.9684445372850323</v>
      </c>
      <c r="J301" s="15">
        <f t="shared" si="27"/>
        <v>5.7796779645220928</v>
      </c>
      <c r="K301" s="15">
        <f t="shared" si="27"/>
        <v>-1.7253737971347727</v>
      </c>
      <c r="L301" s="15">
        <f t="shared" si="27"/>
        <v>2.0647536189305256</v>
      </c>
    </row>
    <row r="302" spans="1:12" x14ac:dyDescent="0.2">
      <c r="A302" s="13" t="str">
        <f t="shared" si="21"/>
        <v>2018 Q4</v>
      </c>
      <c r="B302" s="15">
        <f t="shared" si="27"/>
        <v>9.9265443926317781E-2</v>
      </c>
      <c r="C302" s="15">
        <f t="shared" si="27"/>
        <v>1.0535654960333585</v>
      </c>
      <c r="D302" s="15">
        <f t="shared" si="27"/>
        <v>4.1383924362620919</v>
      </c>
      <c r="E302" s="15">
        <f t="shared" si="27"/>
        <v>-0.22519224281306441</v>
      </c>
      <c r="F302" s="15">
        <f t="shared" si="27"/>
        <v>2.125510343006106</v>
      </c>
      <c r="G302" s="15">
        <f t="shared" si="27"/>
        <v>2.7066157547355232</v>
      </c>
      <c r="H302" s="15">
        <f t="shared" si="27"/>
        <v>2.0341070318234706</v>
      </c>
      <c r="I302" s="15">
        <f t="shared" si="27"/>
        <v>4.5420361032806591</v>
      </c>
      <c r="J302" s="15">
        <f t="shared" si="27"/>
        <v>5.68506542463538</v>
      </c>
      <c r="K302" s="15">
        <f t="shared" si="27"/>
        <v>-2.3308023833520366</v>
      </c>
      <c r="L302" s="15">
        <f t="shared" si="27"/>
        <v>1.9161794617726526</v>
      </c>
    </row>
    <row r="303" spans="1:12" x14ac:dyDescent="0.2">
      <c r="A303" s="13" t="str">
        <f t="shared" si="21"/>
        <v>2019 Q1</v>
      </c>
      <c r="B303" s="15">
        <f t="shared" si="27"/>
        <v>0.54168645773412516</v>
      </c>
      <c r="C303" s="15">
        <f t="shared" si="27"/>
        <v>1.8379314031434759</v>
      </c>
      <c r="D303" s="15">
        <f t="shared" si="27"/>
        <v>5.8450677387293863</v>
      </c>
      <c r="E303" s="15">
        <f t="shared" si="27"/>
        <v>1.7831372816231081</v>
      </c>
      <c r="F303" s="15">
        <f t="shared" si="27"/>
        <v>2.1514618232527289</v>
      </c>
      <c r="G303" s="15">
        <f t="shared" si="27"/>
        <v>1.3518865446509289</v>
      </c>
      <c r="H303" s="15">
        <f t="shared" si="27"/>
        <v>0.15324107815653593</v>
      </c>
      <c r="I303" s="15">
        <f t="shared" si="27"/>
        <v>3.8865992152720441</v>
      </c>
      <c r="J303" s="15">
        <f t="shared" si="27"/>
        <v>2.8869510488853569</v>
      </c>
      <c r="K303" s="15">
        <f t="shared" si="27"/>
        <v>1.9912464080629171</v>
      </c>
      <c r="L303" s="15">
        <f t="shared" si="27"/>
        <v>2.144776279508537</v>
      </c>
    </row>
    <row r="304" spans="1:12" x14ac:dyDescent="0.2">
      <c r="A304" s="13" t="s">
        <v>271</v>
      </c>
      <c r="B304" s="15">
        <f t="shared" si="27"/>
        <v>-2.492768916704279</v>
      </c>
      <c r="C304" s="15">
        <f t="shared" si="27"/>
        <v>0.74710481886122948</v>
      </c>
      <c r="D304" s="15">
        <f t="shared" si="27"/>
        <v>3.0351766033127729</v>
      </c>
      <c r="E304" s="15">
        <f t="shared" si="27"/>
        <v>1.6222382531302024</v>
      </c>
      <c r="F304" s="15">
        <f t="shared" si="27"/>
        <v>4.8422584676228686</v>
      </c>
      <c r="G304" s="15">
        <f t="shared" si="27"/>
        <v>1.4283236538459791</v>
      </c>
      <c r="H304" s="15">
        <f t="shared" si="27"/>
        <v>-1.449227289594724</v>
      </c>
      <c r="I304" s="15">
        <f t="shared" si="27"/>
        <v>4.0623434662565829</v>
      </c>
      <c r="J304" s="15">
        <f t="shared" si="27"/>
        <v>4.9416359123044478</v>
      </c>
      <c r="K304" s="15">
        <f t="shared" si="27"/>
        <v>2.9431094210309459</v>
      </c>
      <c r="L304" s="15">
        <f t="shared" si="27"/>
        <v>1.7324411032625158</v>
      </c>
    </row>
    <row r="305" spans="1:12" x14ac:dyDescent="0.2">
      <c r="A305" s="13" t="str">
        <f t="shared" si="21"/>
        <v>2019 Q3</v>
      </c>
      <c r="B305" s="15">
        <f t="shared" si="27"/>
        <v>0.93325496844469968</v>
      </c>
      <c r="C305" s="15">
        <f t="shared" si="27"/>
        <v>1.312886895350136</v>
      </c>
      <c r="D305" s="15">
        <f t="shared" si="27"/>
        <v>0.8760257046509895</v>
      </c>
      <c r="E305" s="15">
        <f t="shared" si="27"/>
        <v>0.33093275286807511</v>
      </c>
      <c r="F305" s="15">
        <f t="shared" si="27"/>
        <v>4.29267277441265</v>
      </c>
      <c r="G305" s="15">
        <f t="shared" si="27"/>
        <v>2.0930338870925365</v>
      </c>
      <c r="H305" s="15">
        <f t="shared" si="27"/>
        <v>-1.1565513921855926</v>
      </c>
      <c r="I305" s="15">
        <f t="shared" si="27"/>
        <v>3.4761602376122527</v>
      </c>
      <c r="J305" s="15">
        <f t="shared" si="27"/>
        <v>4.9445476453515189</v>
      </c>
      <c r="K305" s="15">
        <f t="shared" si="27"/>
        <v>3.7088649888750926</v>
      </c>
      <c r="L305" s="15">
        <f t="shared" si="27"/>
        <v>1.5663607614302273</v>
      </c>
    </row>
    <row r="306" spans="1:12" x14ac:dyDescent="0.2">
      <c r="A306" s="13" t="str">
        <f t="shared" si="21"/>
        <v>2019 Q4</v>
      </c>
      <c r="B306" s="15">
        <f t="shared" ref="B306:L306" si="28">LN(B105/B101)*100</f>
        <v>0.1982357671678861</v>
      </c>
      <c r="C306" s="15">
        <f t="shared" si="28"/>
        <v>0.29069787913093109</v>
      </c>
      <c r="D306" s="15">
        <f t="shared" si="28"/>
        <v>-0.69026089721899542</v>
      </c>
      <c r="E306" s="15">
        <f t="shared" si="28"/>
        <v>0.37178401106270376</v>
      </c>
      <c r="F306" s="15">
        <f t="shared" si="28"/>
        <v>3.6547468895143402</v>
      </c>
      <c r="G306" s="15">
        <f t="shared" si="28"/>
        <v>1.758369284446492</v>
      </c>
      <c r="H306" s="15">
        <f t="shared" si="28"/>
        <v>0.70579038698796104</v>
      </c>
      <c r="I306" s="15">
        <f t="shared" si="28"/>
        <v>2.6553138592282721</v>
      </c>
      <c r="J306" s="15">
        <f t="shared" si="28"/>
        <v>3.5531239873180875</v>
      </c>
      <c r="K306" s="15">
        <f t="shared" si="28"/>
        <v>9.5663112376347463</v>
      </c>
      <c r="L306" s="15">
        <f t="shared" si="28"/>
        <v>1.3178970025576009</v>
      </c>
    </row>
    <row r="307" spans="1:12" x14ac:dyDescent="0.2">
      <c r="A307" s="13" t="str">
        <f t="shared" si="21"/>
        <v>2020 Q1</v>
      </c>
      <c r="B307" s="15">
        <f t="shared" ref="B307:L307" si="29">LN(B106/B102)*100</f>
        <v>0.51922722578413205</v>
      </c>
      <c r="C307" s="15">
        <f t="shared" si="29"/>
        <v>-0.92441678994845455</v>
      </c>
      <c r="D307" s="15">
        <f t="shared" si="29"/>
        <v>-2.2106881635866267</v>
      </c>
      <c r="E307" s="15">
        <f t="shared" si="29"/>
        <v>-1.45745231572686</v>
      </c>
      <c r="F307" s="15">
        <f t="shared" si="29"/>
        <v>1.4884799709102481</v>
      </c>
      <c r="G307" s="15">
        <f t="shared" si="29"/>
        <v>1.6878037787351732</v>
      </c>
      <c r="H307" s="15">
        <f t="shared" si="29"/>
        <v>1.2981926739633349</v>
      </c>
      <c r="I307" s="15">
        <f t="shared" si="29"/>
        <v>2.543338915129294</v>
      </c>
      <c r="J307" s="15">
        <f t="shared" si="29"/>
        <v>4.6250502353512957</v>
      </c>
      <c r="K307" s="15">
        <f t="shared" si="29"/>
        <v>2.4631130071149778</v>
      </c>
      <c r="L307" s="15">
        <f t="shared" si="29"/>
        <v>0.42157770591957988</v>
      </c>
    </row>
  </sheetData>
  <phoneticPr fontId="22" type="noConversion"/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16" sqref="C216"/>
    </sheetView>
  </sheetViews>
  <sheetFormatPr defaultColWidth="8.85546875" defaultRowHeight="12" x14ac:dyDescent="0.2"/>
  <cols>
    <col min="1" max="1" width="20.7109375" style="13" customWidth="1"/>
    <col min="2" max="13" width="9.140625" style="13" customWidth="1"/>
    <col min="14" max="16384" width="8.85546875" style="13"/>
  </cols>
  <sheetData>
    <row r="1" spans="1:33" ht="12.75" x14ac:dyDescent="0.2">
      <c r="A1" s="61" t="s">
        <v>182</v>
      </c>
      <c r="B1" s="9" t="s">
        <v>214</v>
      </c>
      <c r="N1" s="9" t="s">
        <v>215</v>
      </c>
      <c r="Z1" s="9"/>
    </row>
    <row r="2" spans="1:33" x14ac:dyDescent="0.2">
      <c r="B2" s="9" t="s">
        <v>156</v>
      </c>
      <c r="N2" s="9" t="s">
        <v>264</v>
      </c>
      <c r="Z2" s="9"/>
    </row>
    <row r="3" spans="1:33" ht="12.75" x14ac:dyDescent="0.2">
      <c r="A3" s="16"/>
      <c r="B3" s="9"/>
      <c r="N3" s="54" t="s">
        <v>216</v>
      </c>
    </row>
    <row r="4" spans="1:33" x14ac:dyDescent="0.2"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17" t="str">
        <f>Base_year</f>
        <v>2016=100</v>
      </c>
      <c r="B5" s="13" t="s">
        <v>244</v>
      </c>
    </row>
    <row r="6" spans="1:33" x14ac:dyDescent="0.2">
      <c r="A6" s="48" t="s">
        <v>52</v>
      </c>
      <c r="B6" s="15">
        <f>'Table Q1'!B6/'Table Q5'!B6*100</f>
        <v>152.00536552649228</v>
      </c>
      <c r="C6" s="15">
        <f>'Table Q1'!C6/'Table Q5'!C6*100</f>
        <v>73.544616767812983</v>
      </c>
      <c r="D6" s="15">
        <f>'Table Q1'!D6/'Table Q5'!D6*100</f>
        <v>102.02545504310936</v>
      </c>
      <c r="E6" s="15">
        <f>'Table Q1'!E6/'Table Q5'!E6*100</f>
        <v>94.798015591778878</v>
      </c>
      <c r="F6" s="15">
        <f>'Table Q1'!F6/'Table Q5'!F6*100</f>
        <v>85.388896078685136</v>
      </c>
      <c r="G6" s="15">
        <f>'Table Q1'!G6/'Table Q5'!G6*100</f>
        <v>60.057803468208093</v>
      </c>
      <c r="H6" s="15">
        <f>'Table Q1'!H6/'Table Q5'!H6*100</f>
        <v>68.848592068406305</v>
      </c>
      <c r="I6" s="15">
        <f>'Table Q1'!I6/'Table Q5'!I6*100</f>
        <v>67.633845001871961</v>
      </c>
      <c r="J6" s="15">
        <f>'Table Q1'!J6/'Table Q5'!J6*100</f>
        <v>261.62472647702407</v>
      </c>
      <c r="K6" s="15">
        <f>'Table Q1'!K6/'Table Q5'!K6*100</f>
        <v>99.235181644359443</v>
      </c>
      <c r="L6" s="15">
        <f>'Table Q1'!L6/'Table Q5'!L6*100</f>
        <v>84.076607387140911</v>
      </c>
      <c r="M6" s="1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15">
        <f>'Table Q1'!B7/'Table Q5'!B7*100</f>
        <v>152.59487729649996</v>
      </c>
      <c r="C7" s="15">
        <f>'Table Q1'!C7/'Table Q5'!C7*100</f>
        <v>73.537707838479804</v>
      </c>
      <c r="D7" s="15">
        <f>'Table Q1'!D7/'Table Q5'!D7*100</f>
        <v>103.02739726027397</v>
      </c>
      <c r="E7" s="15">
        <f>'Table Q1'!E7/'Table Q5'!E7*100</f>
        <v>94.30110575559965</v>
      </c>
      <c r="F7" s="15">
        <f>'Table Q1'!F7/'Table Q5'!F7*100</f>
        <v>86.572939507287501</v>
      </c>
      <c r="G7" s="15">
        <f>'Table Q1'!G7/'Table Q5'!G7*100</f>
        <v>60.04939209726443</v>
      </c>
      <c r="H7" s="15">
        <f>'Table Q1'!H7/'Table Q5'!H7*100</f>
        <v>66.613208922583453</v>
      </c>
      <c r="I7" s="15">
        <f>'Table Q1'!I7/'Table Q5'!I7*100</f>
        <v>67.243947858472993</v>
      </c>
      <c r="J7" s="15">
        <f>'Table Q1'!J7/'Table Q5'!J7*100</f>
        <v>260.82924168030559</v>
      </c>
      <c r="K7" s="15">
        <f>'Table Q1'!K7/'Table Q5'!K7*100</f>
        <v>103.39675648065381</v>
      </c>
      <c r="L7" s="15">
        <f>'Table Q1'!L7/'Table Q5'!L7*100</f>
        <v>83.945578231292515</v>
      </c>
      <c r="M7" s="15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15">
        <f>'Table Q1'!B8/'Table Q5'!B8*100</f>
        <v>154.80264044186984</v>
      </c>
      <c r="C8" s="15">
        <f>'Table Q1'!C8/'Table Q5'!C8*100</f>
        <v>73.233104871398041</v>
      </c>
      <c r="D8" s="15">
        <f>'Table Q1'!D8/'Table Q5'!D8*100</f>
        <v>102.03141928494041</v>
      </c>
      <c r="E8" s="15">
        <f>'Table Q1'!E8/'Table Q5'!E8*100</f>
        <v>95.56309170552494</v>
      </c>
      <c r="F8" s="15">
        <f>'Table Q1'!F8/'Table Q5'!F8*100</f>
        <v>88.997807300399842</v>
      </c>
      <c r="G8" s="15">
        <f>'Table Q1'!G8/'Table Q5'!G8*100</f>
        <v>59.831460674157299</v>
      </c>
      <c r="H8" s="15">
        <f>'Table Q1'!H8/'Table Q5'!H8*100</f>
        <v>68.559395875689816</v>
      </c>
      <c r="I8" s="15">
        <f>'Table Q1'!I8/'Table Q5'!I8*100</f>
        <v>66.993162077250048</v>
      </c>
      <c r="J8" s="15">
        <f>'Table Q1'!J8/'Table Q5'!J8*100</f>
        <v>256.11702127659572</v>
      </c>
      <c r="K8" s="15">
        <f>'Table Q1'!K8/'Table Q5'!K8*100</f>
        <v>104.04195446405731</v>
      </c>
      <c r="L8" s="15">
        <f>'Table Q1'!L8/'Table Q5'!L8*100</f>
        <v>84.198432008650983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15">
        <f>'Table Q1'!B9/'Table Q5'!B9*100</f>
        <v>155.4990634198555</v>
      </c>
      <c r="C9" s="15">
        <f>'Table Q1'!C9/'Table Q5'!C9*100</f>
        <v>72.504186994829951</v>
      </c>
      <c r="D9" s="15">
        <f>'Table Q1'!D9/'Table Q5'!D9*100</f>
        <v>102.41454150841021</v>
      </c>
      <c r="E9" s="15">
        <f>'Table Q1'!E9/'Table Q5'!E9*100</f>
        <v>94.419391206313421</v>
      </c>
      <c r="F9" s="15">
        <f>'Table Q1'!F9/'Table Q5'!F9*100</f>
        <v>89.15771768663474</v>
      </c>
      <c r="G9" s="15">
        <f>'Table Q1'!G9/'Table Q5'!G9*100</f>
        <v>58.041575492341344</v>
      </c>
      <c r="H9" s="15">
        <f>'Table Q1'!H9/'Table Q5'!H9*100</f>
        <v>67.947610823258486</v>
      </c>
      <c r="I9" s="15">
        <f>'Table Q1'!I9/'Table Q5'!I9*100</f>
        <v>67.377320345524723</v>
      </c>
      <c r="J9" s="15">
        <f>'Table Q1'!J9/'Table Q5'!J9*100</f>
        <v>259.48275862068965</v>
      </c>
      <c r="K9" s="15">
        <f>'Table Q1'!K9/'Table Q5'!K9*100</f>
        <v>101.44486692015209</v>
      </c>
      <c r="L9" s="15">
        <f>'Table Q1'!L9/'Table Q5'!L9*100</f>
        <v>83.597741328314072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15">
        <f>'Table Q1'!B10/'Table Q5'!B10*100</f>
        <v>156.80267558528428</v>
      </c>
      <c r="C10" s="15">
        <f>'Table Q1'!C10/'Table Q5'!C10*100</f>
        <v>72.495644599303148</v>
      </c>
      <c r="D10" s="15">
        <f>'Table Q1'!D10/'Table Q5'!D10*100</f>
        <v>103.06052739445282</v>
      </c>
      <c r="E10" s="15">
        <f>'Table Q1'!E10/'Table Q5'!E10*100</f>
        <v>95.149725854070027</v>
      </c>
      <c r="F10" s="15">
        <f>'Table Q1'!F10/'Table Q5'!F10*100</f>
        <v>89.500705942754465</v>
      </c>
      <c r="G10" s="15">
        <f>'Table Q1'!G10/'Table Q5'!G10*100</f>
        <v>57.630774761819161</v>
      </c>
      <c r="H10" s="15">
        <f>'Table Q1'!H10/'Table Q5'!H10*100</f>
        <v>69.230769230769226</v>
      </c>
      <c r="I10" s="15">
        <f>'Table Q1'!I10/'Table Q5'!I10*100</f>
        <v>67.871559633027516</v>
      </c>
      <c r="J10" s="15">
        <f>'Table Q1'!J10/'Table Q5'!J10*100</f>
        <v>253.11518324607329</v>
      </c>
      <c r="K10" s="15">
        <f>'Table Q1'!K10/'Table Q5'!K10*100</f>
        <v>99.73945409429281</v>
      </c>
      <c r="L10" s="15">
        <f>'Table Q1'!L10/'Table Q5'!L10*100</f>
        <v>84.077201447527145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15">
        <f>'Table Q1'!B11/'Table Q5'!B11*100</f>
        <v>154.45241892610312</v>
      </c>
      <c r="C11" s="15">
        <f>'Table Q1'!C11/'Table Q5'!C11*100</f>
        <v>72.147382218014982</v>
      </c>
      <c r="D11" s="15">
        <f>'Table Q1'!D11/'Table Q5'!D11*100</f>
        <v>102.96235901617065</v>
      </c>
      <c r="E11" s="15">
        <f>'Table Q1'!E11/'Table Q5'!E11*100</f>
        <v>95.392991763227698</v>
      </c>
      <c r="F11" s="15">
        <f>'Table Q1'!F11/'Table Q5'!F11*100</f>
        <v>91.045161290322582</v>
      </c>
      <c r="G11" s="15">
        <f>'Table Q1'!G11/'Table Q5'!G11*100</f>
        <v>56.299143805696318</v>
      </c>
      <c r="H11" s="15">
        <f>'Table Q1'!H11/'Table Q5'!H11*100</f>
        <v>69.908365356192732</v>
      </c>
      <c r="I11" s="15">
        <f>'Table Q1'!I11/'Table Q5'!I11*100</f>
        <v>69.100200766563248</v>
      </c>
      <c r="J11" s="15">
        <f>'Table Q1'!J11/'Table Q5'!J11*100</f>
        <v>250.69028392810625</v>
      </c>
      <c r="K11" s="15">
        <f>'Table Q1'!K11/'Table Q5'!K11*100</f>
        <v>99.840314457683334</v>
      </c>
      <c r="L11" s="15">
        <f>'Table Q1'!L11/'Table Q5'!L11*100</f>
        <v>84.137378056929052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15">
        <f>'Table Q1'!B12/'Table Q5'!B12*100</f>
        <v>155.53791186978964</v>
      </c>
      <c r="C12" s="15">
        <f>'Table Q1'!C12/'Table Q5'!C12*100</f>
        <v>72.72196687823741</v>
      </c>
      <c r="D12" s="15">
        <f>'Table Q1'!D12/'Table Q5'!D12*100</f>
        <v>104.85120260905015</v>
      </c>
      <c r="E12" s="15">
        <f>'Table Q1'!E12/'Table Q5'!E12*100</f>
        <v>95.132804895007652</v>
      </c>
      <c r="F12" s="15">
        <f>'Table Q1'!F12/'Table Q5'!F12*100</f>
        <v>93.118670475201242</v>
      </c>
      <c r="G12" s="15">
        <f>'Table Q1'!G12/'Table Q5'!G12*100</f>
        <v>55.768901080061717</v>
      </c>
      <c r="H12" s="15">
        <f>'Table Q1'!H12/'Table Q5'!H12*100</f>
        <v>73.572907423839098</v>
      </c>
      <c r="I12" s="15">
        <f>'Table Q1'!I12/'Table Q5'!I12*100</f>
        <v>68.561085972850691</v>
      </c>
      <c r="J12" s="15">
        <f>'Table Q1'!J12/'Table Q5'!J12*100</f>
        <v>241.21604784450534</v>
      </c>
      <c r="K12" s="15">
        <f>'Table Q1'!K12/'Table Q5'!K12*100</f>
        <v>97.322815824070759</v>
      </c>
      <c r="L12" s="15">
        <f>'Table Q1'!L12/'Table Q5'!L12*100</f>
        <v>84.569377990430624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15">
        <f>'Table Q1'!B13/'Table Q5'!B13*100</f>
        <v>155.78087964182251</v>
      </c>
      <c r="C13" s="15">
        <f>'Table Q1'!C13/'Table Q5'!C13*100</f>
        <v>72.919982636376801</v>
      </c>
      <c r="D13" s="15">
        <f>'Table Q1'!D13/'Table Q5'!D13*100</f>
        <v>104.70364328439368</v>
      </c>
      <c r="E13" s="15">
        <f>'Table Q1'!E13/'Table Q5'!E13*100</f>
        <v>94.403758463451695</v>
      </c>
      <c r="F13" s="15">
        <f>'Table Q1'!F13/'Table Q5'!F13*100</f>
        <v>93.733248245054241</v>
      </c>
      <c r="G13" s="15">
        <f>'Table Q1'!G13/'Table Q5'!G13*100</f>
        <v>55.972175093315244</v>
      </c>
      <c r="H13" s="15">
        <f>'Table Q1'!H13/'Table Q5'!H13*100</f>
        <v>74.118518518518513</v>
      </c>
      <c r="I13" s="15">
        <f>'Table Q1'!I13/'Table Q5'!I13*100</f>
        <v>68.549536707056319</v>
      </c>
      <c r="J13" s="15">
        <f>'Table Q1'!J13/'Table Q5'!J13*100</f>
        <v>256.9182389937107</v>
      </c>
      <c r="K13" s="15">
        <f>'Table Q1'!K13/'Table Q5'!K13*100</f>
        <v>99.210877746752445</v>
      </c>
      <c r="L13" s="15">
        <f>'Table Q1'!L13/'Table Q5'!L13*100</f>
        <v>84.828408639194379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15">
        <f>'Table Q1'!B14/'Table Q5'!B14*100</f>
        <v>153.33246380592146</v>
      </c>
      <c r="C14" s="15">
        <f>'Table Q1'!C14/'Table Q5'!C14*100</f>
        <v>73.823358512492732</v>
      </c>
      <c r="D14" s="15">
        <f>'Table Q1'!D14/'Table Q5'!D14*100</f>
        <v>104.18705818379554</v>
      </c>
      <c r="E14" s="15">
        <f>'Table Q1'!E14/'Table Q5'!E14*100</f>
        <v>92.521338572009213</v>
      </c>
      <c r="F14" s="15">
        <f>'Table Q1'!F14/'Table Q5'!F14*100</f>
        <v>96.832235174860614</v>
      </c>
      <c r="G14" s="15">
        <f>'Table Q1'!G14/'Table Q5'!G14*100</f>
        <v>54.710500490677141</v>
      </c>
      <c r="H14" s="15">
        <f>'Table Q1'!H14/'Table Q5'!H14*100</f>
        <v>76.344401998236847</v>
      </c>
      <c r="I14" s="15">
        <f>'Table Q1'!I14/'Table Q5'!I14*100</f>
        <v>69.726872246696033</v>
      </c>
      <c r="J14" s="15">
        <f>'Table Q1'!J14/'Table Q5'!J14*100</f>
        <v>248.28277763850593</v>
      </c>
      <c r="K14" s="15">
        <f>'Table Q1'!K14/'Table Q5'!K14*100</f>
        <v>100.43774319066148</v>
      </c>
      <c r="L14" s="15">
        <f>'Table Q1'!L14/'Table Q5'!L14*100</f>
        <v>84.951456310679617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15">
        <f>'Table Q1'!B15/'Table Q5'!B15*100</f>
        <v>152.89977844389415</v>
      </c>
      <c r="C15" s="15">
        <f>'Table Q1'!C15/'Table Q5'!C15*100</f>
        <v>72.99833947007437</v>
      </c>
      <c r="D15" s="15">
        <f>'Table Q1'!D15/'Table Q5'!D15*100</f>
        <v>105.62178271471147</v>
      </c>
      <c r="E15" s="15">
        <f>'Table Q1'!E15/'Table Q5'!E15*100</f>
        <v>93.584805419046333</v>
      </c>
      <c r="F15" s="15">
        <f>'Table Q1'!F15/'Table Q5'!F15*100</f>
        <v>98.301031965768942</v>
      </c>
      <c r="G15" s="15">
        <f>'Table Q1'!G15/'Table Q5'!G15*100</f>
        <v>55.200258397932814</v>
      </c>
      <c r="H15" s="15">
        <f>'Table Q1'!H15/'Table Q5'!H15*100</f>
        <v>74.373018160853277</v>
      </c>
      <c r="I15" s="15">
        <f>'Table Q1'!I15/'Table Q5'!I15*100</f>
        <v>69.832109129066112</v>
      </c>
      <c r="J15" s="15">
        <f>'Table Q1'!J15/'Table Q5'!J15*100</f>
        <v>237.54970178926439</v>
      </c>
      <c r="K15" s="15">
        <f>'Table Q1'!K15/'Table Q5'!K15*100</f>
        <v>100.82977714556662</v>
      </c>
      <c r="L15" s="15">
        <f>'Table Q1'!L15/'Table Q5'!L15*100</f>
        <v>84.794182573691728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15">
        <f>'Table Q1'!B16/'Table Q5'!B16*100</f>
        <v>154.50538052638402</v>
      </c>
      <c r="C16" s="15">
        <f>'Table Q1'!C16/'Table Q5'!C16*100</f>
        <v>73.691099476439788</v>
      </c>
      <c r="D16" s="15">
        <f>'Table Q1'!D16/'Table Q5'!D16*100</f>
        <v>103.73315363881402</v>
      </c>
      <c r="E16" s="15">
        <f>'Table Q1'!E16/'Table Q5'!E16*100</f>
        <v>93.658280922431885</v>
      </c>
      <c r="F16" s="15">
        <f>'Table Q1'!F16/'Table Q5'!F16*100</f>
        <v>99.924261550113599</v>
      </c>
      <c r="G16" s="15">
        <f>'Table Q1'!G16/'Table Q5'!G16*100</f>
        <v>53.967747086060989</v>
      </c>
      <c r="H16" s="15">
        <f>'Table Q1'!H16/'Table Q5'!H16*100</f>
        <v>75.600287562904384</v>
      </c>
      <c r="I16" s="15">
        <f>'Table Q1'!I16/'Table Q5'!I16*100</f>
        <v>71.097265489788853</v>
      </c>
      <c r="J16" s="15">
        <f>'Table Q1'!J16/'Table Q5'!J16*100</f>
        <v>233.38126048406426</v>
      </c>
      <c r="K16" s="15">
        <f>'Table Q1'!K16/'Table Q5'!K16*100</f>
        <v>98.252496433666195</v>
      </c>
      <c r="L16" s="15">
        <f>'Table Q1'!L16/'Table Q5'!L16*100</f>
        <v>85.070386155236989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Q5'!B17*100</f>
        <v>152.89565329549853</v>
      </c>
      <c r="C17" s="15">
        <f>'Table Q1'!C17/'Table Q5'!C17*100</f>
        <v>74.290289707380992</v>
      </c>
      <c r="D17" s="15">
        <f>'Table Q1'!D17/'Table Q5'!D17*100</f>
        <v>104.48335322987133</v>
      </c>
      <c r="E17" s="15">
        <f>'Table Q1'!E17/'Table Q5'!E17*100</f>
        <v>93.674188078779181</v>
      </c>
      <c r="F17" s="15">
        <f>'Table Q1'!F17/'Table Q5'!F17*100</f>
        <v>105.44969512195124</v>
      </c>
      <c r="G17" s="15">
        <f>'Table Q1'!G17/'Table Q5'!G17*100</f>
        <v>56.840137114365831</v>
      </c>
      <c r="H17" s="15">
        <f>'Table Q1'!H17/'Table Q5'!H17*100</f>
        <v>74.251242015613911</v>
      </c>
      <c r="I17" s="15">
        <f>'Table Q1'!I17/'Table Q5'!I17*100</f>
        <v>70.915032679738559</v>
      </c>
      <c r="J17" s="15">
        <f>'Table Q1'!J17/'Table Q5'!J17*100</f>
        <v>244.44444444444446</v>
      </c>
      <c r="K17" s="15">
        <f>'Table Q1'!K17/'Table Q5'!K17*100</f>
        <v>103.52884499578465</v>
      </c>
      <c r="L17" s="15">
        <f>'Table Q1'!L17/'Table Q5'!L17*100</f>
        <v>85.959036454978758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Q5'!B18*100</f>
        <v>155.84900798763204</v>
      </c>
      <c r="C18" s="15">
        <f>'Table Q1'!C18/'Table Q5'!C18*100</f>
        <v>74.094949057012798</v>
      </c>
      <c r="D18" s="15">
        <f>'Table Q1'!D18/'Table Q5'!D18*100</f>
        <v>104.50638187027872</v>
      </c>
      <c r="E18" s="15">
        <f>'Table Q1'!E18/'Table Q5'!E18*100</f>
        <v>90.739541510167086</v>
      </c>
      <c r="F18" s="15">
        <f>'Table Q1'!F18/'Table Q5'!F18*100</f>
        <v>102.08773455946316</v>
      </c>
      <c r="G18" s="15">
        <f>'Table Q1'!G18/'Table Q5'!G18*100</f>
        <v>54.817120622568098</v>
      </c>
      <c r="H18" s="15">
        <f>'Table Q1'!H18/'Table Q5'!H18*100</f>
        <v>88.277111792584336</v>
      </c>
      <c r="I18" s="15">
        <f>'Table Q1'!I18/'Table Q5'!I18*100</f>
        <v>70.163879033620546</v>
      </c>
      <c r="J18" s="15">
        <f>'Table Q1'!J18/'Table Q5'!J18*100</f>
        <v>223.25246216670669</v>
      </c>
      <c r="K18" s="15">
        <f>'Table Q1'!K18/'Table Q5'!K18*100</f>
        <v>99.376199616122847</v>
      </c>
      <c r="L18" s="15">
        <f>'Table Q1'!L18/'Table Q5'!L18*100</f>
        <v>86.01862482459498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Q5'!B19*100</f>
        <v>155.94842992085779</v>
      </c>
      <c r="C19" s="15">
        <f>'Table Q1'!C19/'Table Q5'!C19*100</f>
        <v>73.298843141481655</v>
      </c>
      <c r="D19" s="15">
        <f>'Table Q1'!D19/'Table Q5'!D19*100</f>
        <v>102.3344262295082</v>
      </c>
      <c r="E19" s="15">
        <f>'Table Q1'!E19/'Table Q5'!E19*100</f>
        <v>91.375981464795984</v>
      </c>
      <c r="F19" s="15">
        <f>'Table Q1'!F19/'Table Q5'!F19*100</f>
        <v>100.63007391251666</v>
      </c>
      <c r="G19" s="15">
        <f>'Table Q1'!G19/'Table Q5'!G19*100</f>
        <v>57.425131213337451</v>
      </c>
      <c r="H19" s="15">
        <f>'Table Q1'!H19/'Table Q5'!H19*100</f>
        <v>88.882735705385571</v>
      </c>
      <c r="I19" s="15">
        <f>'Table Q1'!I19/'Table Q5'!I19*100</f>
        <v>72.878507813812803</v>
      </c>
      <c r="J19" s="15">
        <f>'Table Q1'!J19/'Table Q5'!J19*100</f>
        <v>224.97661365762397</v>
      </c>
      <c r="K19" s="15">
        <f>'Table Q1'!K19/'Table Q5'!K19*100</f>
        <v>102.66405963583038</v>
      </c>
      <c r="L19" s="15">
        <f>'Table Q1'!L19/'Table Q5'!L19*100</f>
        <v>86.815415821501034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Q5'!B20*100</f>
        <v>156.96884215925121</v>
      </c>
      <c r="C20" s="15">
        <f>'Table Q1'!C20/'Table Q5'!C20*100</f>
        <v>72.934166128221705</v>
      </c>
      <c r="D20" s="15">
        <f>'Table Q1'!D20/'Table Q5'!D20*100</f>
        <v>102.05605028810896</v>
      </c>
      <c r="E20" s="15">
        <f>'Table Q1'!E20/'Table Q5'!E20*100</f>
        <v>91.886744540375815</v>
      </c>
      <c r="F20" s="15">
        <f>'Table Q1'!F20/'Table Q5'!F20*100</f>
        <v>100.08392279103226</v>
      </c>
      <c r="G20" s="15">
        <f>'Table Q1'!G20/'Table Q5'!G20*100</f>
        <v>58.980248047772164</v>
      </c>
      <c r="H20" s="15">
        <f>'Table Q1'!H20/'Table Q5'!H20*100</f>
        <v>90.148596587782052</v>
      </c>
      <c r="I20" s="15">
        <f>'Table Q1'!I20/'Table Q5'!I20*100</f>
        <v>72.619840213049272</v>
      </c>
      <c r="J20" s="15">
        <f>'Table Q1'!J20/'Table Q5'!J20*100</f>
        <v>213.94252357431523</v>
      </c>
      <c r="K20" s="15">
        <f>'Table Q1'!K20/'Table Q5'!K20*100</f>
        <v>107.33487410290718</v>
      </c>
      <c r="L20" s="15">
        <f>'Table Q1'!L20/'Table Q5'!L20*100</f>
        <v>87.017720246323989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Q5'!B21*100</f>
        <v>158.66974240676663</v>
      </c>
      <c r="C21" s="15">
        <f>'Table Q1'!C21/'Table Q5'!C21*100</f>
        <v>73.420574336604858</v>
      </c>
      <c r="D21" s="15">
        <f>'Table Q1'!D21/'Table Q5'!D21*100</f>
        <v>102.16629913088597</v>
      </c>
      <c r="E21" s="15">
        <f>'Table Q1'!E21/'Table Q5'!E21*100</f>
        <v>93.303741280913115</v>
      </c>
      <c r="F21" s="15">
        <f>'Table Q1'!F21/'Table Q5'!F21*100</f>
        <v>100.95499582189326</v>
      </c>
      <c r="G21" s="15">
        <f>'Table Q1'!G21/'Table Q5'!G21*100</f>
        <v>62.916030534351144</v>
      </c>
      <c r="H21" s="15">
        <f>'Table Q1'!H21/'Table Q5'!H21*100</f>
        <v>86.901832102816527</v>
      </c>
      <c r="I21" s="15">
        <f>'Table Q1'!I21/'Table Q5'!I21*100</f>
        <v>74.142786152062286</v>
      </c>
      <c r="J21" s="15">
        <f>'Table Q1'!J21/'Table Q5'!J21*100</f>
        <v>208.97237569060775</v>
      </c>
      <c r="K21" s="15">
        <f>'Table Q1'!K21/'Table Q5'!K21*100</f>
        <v>103.89424794569489</v>
      </c>
      <c r="L21" s="15">
        <f>'Table Q1'!L21/'Table Q5'!L21*100</f>
        <v>87.826633165829151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Q5'!B22*100</f>
        <v>161.78977272727272</v>
      </c>
      <c r="C22" s="15">
        <f>'Table Q1'!C22/'Table Q5'!C22*100</f>
        <v>74.150860167622398</v>
      </c>
      <c r="D22" s="15">
        <f>'Table Q1'!D22/'Table Q5'!D22*100</f>
        <v>102.02606787972644</v>
      </c>
      <c r="E22" s="15">
        <f>'Table Q1'!E22/'Table Q5'!E22*100</f>
        <v>91.523726054839102</v>
      </c>
      <c r="F22" s="15">
        <f>'Table Q1'!F22/'Table Q5'!F22*100</f>
        <v>102.04009014351796</v>
      </c>
      <c r="G22" s="15">
        <f>'Table Q1'!G22/'Table Q5'!G22*100</f>
        <v>63.208831090276732</v>
      </c>
      <c r="H22" s="15">
        <f>'Table Q1'!H22/'Table Q5'!H22*100</f>
        <v>86.553717897001476</v>
      </c>
      <c r="I22" s="15">
        <f>'Table Q1'!I22/'Table Q5'!I22*100</f>
        <v>72.635847526358475</v>
      </c>
      <c r="J22" s="15">
        <f>'Table Q1'!J22/'Table Q5'!J22*100</f>
        <v>206.86488850021863</v>
      </c>
      <c r="K22" s="15">
        <f>'Table Q1'!K22/'Table Q5'!K22*100</f>
        <v>100.56953013763645</v>
      </c>
      <c r="L22" s="15">
        <f>'Table Q1'!L22/'Table Q5'!L22*100</f>
        <v>87.65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Q5'!B23*100</f>
        <v>162.75371687136396</v>
      </c>
      <c r="C23" s="15">
        <f>'Table Q1'!C23/'Table Q5'!C23*100</f>
        <v>74.796447076239829</v>
      </c>
      <c r="D23" s="15">
        <f>'Table Q1'!D23/'Table Q5'!D23*100</f>
        <v>101.73678116557312</v>
      </c>
      <c r="E23" s="15">
        <f>'Table Q1'!E23/'Table Q5'!E23*100</f>
        <v>89.8669650627875</v>
      </c>
      <c r="F23" s="15">
        <f>'Table Q1'!F23/'Table Q5'!F23*100</f>
        <v>102.85680695979306</v>
      </c>
      <c r="G23" s="15">
        <f>'Table Q1'!G23/'Table Q5'!G23*100</f>
        <v>64.541353383458642</v>
      </c>
      <c r="H23" s="15">
        <f>'Table Q1'!H23/'Table Q5'!H23*100</f>
        <v>84.264628360569333</v>
      </c>
      <c r="I23" s="15">
        <f>'Table Q1'!I23/'Table Q5'!I23*100</f>
        <v>72.29109644179681</v>
      </c>
      <c r="J23" s="15">
        <f>'Table Q1'!J23/'Table Q5'!J23*100</f>
        <v>207.0317634173056</v>
      </c>
      <c r="K23" s="15">
        <f>'Table Q1'!K23/'Table Q5'!K23*100</f>
        <v>101.72045562411012</v>
      </c>
      <c r="L23" s="15">
        <f>'Table Q1'!L23/'Table Q5'!L23*100</f>
        <v>87.420600323826122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Q5'!B24*100</f>
        <v>164.89717223650385</v>
      </c>
      <c r="C24" s="15">
        <f>'Table Q1'!C24/'Table Q5'!C24*100</f>
        <v>76.474078469183411</v>
      </c>
      <c r="D24" s="15">
        <f>'Table Q1'!D24/'Table Q5'!D24*100</f>
        <v>102.78665473603476</v>
      </c>
      <c r="E24" s="15">
        <f>'Table Q1'!E24/'Table Q5'!E24*100</f>
        <v>89.191194657432604</v>
      </c>
      <c r="F24" s="15">
        <f>'Table Q1'!F24/'Table Q5'!F24*100</f>
        <v>103.28265376641328</v>
      </c>
      <c r="G24" s="15">
        <f>'Table Q1'!G24/'Table Q5'!G24*100</f>
        <v>69.839363458940113</v>
      </c>
      <c r="H24" s="15">
        <f>'Table Q1'!H24/'Table Q5'!H24*100</f>
        <v>82.58273848150553</v>
      </c>
      <c r="I24" s="15">
        <f>'Table Q1'!I24/'Table Q5'!I24*100</f>
        <v>73.391999999999996</v>
      </c>
      <c r="J24" s="15">
        <f>'Table Q1'!J24/'Table Q5'!J24*100</f>
        <v>208.06244653550044</v>
      </c>
      <c r="K24" s="15">
        <f>'Table Q1'!K24/'Table Q5'!K24*100</f>
        <v>96.854476322156927</v>
      </c>
      <c r="L24" s="15">
        <f>'Table Q1'!L24/'Table Q5'!L24*100</f>
        <v>88.385024094896806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Q5'!B25*100</f>
        <v>165.80811332904057</v>
      </c>
      <c r="C25" s="15">
        <f>'Table Q1'!C25/'Table Q5'!C25*100</f>
        <v>76.543758329631274</v>
      </c>
      <c r="D25" s="15">
        <f>'Table Q1'!D25/'Table Q5'!D25*100</f>
        <v>102.64334056953135</v>
      </c>
      <c r="E25" s="15">
        <f>'Table Q1'!E25/'Table Q5'!E25*100</f>
        <v>89.655596555965573</v>
      </c>
      <c r="F25" s="15">
        <f>'Table Q1'!F25/'Table Q5'!F25*100</f>
        <v>101.85835694050991</v>
      </c>
      <c r="G25" s="15">
        <f>'Table Q1'!G25/'Table Q5'!G25*100</f>
        <v>71.445585827006113</v>
      </c>
      <c r="H25" s="15">
        <f>'Table Q1'!H25/'Table Q5'!H25*100</f>
        <v>86.369542619542628</v>
      </c>
      <c r="I25" s="15">
        <f>'Table Q1'!I25/'Table Q5'!I25*100</f>
        <v>75.916230366492144</v>
      </c>
      <c r="J25" s="15">
        <f>'Table Q1'!J25/'Table Q5'!J25*100</f>
        <v>211.80481568293206</v>
      </c>
      <c r="K25" s="15">
        <f>'Table Q1'!K25/'Table Q5'!K25*100</f>
        <v>96.41634330061629</v>
      </c>
      <c r="L25" s="15">
        <f>'Table Q1'!L25/'Table Q5'!L25*100</f>
        <v>89.608470819995077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Q5'!B26*100</f>
        <v>165.88296085777031</v>
      </c>
      <c r="C26" s="15">
        <f>'Table Q1'!C26/'Table Q5'!C26*100</f>
        <v>77.601318450820273</v>
      </c>
      <c r="D26" s="15">
        <f>'Table Q1'!D26/'Table Q5'!D26*100</f>
        <v>104.62227912932138</v>
      </c>
      <c r="E26" s="15">
        <f>'Table Q1'!E26/'Table Q5'!E26*100</f>
        <v>90.085301026084807</v>
      </c>
      <c r="F26" s="15">
        <f>'Table Q1'!F26/'Table Q5'!F26*100</f>
        <v>108.03156917363046</v>
      </c>
      <c r="G26" s="15">
        <f>'Table Q1'!G26/'Table Q5'!G26*100</f>
        <v>74.77118393858872</v>
      </c>
      <c r="H26" s="15">
        <f>'Table Q1'!H26/'Table Q5'!H26*100</f>
        <v>87.708768267223377</v>
      </c>
      <c r="I26" s="15">
        <f>'Table Q1'!I26/'Table Q5'!I26*100</f>
        <v>74.177294914186746</v>
      </c>
      <c r="J26" s="15">
        <f>'Table Q1'!J26/'Table Q5'!J26*100</f>
        <v>207.02199661590521</v>
      </c>
      <c r="K26" s="15">
        <f>'Table Q1'!K26/'Table Q5'!K26*100</f>
        <v>101.63991625959525</v>
      </c>
      <c r="L26" s="15">
        <f>'Table Q1'!L26/'Table Q5'!L26*100</f>
        <v>90.766183933655142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Q5'!B27*100</f>
        <v>164.57267144319346</v>
      </c>
      <c r="C27" s="15">
        <f>'Table Q1'!C27/'Table Q5'!C27*100</f>
        <v>77.748651887357696</v>
      </c>
      <c r="D27" s="15">
        <f>'Table Q1'!D27/'Table Q5'!D27*100</f>
        <v>100.82417582417582</v>
      </c>
      <c r="E27" s="15">
        <f>'Table Q1'!E27/'Table Q5'!E27*100</f>
        <v>88.163514338010984</v>
      </c>
      <c r="F27" s="15">
        <f>'Table Q1'!F27/'Table Q5'!F27*100</f>
        <v>107.04897057112947</v>
      </c>
      <c r="G27" s="15">
        <f>'Table Q1'!G27/'Table Q5'!G27*100</f>
        <v>78.354667050194166</v>
      </c>
      <c r="H27" s="15">
        <f>'Table Q1'!H27/'Table Q5'!H27*100</f>
        <v>88.239936858721393</v>
      </c>
      <c r="I27" s="15">
        <f>'Table Q1'!I27/'Table Q5'!I27*100</f>
        <v>74.864151529265641</v>
      </c>
      <c r="J27" s="15">
        <f>'Table Q1'!J27/'Table Q5'!J27*100</f>
        <v>205.29731993299833</v>
      </c>
      <c r="K27" s="15">
        <f>'Table Q1'!K27/'Table Q5'!K27*100</f>
        <v>98.006981195811278</v>
      </c>
      <c r="L27" s="15">
        <f>'Table Q1'!L27/'Table Q5'!L27*100</f>
        <v>90.505941443096901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Q5'!B28*100</f>
        <v>162.88032454361056</v>
      </c>
      <c r="C28" s="15">
        <f>'Table Q1'!C28/'Table Q5'!C28*100</f>
        <v>78.3230001512173</v>
      </c>
      <c r="D28" s="15">
        <f>'Table Q1'!D28/'Table Q5'!D28*100</f>
        <v>97.866269693586403</v>
      </c>
      <c r="E28" s="15">
        <f>'Table Q1'!E28/'Table Q5'!E28*100</f>
        <v>86.840509399636133</v>
      </c>
      <c r="F28" s="15">
        <f>'Table Q1'!F28/'Table Q5'!F28*100</f>
        <v>111.22270232395188</v>
      </c>
      <c r="G28" s="15">
        <f>'Table Q1'!G28/'Table Q5'!G28*100</f>
        <v>79.123055162659114</v>
      </c>
      <c r="H28" s="15">
        <f>'Table Q1'!H28/'Table Q5'!H28*100</f>
        <v>89.419252187748597</v>
      </c>
      <c r="I28" s="15">
        <f>'Table Q1'!I28/'Table Q5'!I28*100</f>
        <v>75.007624275693814</v>
      </c>
      <c r="J28" s="15">
        <f>'Table Q1'!J28/'Table Q5'!J28*100</f>
        <v>195.51882095200159</v>
      </c>
      <c r="K28" s="15">
        <f>'Table Q1'!K28/'Table Q5'!K28*100</f>
        <v>97.423090021568839</v>
      </c>
      <c r="L28" s="15">
        <f>'Table Q1'!L28/'Table Q5'!L28*100</f>
        <v>90.184869861347622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Q5'!B29*100</f>
        <v>159.7968253968254</v>
      </c>
      <c r="C29" s="15">
        <f>'Table Q1'!C29/'Table Q5'!C29*100</f>
        <v>80.371536040531197</v>
      </c>
      <c r="D29" s="15">
        <f>'Table Q1'!D29/'Table Q5'!D29*100</f>
        <v>100.13698630136987</v>
      </c>
      <c r="E29" s="15">
        <f>'Table Q1'!E29/'Table Q5'!E29*100</f>
        <v>85.520958083832326</v>
      </c>
      <c r="F29" s="15">
        <f>'Table Q1'!F29/'Table Q5'!F29*100</f>
        <v>106.00702708829195</v>
      </c>
      <c r="G29" s="15">
        <f>'Table Q1'!G29/'Table Q5'!G29*100</f>
        <v>78.65743944636678</v>
      </c>
      <c r="H29" s="15">
        <f>'Table Q1'!H29/'Table Q5'!H29*100</f>
        <v>84.287531806615775</v>
      </c>
      <c r="I29" s="15">
        <f>'Table Q1'!I29/'Table Q5'!I29*100</f>
        <v>74.343979607137499</v>
      </c>
      <c r="J29" s="15">
        <f>'Table Q1'!J29/'Table Q5'!J29*100</f>
        <v>199.73737373737376</v>
      </c>
      <c r="K29" s="15">
        <f>'Table Q1'!K29/'Table Q5'!K29*100</f>
        <v>96.160754378087105</v>
      </c>
      <c r="L29" s="15">
        <f>'Table Q1'!L29/'Table Q5'!L29*100</f>
        <v>89.873111782477338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Q5'!B30*100</f>
        <v>157.43949044585989</v>
      </c>
      <c r="C30" s="15">
        <f>'Table Q1'!C30/'Table Q5'!C30*100</f>
        <v>80.195429714549519</v>
      </c>
      <c r="D30" s="15">
        <f>'Table Q1'!D30/'Table Q5'!D30*100</f>
        <v>99.528184752917795</v>
      </c>
      <c r="E30" s="15">
        <f>'Table Q1'!E30/'Table Q5'!E30*100</f>
        <v>87.520878072059176</v>
      </c>
      <c r="F30" s="15">
        <f>'Table Q1'!F30/'Table Q5'!F30*100</f>
        <v>103.47433728144388</v>
      </c>
      <c r="G30" s="15">
        <f>'Table Q1'!G30/'Table Q5'!G30*100</f>
        <v>80.725374364610516</v>
      </c>
      <c r="H30" s="15">
        <f>'Table Q1'!H30/'Table Q5'!H30*100</f>
        <v>87.746731607280182</v>
      </c>
      <c r="I30" s="15">
        <f>'Table Q1'!I30/'Table Q5'!I30*100</f>
        <v>75.537435137138615</v>
      </c>
      <c r="J30" s="15">
        <f>'Table Q1'!J30/'Table Q5'!J30*100</f>
        <v>196.699604743083</v>
      </c>
      <c r="K30" s="15">
        <f>'Table Q1'!K30/'Table Q5'!K30*100</f>
        <v>96.806387225548889</v>
      </c>
      <c r="L30" s="15">
        <f>'Table Q1'!L30/'Table Q5'!L30*100</f>
        <v>90.769972285817573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Q5'!B31*100</f>
        <v>160.57098765432099</v>
      </c>
      <c r="C31" s="15">
        <f>'Table Q1'!C31/'Table Q5'!C31*100</f>
        <v>79.182127396413108</v>
      </c>
      <c r="D31" s="15">
        <f>'Table Q1'!D31/'Table Q5'!D31*100</f>
        <v>100.40381791483112</v>
      </c>
      <c r="E31" s="15">
        <f>'Table Q1'!E31/'Table Q5'!E31*100</f>
        <v>88.417910447761187</v>
      </c>
      <c r="F31" s="15">
        <f>'Table Q1'!F31/'Table Q5'!F31*100</f>
        <v>105.53547220967015</v>
      </c>
      <c r="G31" s="15">
        <f>'Table Q1'!G31/'Table Q5'!G31*100</f>
        <v>79.774072081764388</v>
      </c>
      <c r="H31" s="15">
        <f>'Table Q1'!H31/'Table Q5'!H31*100</f>
        <v>89.120429557657872</v>
      </c>
      <c r="I31" s="15">
        <f>'Table Q1'!I31/'Table Q5'!I31*100</f>
        <v>75.797756083345476</v>
      </c>
      <c r="J31" s="15">
        <f>'Table Q1'!J31/'Table Q5'!J31*100</f>
        <v>183.43171979535614</v>
      </c>
      <c r="K31" s="15">
        <f>'Table Q1'!K31/'Table Q5'!K31*100</f>
        <v>103.34601611459264</v>
      </c>
      <c r="L31" s="15">
        <f>'Table Q1'!L31/'Table Q5'!L31*100</f>
        <v>90.791366906474806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Q5'!B32*100</f>
        <v>162.0445474443157</v>
      </c>
      <c r="C32" s="15">
        <f>'Table Q1'!C32/'Table Q5'!C32*100</f>
        <v>80.521930514070121</v>
      </c>
      <c r="D32" s="15">
        <f>'Table Q1'!D32/'Table Q5'!D32*100</f>
        <v>99.247937894226098</v>
      </c>
      <c r="E32" s="15">
        <f>'Table Q1'!E32/'Table Q5'!E32*100</f>
        <v>90.061890026184244</v>
      </c>
      <c r="F32" s="15">
        <f>'Table Q1'!F32/'Table Q5'!F32*100</f>
        <v>106.27997769102062</v>
      </c>
      <c r="G32" s="15">
        <f>'Table Q1'!G32/'Table Q5'!G32*100</f>
        <v>79.53381837779574</v>
      </c>
      <c r="H32" s="15">
        <f>'Table Q1'!H32/'Table Q5'!H32*100</f>
        <v>88.94032278243462</v>
      </c>
      <c r="I32" s="15">
        <f>'Table Q1'!I32/'Table Q5'!I32*100</f>
        <v>77.292833972279567</v>
      </c>
      <c r="J32" s="15">
        <f>'Table Q1'!J32/'Table Q5'!J32*100</f>
        <v>182.45136186770429</v>
      </c>
      <c r="K32" s="15">
        <f>'Table Q1'!K32/'Table Q5'!K32*100</f>
        <v>100.12158726649719</v>
      </c>
      <c r="L32" s="15">
        <f>'Table Q1'!L32/'Table Q5'!L32*100</f>
        <v>91.42480211081795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Q5'!B33*100</f>
        <v>161.16666666666666</v>
      </c>
      <c r="C33" s="15">
        <f>'Table Q1'!C33/'Table Q5'!C33*100</f>
        <v>80.112958396308969</v>
      </c>
      <c r="D33" s="15">
        <f>'Table Q1'!D33/'Table Q5'!D33*100</f>
        <v>100.05996641880547</v>
      </c>
      <c r="E33" s="15">
        <f>'Table Q1'!E33/'Table Q5'!E33*100</f>
        <v>92.124672852724245</v>
      </c>
      <c r="F33" s="15">
        <f>'Table Q1'!F33/'Table Q5'!F33*100</f>
        <v>106.59881061299177</v>
      </c>
      <c r="G33" s="15">
        <f>'Table Q1'!G33/'Table Q5'!G33*100</f>
        <v>79.75435816164817</v>
      </c>
      <c r="H33" s="15">
        <f>'Table Q1'!H33/'Table Q5'!H33*100</f>
        <v>90.455341506129599</v>
      </c>
      <c r="I33" s="15">
        <f>'Table Q1'!I33/'Table Q5'!I33*100</f>
        <v>75.393903696068335</v>
      </c>
      <c r="J33" s="15">
        <f>'Table Q1'!J33/'Table Q5'!J33*100</f>
        <v>183.49120433017595</v>
      </c>
      <c r="K33" s="15">
        <f>'Table Q1'!K33/'Table Q5'!K33*100</f>
        <v>98.673624701021964</v>
      </c>
      <c r="L33" s="15">
        <f>'Table Q1'!L33/'Table Q5'!L33*100</f>
        <v>91.757779646761989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Q5'!B34*100</f>
        <v>162.41559434322846</v>
      </c>
      <c r="C34" s="15">
        <f>'Table Q1'!C34/'Table Q5'!C34*100</f>
        <v>81.047901789296333</v>
      </c>
      <c r="D34" s="15">
        <f>'Table Q1'!D34/'Table Q5'!D34*100</f>
        <v>101.21248499399759</v>
      </c>
      <c r="E34" s="15">
        <f>'Table Q1'!E34/'Table Q5'!E34*100</f>
        <v>92.207175100974098</v>
      </c>
      <c r="F34" s="15">
        <f>'Table Q1'!F34/'Table Q5'!F34*100</f>
        <v>105.66016461833352</v>
      </c>
      <c r="G34" s="15">
        <f>'Table Q1'!G34/'Table Q5'!G34*100</f>
        <v>80.886208704771903</v>
      </c>
      <c r="H34" s="15">
        <f>'Table Q1'!H34/'Table Q5'!H34*100</f>
        <v>88.688010043942242</v>
      </c>
      <c r="I34" s="15">
        <f>'Table Q1'!I34/'Table Q5'!I34*100</f>
        <v>74.192596962099984</v>
      </c>
      <c r="J34" s="15">
        <f>'Table Q1'!J34/'Table Q5'!J34*100</f>
        <v>184.4075646468545</v>
      </c>
      <c r="K34" s="15">
        <f>'Table Q1'!K34/'Table Q5'!K34*100</f>
        <v>96.62921348314606</v>
      </c>
      <c r="L34" s="15">
        <f>'Table Q1'!L34/'Table Q5'!L34*100</f>
        <v>92.009132420091319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Q5'!B35*100</f>
        <v>167.2975408780739</v>
      </c>
      <c r="C35" s="15">
        <f>'Table Q1'!C35/'Table Q5'!C35*100</f>
        <v>81.047401856979974</v>
      </c>
      <c r="D35" s="15">
        <f>'Table Q1'!D35/'Table Q5'!D35*100</f>
        <v>102.30259192284508</v>
      </c>
      <c r="E35" s="15">
        <f>'Table Q1'!E35/'Table Q5'!E35*100</f>
        <v>93.008323424494648</v>
      </c>
      <c r="F35" s="15">
        <f>'Table Q1'!F35/'Table Q5'!F35*100</f>
        <v>106.15661161667227</v>
      </c>
      <c r="G35" s="15">
        <f>'Table Q1'!G35/'Table Q5'!G35*100</f>
        <v>80.645161290322577</v>
      </c>
      <c r="H35" s="15">
        <f>'Table Q1'!H35/'Table Q5'!H35*100</f>
        <v>88.827998505417852</v>
      </c>
      <c r="I35" s="15">
        <f>'Table Q1'!I35/'Table Q5'!I35*100</f>
        <v>76.29170357248303</v>
      </c>
      <c r="J35" s="15">
        <f>'Table Q1'!J35/'Table Q5'!J35*100</f>
        <v>186.49116064565717</v>
      </c>
      <c r="K35" s="15">
        <f>'Table Q1'!K35/'Table Q5'!K35*100</f>
        <v>96.927554980595076</v>
      </c>
      <c r="L35" s="15">
        <f>'Table Q1'!L35/'Table Q5'!L35*100</f>
        <v>92.73318872017353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Q5'!B36*100</f>
        <v>163.49165596919127</v>
      </c>
      <c r="C36" s="15">
        <f>'Table Q1'!C36/'Table Q5'!C36*100</f>
        <v>82.042282262672444</v>
      </c>
      <c r="D36" s="15">
        <f>'Table Q1'!D36/'Table Q5'!D36*100</f>
        <v>104.79541930096623</v>
      </c>
      <c r="E36" s="15">
        <f>'Table Q1'!E36/'Table Q5'!E36*100</f>
        <v>93.983181333649156</v>
      </c>
      <c r="F36" s="15">
        <f>'Table Q1'!F36/'Table Q5'!F36*100</f>
        <v>105.9165751920966</v>
      </c>
      <c r="G36" s="15">
        <f>'Table Q1'!G36/'Table Q5'!G36*100</f>
        <v>80.615465544450288</v>
      </c>
      <c r="H36" s="15">
        <f>'Table Q1'!H36/'Table Q5'!H36*100</f>
        <v>89.322179849920033</v>
      </c>
      <c r="I36" s="15">
        <f>'Table Q1'!I36/'Table Q5'!I36*100</f>
        <v>75.498326785974101</v>
      </c>
      <c r="J36" s="15">
        <f>'Table Q1'!J36/'Table Q5'!J36*100</f>
        <v>181.63799551234106</v>
      </c>
      <c r="K36" s="15">
        <f>'Table Q1'!K36/'Table Q5'!K36*100</f>
        <v>98.914812805208896</v>
      </c>
      <c r="L36" s="15">
        <f>'Table Q1'!L36/'Table Q5'!L36*100</f>
        <v>92.913479923518167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Q5'!B37*100</f>
        <v>167.28371255945493</v>
      </c>
      <c r="C37" s="15">
        <f>'Table Q1'!C37/'Table Q5'!C37*100</f>
        <v>81.337391018259581</v>
      </c>
      <c r="D37" s="15">
        <f>'Table Q1'!D37/'Table Q5'!D37*100</f>
        <v>105.29918564853062</v>
      </c>
      <c r="E37" s="15">
        <f>'Table Q1'!E37/'Table Q5'!E37*100</f>
        <v>94.024418877670811</v>
      </c>
      <c r="F37" s="15">
        <f>'Table Q1'!F37/'Table Q5'!F37*100</f>
        <v>103.11553440069234</v>
      </c>
      <c r="G37" s="15">
        <f>'Table Q1'!G37/'Table Q5'!G37*100</f>
        <v>82.224545811005086</v>
      </c>
      <c r="H37" s="15">
        <f>'Table Q1'!H37/'Table Q5'!H37*100</f>
        <v>92.957746478873233</v>
      </c>
      <c r="I37" s="15">
        <f>'Table Q1'!I37/'Table Q5'!I37*100</f>
        <v>75.288517022504337</v>
      </c>
      <c r="J37" s="15">
        <f>'Table Q1'!J37/'Table Q5'!J37*100</f>
        <v>181.55484956082978</v>
      </c>
      <c r="K37" s="15">
        <f>'Table Q1'!K37/'Table Q5'!K37*100</f>
        <v>100.46388336646785</v>
      </c>
      <c r="L37" s="15">
        <f>'Table Q1'!L37/'Table Q5'!L37*100</f>
        <v>93.368320610687022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Q5'!B38*100</f>
        <v>162.18734047983665</v>
      </c>
      <c r="C38" s="15">
        <f>'Table Q1'!C38/'Table Q5'!C38*100</f>
        <v>82.603599832565919</v>
      </c>
      <c r="D38" s="15">
        <f>'Table Q1'!D38/'Table Q5'!D38*100</f>
        <v>102.33485861785756</v>
      </c>
      <c r="E38" s="15">
        <f>'Table Q1'!E38/'Table Q5'!E38*100</f>
        <v>92.973607038123177</v>
      </c>
      <c r="F38" s="15">
        <f>'Table Q1'!F38/'Table Q5'!F38*100</f>
        <v>104.94026477236036</v>
      </c>
      <c r="G38" s="15">
        <f>'Table Q1'!G38/'Table Q5'!G38*100</f>
        <v>85.082223962411902</v>
      </c>
      <c r="H38" s="15">
        <f>'Table Q1'!H38/'Table Q5'!H38*100</f>
        <v>94.056372549019613</v>
      </c>
      <c r="I38" s="15">
        <f>'Table Q1'!I38/'Table Q5'!I38*100</f>
        <v>76.54268205785948</v>
      </c>
      <c r="J38" s="15">
        <f>'Table Q1'!J38/'Table Q5'!J38*100</f>
        <v>179.89546387903678</v>
      </c>
      <c r="K38" s="15">
        <f>'Table Q1'!K38/'Table Q5'!K38*100</f>
        <v>101.7981246552675</v>
      </c>
      <c r="L38" s="15">
        <f>'Table Q1'!L38/'Table Q5'!L38*100</f>
        <v>93.90621280647467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Q5'!B39*100</f>
        <v>159.07770056854073</v>
      </c>
      <c r="C39" s="15">
        <f>'Table Q1'!C39/'Table Q5'!C39*100</f>
        <v>83.187626092804294</v>
      </c>
      <c r="D39" s="15">
        <f>'Table Q1'!D39/'Table Q5'!D39*100</f>
        <v>104.16472778036297</v>
      </c>
      <c r="E39" s="15">
        <f>'Table Q1'!E39/'Table Q5'!E39*100</f>
        <v>94.246031746031733</v>
      </c>
      <c r="F39" s="15">
        <f>'Table Q1'!F39/'Table Q5'!F39*100</f>
        <v>107.93530178028658</v>
      </c>
      <c r="G39" s="15">
        <f>'Table Q1'!G39/'Table Q5'!G39*100</f>
        <v>86.040773925464237</v>
      </c>
      <c r="H39" s="15">
        <f>'Table Q1'!H39/'Table Q5'!H39*100</f>
        <v>95.019992729916396</v>
      </c>
      <c r="I39" s="15">
        <f>'Table Q1'!I39/'Table Q5'!I39*100</f>
        <v>75.911073589418905</v>
      </c>
      <c r="J39" s="15">
        <f>'Table Q1'!J39/'Table Q5'!J39*100</f>
        <v>175.84401516519227</v>
      </c>
      <c r="K39" s="15">
        <f>'Table Q1'!K39/'Table Q5'!K39*100</f>
        <v>101.64095831965867</v>
      </c>
      <c r="L39" s="15">
        <f>'Table Q1'!L39/'Table Q5'!L39*100</f>
        <v>94.186458702587728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Q5'!B40*100</f>
        <v>160.18156600680874</v>
      </c>
      <c r="C40" s="15">
        <f>'Table Q1'!C40/'Table Q5'!C40*100</f>
        <v>85.143783599283225</v>
      </c>
      <c r="D40" s="15">
        <f>'Table Q1'!D40/'Table Q5'!D40*100</f>
        <v>105.78341013824884</v>
      </c>
      <c r="E40" s="15">
        <f>'Table Q1'!E40/'Table Q5'!E40*100</f>
        <v>94.368640148011096</v>
      </c>
      <c r="F40" s="15">
        <f>'Table Q1'!F40/'Table Q5'!F40*100</f>
        <v>108.61501316944688</v>
      </c>
      <c r="G40" s="15">
        <f>'Table Q1'!G40/'Table Q5'!G40*100</f>
        <v>84.817025694264203</v>
      </c>
      <c r="H40" s="15">
        <f>'Table Q1'!H40/'Table Q5'!H40*100</f>
        <v>97.15250965250965</v>
      </c>
      <c r="I40" s="15">
        <f>'Table Q1'!I40/'Table Q5'!I40*100</f>
        <v>77.456890508902291</v>
      </c>
      <c r="J40" s="15">
        <f>'Table Q1'!J40/'Table Q5'!J40*100</f>
        <v>170.6618030224075</v>
      </c>
      <c r="K40" s="15">
        <f>'Table Q1'!K40/'Table Q5'!K40*100</f>
        <v>102.04483324220885</v>
      </c>
      <c r="L40" s="15">
        <f>'Table Q1'!L40/'Table Q5'!L40*100</f>
        <v>95.041808974207996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Q5'!B41*100</f>
        <v>160.09133578586835</v>
      </c>
      <c r="C41" s="15">
        <f>'Table Q1'!C41/'Table Q5'!C41*100</f>
        <v>86.433410513678083</v>
      </c>
      <c r="D41" s="15">
        <f>'Table Q1'!D41/'Table Q5'!D41*100</f>
        <v>107.77231683620987</v>
      </c>
      <c r="E41" s="15">
        <f>'Table Q1'!E41/'Table Q5'!E41*100</f>
        <v>94.353812333680423</v>
      </c>
      <c r="F41" s="15">
        <f>'Table Q1'!F41/'Table Q5'!F41*100</f>
        <v>109.5495694413778</v>
      </c>
      <c r="G41" s="15">
        <f>'Table Q1'!G41/'Table Q5'!G41*100</f>
        <v>87.300965805272767</v>
      </c>
      <c r="H41" s="15">
        <f>'Table Q1'!H41/'Table Q5'!H41*100</f>
        <v>95.610226724553783</v>
      </c>
      <c r="I41" s="15">
        <f>'Table Q1'!I41/'Table Q5'!I41*100</f>
        <v>79.983131852684835</v>
      </c>
      <c r="J41" s="15">
        <f>'Table Q1'!J41/'Table Q5'!J41*100</f>
        <v>178.2224625923923</v>
      </c>
      <c r="K41" s="15">
        <f>'Table Q1'!K41/'Table Q5'!K41*100</f>
        <v>100.35331787567627</v>
      </c>
      <c r="L41" s="15">
        <f>'Table Q1'!L41/'Table Q5'!L41*100</f>
        <v>96.468357430670792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Q5'!B42*100</f>
        <v>159.05542045309099</v>
      </c>
      <c r="C42" s="15">
        <f>'Table Q1'!C42/'Table Q5'!C42*100</f>
        <v>87.842628620838738</v>
      </c>
      <c r="D42" s="15">
        <f>'Table Q1'!D42/'Table Q5'!D42*100</f>
        <v>109.74757719179627</v>
      </c>
      <c r="E42" s="15">
        <f>'Table Q1'!E42/'Table Q5'!E42*100</f>
        <v>96.075934714666047</v>
      </c>
      <c r="F42" s="15">
        <f>'Table Q1'!F42/'Table Q5'!F42*100</f>
        <v>114.62581159585372</v>
      </c>
      <c r="G42" s="15">
        <f>'Table Q1'!G42/'Table Q5'!G42*100</f>
        <v>87.399605003291626</v>
      </c>
      <c r="H42" s="15">
        <f>'Table Q1'!H42/'Table Q5'!H42*100</f>
        <v>97.203216900732201</v>
      </c>
      <c r="I42" s="15">
        <f>'Table Q1'!I42/'Table Q5'!I42*100</f>
        <v>78.001116694584042</v>
      </c>
      <c r="J42" s="15">
        <f>'Table Q1'!J42/'Table Q5'!J42*100</f>
        <v>172.1279604100389</v>
      </c>
      <c r="K42" s="15">
        <f>'Table Q1'!K42/'Table Q5'!K42*100</f>
        <v>102.8350799779371</v>
      </c>
      <c r="L42" s="15">
        <f>'Table Q1'!L42/'Table Q5'!L42*100</f>
        <v>97.061263182841557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Q5'!B43*100</f>
        <v>158.54928861788616</v>
      </c>
      <c r="C43" s="15">
        <f>'Table Q1'!C43/'Table Q5'!C43*100</f>
        <v>88.461872880619069</v>
      </c>
      <c r="D43" s="15">
        <f>'Table Q1'!D43/'Table Q5'!D43*100</f>
        <v>107.34964093357272</v>
      </c>
      <c r="E43" s="15">
        <f>'Table Q1'!E43/'Table Q5'!E43*100</f>
        <v>95.560908465244324</v>
      </c>
      <c r="F43" s="15">
        <f>'Table Q1'!F43/'Table Q5'!F43*100</f>
        <v>112.7504553734062</v>
      </c>
      <c r="G43" s="15">
        <f>'Table Q1'!G43/'Table Q5'!G43*100</f>
        <v>88.322997756960007</v>
      </c>
      <c r="H43" s="15">
        <f>'Table Q1'!H43/'Table Q5'!H43*100</f>
        <v>98.753970193012464</v>
      </c>
      <c r="I43" s="15">
        <f>'Table Q1'!I43/'Table Q5'!I43*100</f>
        <v>78.867345515413589</v>
      </c>
      <c r="J43" s="15">
        <f>'Table Q1'!J43/'Table Q5'!J43*100</f>
        <v>168.95532765513644</v>
      </c>
      <c r="K43" s="15">
        <f>'Table Q1'!K43/'Table Q5'!K43*100</f>
        <v>104.95490479902017</v>
      </c>
      <c r="L43" s="15">
        <f>'Table Q1'!L43/'Table Q5'!L43*100</f>
        <v>97.144549763033154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Q5'!B44*100</f>
        <v>155.63881127762255</v>
      </c>
      <c r="C44" s="15">
        <f>'Table Q1'!C44/'Table Q5'!C44*100</f>
        <v>87.662621147297656</v>
      </c>
      <c r="D44" s="15">
        <f>'Table Q1'!D44/'Table Q5'!D44*100</f>
        <v>107.38983050847459</v>
      </c>
      <c r="E44" s="15">
        <f>'Table Q1'!E44/'Table Q5'!E44*100</f>
        <v>95.83957589028465</v>
      </c>
      <c r="F44" s="15">
        <f>'Table Q1'!F44/'Table Q5'!F44*100</f>
        <v>112.21642468239565</v>
      </c>
      <c r="G44" s="15">
        <f>'Table Q1'!G44/'Table Q5'!G44*100</f>
        <v>91.928846409133143</v>
      </c>
      <c r="H44" s="15">
        <f>'Table Q1'!H44/'Table Q5'!H44*100</f>
        <v>103.5639670640285</v>
      </c>
      <c r="I44" s="15">
        <f>'Table Q1'!I44/'Table Q5'!I44*100</f>
        <v>79.211469534050167</v>
      </c>
      <c r="J44" s="15">
        <f>'Table Q1'!J44/'Table Q5'!J44*100</f>
        <v>170.86436861250652</v>
      </c>
      <c r="K44" s="15">
        <f>'Table Q1'!K44/'Table Q5'!K44*100</f>
        <v>97.844683924008436</v>
      </c>
      <c r="L44" s="15">
        <f>'Table Q1'!L44/'Table Q5'!L44*100</f>
        <v>97.560397915679772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Q5'!B45*100</f>
        <v>153.11234817813764</v>
      </c>
      <c r="C45" s="15">
        <f>'Table Q1'!C45/'Table Q5'!C45*100</f>
        <v>89.182797582552325</v>
      </c>
      <c r="D45" s="15">
        <f>'Table Q1'!D45/'Table Q5'!D45*100</f>
        <v>104.80169340463456</v>
      </c>
      <c r="E45" s="15">
        <f>'Table Q1'!E45/'Table Q5'!E45*100</f>
        <v>94.249601457526765</v>
      </c>
      <c r="F45" s="15">
        <f>'Table Q1'!F45/'Table Q5'!F45*100</f>
        <v>115.96761497807262</v>
      </c>
      <c r="G45" s="15">
        <f>'Table Q1'!G45/'Table Q5'!G45*100</f>
        <v>89.851871101871112</v>
      </c>
      <c r="H45" s="15">
        <f>'Table Q1'!H45/'Table Q5'!H45*100</f>
        <v>104.90208003892472</v>
      </c>
      <c r="I45" s="15">
        <f>'Table Q1'!I45/'Table Q5'!I45*100</f>
        <v>79.256839526337274</v>
      </c>
      <c r="J45" s="15">
        <f>'Table Q1'!J45/'Table Q5'!J45*100</f>
        <v>170.90170867873456</v>
      </c>
      <c r="K45" s="15">
        <f>'Table Q1'!K45/'Table Q5'!K45*100</f>
        <v>98.190920468767771</v>
      </c>
      <c r="L45" s="15">
        <f>'Table Q1'!L45/'Table Q5'!L45*100</f>
        <v>97.544354364939494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Q5'!B46*100</f>
        <v>154.66431983907466</v>
      </c>
      <c r="C46" s="15">
        <f>'Table Q1'!C46/'Table Q5'!C46*100</f>
        <v>89.317297488503712</v>
      </c>
      <c r="D46" s="15">
        <f>'Table Q1'!D46/'Table Q5'!D46*100</f>
        <v>105.78512396694212</v>
      </c>
      <c r="E46" s="15">
        <f>'Table Q1'!E46/'Table Q5'!E46*100</f>
        <v>94.045174537987691</v>
      </c>
      <c r="F46" s="15">
        <f>'Table Q1'!F46/'Table Q5'!F46*100</f>
        <v>117.25225225225226</v>
      </c>
      <c r="G46" s="15">
        <f>'Table Q1'!G46/'Table Q5'!G46*100</f>
        <v>89.676009256878373</v>
      </c>
      <c r="H46" s="15">
        <f>'Table Q1'!H46/'Table Q5'!H46*100</f>
        <v>103.4046111575678</v>
      </c>
      <c r="I46" s="15">
        <f>'Table Q1'!I46/'Table Q5'!I46*100</f>
        <v>80.269360269360263</v>
      </c>
      <c r="J46" s="15">
        <f>'Table Q1'!J46/'Table Q5'!J46*100</f>
        <v>175.30513292091624</v>
      </c>
      <c r="K46" s="15">
        <f>'Table Q1'!K46/'Table Q5'!K46*100</f>
        <v>103.19707695820964</v>
      </c>
      <c r="L46" s="15">
        <f>'Table Q1'!L46/'Table Q5'!L46*100</f>
        <v>98.240881904538526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Q5'!B47*100</f>
        <v>155.32154945468221</v>
      </c>
      <c r="C47" s="15">
        <f>'Table Q1'!C47/'Table Q5'!C47*100</f>
        <v>90.927743086529901</v>
      </c>
      <c r="D47" s="15">
        <f>'Table Q1'!D47/'Table Q5'!D47*100</f>
        <v>104.35023859726999</v>
      </c>
      <c r="E47" s="15">
        <f>'Table Q1'!E47/'Table Q5'!E47*100</f>
        <v>95.070828054819756</v>
      </c>
      <c r="F47" s="15">
        <f>'Table Q1'!F47/'Table Q5'!F47*100</f>
        <v>115.65207606616406</v>
      </c>
      <c r="G47" s="15">
        <f>'Table Q1'!G47/'Table Q5'!G47*100</f>
        <v>89.669631512071149</v>
      </c>
      <c r="H47" s="15">
        <f>'Table Q1'!H47/'Table Q5'!H47*100</f>
        <v>106.55393586005832</v>
      </c>
      <c r="I47" s="15">
        <f>'Table Q1'!I47/'Table Q5'!I47*100</f>
        <v>80.80848243870112</v>
      </c>
      <c r="J47" s="15">
        <f>'Table Q1'!J47/'Table Q5'!J47*100</f>
        <v>171.67097608274076</v>
      </c>
      <c r="K47" s="15">
        <f>'Table Q1'!K47/'Table Q5'!K47*100</f>
        <v>107.62109066275262</v>
      </c>
      <c r="L47" s="15">
        <f>'Table Q1'!L47/'Table Q5'!L47*100</f>
        <v>98.904045703625982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Q5'!B48*100</f>
        <v>150.65682472163141</v>
      </c>
      <c r="C48" s="15">
        <f>'Table Q1'!C48/'Table Q5'!C48*100</f>
        <v>91.055087026736047</v>
      </c>
      <c r="D48" s="15">
        <f>'Table Q1'!D48/'Table Q5'!D48*100</f>
        <v>101.49763241933707</v>
      </c>
      <c r="E48" s="15">
        <f>'Table Q1'!E48/'Table Q5'!E48*100</f>
        <v>94.539015194790352</v>
      </c>
      <c r="F48" s="15">
        <f>'Table Q1'!F48/'Table Q5'!F48*100</f>
        <v>115.99007668019846</v>
      </c>
      <c r="G48" s="15">
        <f>'Table Q1'!G48/'Table Q5'!G48*100</f>
        <v>93.171164322817688</v>
      </c>
      <c r="H48" s="15">
        <f>'Table Q1'!H48/'Table Q5'!H48*100</f>
        <v>110.42394595853715</v>
      </c>
      <c r="I48" s="15">
        <f>'Table Q1'!I48/'Table Q5'!I48*100</f>
        <v>82.402198089755316</v>
      </c>
      <c r="J48" s="15">
        <f>'Table Q1'!J48/'Table Q5'!J48*100</f>
        <v>174.3606036536934</v>
      </c>
      <c r="K48" s="15">
        <f>'Table Q1'!K48/'Table Q5'!K48*100</f>
        <v>102.99387616239508</v>
      </c>
      <c r="L48" s="15">
        <f>'Table Q1'!L48/'Table Q5'!L48*100</f>
        <v>99.327614189659172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15">
        <f>'Table Q1'!B49/'Table Q5'!B49*100</f>
        <v>150.39067344660796</v>
      </c>
      <c r="C49" s="15">
        <f>'Table Q1'!C49/'Table Q5'!C49*100</f>
        <v>92.370646539965435</v>
      </c>
      <c r="D49" s="15">
        <f>'Table Q1'!D49/'Table Q5'!D49*100</f>
        <v>101.22192866578598</v>
      </c>
      <c r="E49" s="15">
        <f>'Table Q1'!E49/'Table Q5'!E49*100</f>
        <v>95.829535095715585</v>
      </c>
      <c r="F49" s="15">
        <f>'Table Q1'!F49/'Table Q5'!F49*100</f>
        <v>117.17160424818334</v>
      </c>
      <c r="G49" s="15">
        <f>'Table Q1'!G49/'Table Q5'!G49*100</f>
        <v>94.986177431515458</v>
      </c>
      <c r="H49" s="15">
        <f>'Table Q1'!H49/'Table Q5'!H49*100</f>
        <v>113.62624487404804</v>
      </c>
      <c r="I49" s="15">
        <f>'Table Q1'!I49/'Table Q5'!I49*100</f>
        <v>85.73459103243313</v>
      </c>
      <c r="J49" s="15">
        <f>'Table Q1'!J49/'Table Q5'!J49*100</f>
        <v>171.75925925925927</v>
      </c>
      <c r="K49" s="15">
        <f>'Table Q1'!K49/'Table Q5'!K49*100</f>
        <v>110.54626532887401</v>
      </c>
      <c r="L49" s="15">
        <f>'Table Q1'!L49/'Table Q5'!L49*100</f>
        <v>101.00764419735926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x14ac:dyDescent="0.2">
      <c r="A50" s="48" t="s">
        <v>96</v>
      </c>
      <c r="B50" s="15">
        <f>'Table Q1'!B50/'Table Q5'!B50*100</f>
        <v>148.8095238095238</v>
      </c>
      <c r="C50" s="15">
        <f>'Table Q1'!C50/'Table Q5'!C50*100</f>
        <v>93.642251208610787</v>
      </c>
      <c r="D50" s="15">
        <f>'Table Q1'!D50/'Table Q5'!D50*100</f>
        <v>101.76399693217925</v>
      </c>
      <c r="E50" s="15">
        <f>'Table Q1'!E50/'Table Q5'!E50*100</f>
        <v>97.345939173026537</v>
      </c>
      <c r="F50" s="15">
        <f>'Table Q1'!F50/'Table Q5'!F50*100</f>
        <v>114.61314847942757</v>
      </c>
      <c r="G50" s="15">
        <f>'Table Q1'!G50/'Table Q5'!G50*100</f>
        <v>93.216932546162539</v>
      </c>
      <c r="H50" s="15">
        <f>'Table Q1'!H50/'Table Q5'!H50*100</f>
        <v>117.28685821950069</v>
      </c>
      <c r="I50" s="15">
        <f>'Table Q1'!I50/'Table Q5'!I50*100</f>
        <v>84.132463879299323</v>
      </c>
      <c r="J50" s="15">
        <f>'Table Q1'!J50/'Table Q5'!J50*100</f>
        <v>166.69734621874522</v>
      </c>
      <c r="K50" s="15">
        <f>'Table Q1'!K50/'Table Q5'!K50*100</f>
        <v>102.54889035376841</v>
      </c>
      <c r="L50" s="15">
        <f>'Table Q1'!L50/'Table Q5'!L50*100</f>
        <v>101.01464314539375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x14ac:dyDescent="0.2">
      <c r="A51" s="48" t="s">
        <v>97</v>
      </c>
      <c r="B51" s="15">
        <f>'Table Q1'!B51/'Table Q5'!B51*100</f>
        <v>142.49205184641721</v>
      </c>
      <c r="C51" s="15">
        <f>'Table Q1'!C51/'Table Q5'!C51*100</f>
        <v>94.698421388812847</v>
      </c>
      <c r="D51" s="15">
        <f>'Table Q1'!D51/'Table Q5'!D51*100</f>
        <v>102.30853391684902</v>
      </c>
      <c r="E51" s="15">
        <f>'Table Q1'!E51/'Table Q5'!E51*100</f>
        <v>97.560422103710437</v>
      </c>
      <c r="F51" s="15">
        <f>'Table Q1'!F51/'Table Q5'!F51*100</f>
        <v>117.15904042647711</v>
      </c>
      <c r="G51" s="15">
        <f>'Table Q1'!G51/'Table Q5'!G51*100</f>
        <v>91.277489498393876</v>
      </c>
      <c r="H51" s="15">
        <f>'Table Q1'!H51/'Table Q5'!H51*100</f>
        <v>117.67712791250592</v>
      </c>
      <c r="I51" s="15">
        <f>'Table Q1'!I51/'Table Q5'!I51*100</f>
        <v>84.493346980552715</v>
      </c>
      <c r="J51" s="15">
        <f>'Table Q1'!J51/'Table Q5'!J51*100</f>
        <v>159.67790038771247</v>
      </c>
      <c r="K51" s="15">
        <f>'Table Q1'!K51/'Table Q5'!K51*100</f>
        <v>101.24237140366172</v>
      </c>
      <c r="L51" s="15">
        <f>'Table Q1'!L51/'Table Q5'!L51*100</f>
        <v>100.86206896551724</v>
      </c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x14ac:dyDescent="0.2">
      <c r="A52" s="48" t="s">
        <v>98</v>
      </c>
      <c r="B52" s="15">
        <f>'Table Q1'!B52/'Table Q5'!B52*100</f>
        <v>141.4370676052919</v>
      </c>
      <c r="C52" s="15">
        <f>'Table Q1'!C52/'Table Q5'!C52*100</f>
        <v>95.449145572512109</v>
      </c>
      <c r="D52" s="15">
        <f>'Table Q1'!D52/'Table Q5'!D52*100</f>
        <v>101.40510159965413</v>
      </c>
      <c r="E52" s="15">
        <f>'Table Q1'!E52/'Table Q5'!E52*100</f>
        <v>97.291477787851306</v>
      </c>
      <c r="F52" s="15">
        <f>'Table Q1'!F52/'Table Q5'!F52*100</f>
        <v>116.01606067365604</v>
      </c>
      <c r="G52" s="15">
        <f>'Table Q1'!G52/'Table Q5'!G52*100</f>
        <v>91.43068209800542</v>
      </c>
      <c r="H52" s="15">
        <f>'Table Q1'!H52/'Table Q5'!H52*100</f>
        <v>113.5300925925926</v>
      </c>
      <c r="I52" s="15">
        <f>'Table Q1'!I52/'Table Q5'!I52*100</f>
        <v>84.878235369118954</v>
      </c>
      <c r="J52" s="15">
        <f>'Table Q1'!J52/'Table Q5'!J52*100</f>
        <v>156.02649006622516</v>
      </c>
      <c r="K52" s="15">
        <f>'Table Q1'!K52/'Table Q5'!K52*100</f>
        <v>100.29236599891718</v>
      </c>
      <c r="L52" s="15">
        <f>'Table Q1'!L52/'Table Q5'!L52*100</f>
        <v>100.29693924166286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x14ac:dyDescent="0.2">
      <c r="A53" s="48" t="s">
        <v>99</v>
      </c>
      <c r="B53" s="15">
        <f>'Table Q1'!B53/'Table Q5'!B53*100</f>
        <v>138.19385912101143</v>
      </c>
      <c r="C53" s="15">
        <f>'Table Q1'!C53/'Table Q5'!C53*100</f>
        <v>95.719240598758674</v>
      </c>
      <c r="D53" s="15">
        <f>'Table Q1'!D53/'Table Q5'!D53*100</f>
        <v>102.6539164070055</v>
      </c>
      <c r="E53" s="15">
        <f>'Table Q1'!E53/'Table Q5'!E53*100</f>
        <v>97.54200022550458</v>
      </c>
      <c r="F53" s="15">
        <f>'Table Q1'!F53/'Table Q5'!F53*100</f>
        <v>115.8653846153846</v>
      </c>
      <c r="G53" s="15">
        <f>'Table Q1'!G53/'Table Q5'!G53*100</f>
        <v>90.586102719033221</v>
      </c>
      <c r="H53" s="15">
        <f>'Table Q1'!H53/'Table Q5'!H53*100</f>
        <v>110.67729083665341</v>
      </c>
      <c r="I53" s="15">
        <f>'Table Q1'!I53/'Table Q5'!I53*100</f>
        <v>85.292276880710986</v>
      </c>
      <c r="J53" s="15">
        <f>'Table Q1'!J53/'Table Q5'!J53*100</f>
        <v>155.9839833901824</v>
      </c>
      <c r="K53" s="15">
        <f>'Table Q1'!K53/'Table Q5'!K53*100</f>
        <v>103.6571932143644</v>
      </c>
      <c r="L53" s="15">
        <f>'Table Q1'!L53/'Table Q5'!L53*100</f>
        <v>100.43152396093573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x14ac:dyDescent="0.2">
      <c r="A54" s="48" t="s">
        <v>100</v>
      </c>
      <c r="B54" s="15">
        <f>'Table Q1'!B54/'Table Q5'!B54*100</f>
        <v>140.64931906614785</v>
      </c>
      <c r="C54" s="15">
        <f>'Table Q1'!C54/'Table Q5'!C54*100</f>
        <v>95.52852962692026</v>
      </c>
      <c r="D54" s="15">
        <f>'Table Q1'!D54/'Table Q5'!D54*100</f>
        <v>103.23337957528547</v>
      </c>
      <c r="E54" s="15">
        <f>'Table Q1'!E54/'Table Q5'!E54*100</f>
        <v>98.925092374874026</v>
      </c>
      <c r="F54" s="15">
        <f>'Table Q1'!F54/'Table Q5'!F54*100</f>
        <v>117.50735127799142</v>
      </c>
      <c r="G54" s="15">
        <f>'Table Q1'!G54/'Table Q5'!G54*100</f>
        <v>93.515026158900113</v>
      </c>
      <c r="H54" s="15">
        <f>'Table Q1'!H54/'Table Q5'!H54*100</f>
        <v>112.18964161330187</v>
      </c>
      <c r="I54" s="15">
        <f>'Table Q1'!I54/'Table Q5'!I54*100</f>
        <v>87.140210006176659</v>
      </c>
      <c r="J54" s="15">
        <f>'Table Q1'!J54/'Table Q5'!J54*100</f>
        <v>154.61232896866267</v>
      </c>
      <c r="K54" s="15">
        <f>'Table Q1'!K54/'Table Q5'!K54*100</f>
        <v>98.813282525857389</v>
      </c>
      <c r="L54" s="15">
        <f>'Table Q1'!L54/'Table Q5'!L54*100</f>
        <v>101.58138484129675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x14ac:dyDescent="0.2">
      <c r="A55" s="48" t="s">
        <v>101</v>
      </c>
      <c r="B55" s="15">
        <f>'Table Q1'!B55/'Table Q5'!B55*100</f>
        <v>137.82463664522277</v>
      </c>
      <c r="C55" s="15">
        <f>'Table Q1'!C55/'Table Q5'!C55*100</f>
        <v>96.868050407709418</v>
      </c>
      <c r="D55" s="15">
        <f>'Table Q1'!D55/'Table Q5'!D55*100</f>
        <v>101.92674147787424</v>
      </c>
      <c r="E55" s="15">
        <f>'Table Q1'!E55/'Table Q5'!E55*100</f>
        <v>98.833074016448109</v>
      </c>
      <c r="F55" s="15">
        <f>'Table Q1'!F55/'Table Q5'!F55*100</f>
        <v>119.51136749236512</v>
      </c>
      <c r="G55" s="15">
        <f>'Table Q1'!G55/'Table Q5'!G55*100</f>
        <v>96.032798745930293</v>
      </c>
      <c r="H55" s="15">
        <f>'Table Q1'!H55/'Table Q5'!H55*100</f>
        <v>114.0484888741282</v>
      </c>
      <c r="I55" s="15">
        <f>'Table Q1'!I55/'Table Q5'!I55*100</f>
        <v>88.155316021558065</v>
      </c>
      <c r="J55" s="15">
        <f>'Table Q1'!J55/'Table Q5'!J55*100</f>
        <v>151.50332466030642</v>
      </c>
      <c r="K55" s="15">
        <f>'Table Q1'!K55/'Table Q5'!K55*100</f>
        <v>98.220064724919084</v>
      </c>
      <c r="L55" s="15">
        <f>'Table Q1'!L55/'Table Q5'!L55*100</f>
        <v>102.0859033307166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x14ac:dyDescent="0.2">
      <c r="A56" s="48" t="s">
        <v>102</v>
      </c>
      <c r="B56" s="15">
        <f>'Table Q1'!B56/'Table Q5'!B56*100</f>
        <v>136.78228957026164</v>
      </c>
      <c r="C56" s="15">
        <f>'Table Q1'!C56/'Table Q5'!C56*100</f>
        <v>96.52334720295886</v>
      </c>
      <c r="D56" s="15">
        <f>'Table Q1'!D56/'Table Q5'!D56*100</f>
        <v>100.74341546304164</v>
      </c>
      <c r="E56" s="15">
        <f>'Table Q1'!E56/'Table Q5'!E56*100</f>
        <v>99.711495783399911</v>
      </c>
      <c r="F56" s="15">
        <f>'Table Q1'!F56/'Table Q5'!F56*100</f>
        <v>120.86396019450412</v>
      </c>
      <c r="G56" s="15">
        <f>'Table Q1'!G56/'Table Q5'!G56*100</f>
        <v>96.778071651839383</v>
      </c>
      <c r="H56" s="15">
        <f>'Table Q1'!H56/'Table Q5'!H56*100</f>
        <v>119.23162336220297</v>
      </c>
      <c r="I56" s="15">
        <f>'Table Q1'!I56/'Table Q5'!I56*100</f>
        <v>89.121792555113842</v>
      </c>
      <c r="J56" s="15">
        <f>'Table Q1'!J56/'Table Q5'!J56*100</f>
        <v>145.74123609742361</v>
      </c>
      <c r="K56" s="15">
        <f>'Table Q1'!K56/'Table Q5'!K56*100</f>
        <v>101.9797718958468</v>
      </c>
      <c r="L56" s="15">
        <f>'Table Q1'!L56/'Table Q5'!L56*100</f>
        <v>102.64243505407515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x14ac:dyDescent="0.2">
      <c r="A57" s="48" t="s">
        <v>103</v>
      </c>
      <c r="B57" s="15">
        <f>'Table Q1'!B57/'Table Q5'!B57*100</f>
        <v>137.73183697578264</v>
      </c>
      <c r="C57" s="15">
        <f>'Table Q1'!C57/'Table Q5'!C57*100</f>
        <v>97.317436661698963</v>
      </c>
      <c r="D57" s="15">
        <f>'Table Q1'!D57/'Table Q5'!D57*100</f>
        <v>100.71353620146905</v>
      </c>
      <c r="E57" s="15">
        <f>'Table Q1'!E57/'Table Q5'!E57*100</f>
        <v>99.10694597574421</v>
      </c>
      <c r="F57" s="15">
        <f>'Table Q1'!F57/'Table Q5'!F57*100</f>
        <v>120.02683663200268</v>
      </c>
      <c r="G57" s="15">
        <f>'Table Q1'!G57/'Table Q5'!G57*100</f>
        <v>94.892698717180195</v>
      </c>
      <c r="H57" s="15">
        <f>'Table Q1'!H57/'Table Q5'!H57*100</f>
        <v>120.05628314752678</v>
      </c>
      <c r="I57" s="15">
        <f>'Table Q1'!I57/'Table Q5'!I57*100</f>
        <v>90.203149416997235</v>
      </c>
      <c r="J57" s="15">
        <f>'Table Q1'!J57/'Table Q5'!J57*100</f>
        <v>151.43561484918794</v>
      </c>
      <c r="K57" s="15">
        <f>'Table Q1'!K57/'Table Q5'!K57*100</f>
        <v>104.90634312473392</v>
      </c>
      <c r="L57" s="15">
        <f>'Table Q1'!L57/'Table Q5'!L57*100</f>
        <v>103.32999220403163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x14ac:dyDescent="0.2">
      <c r="A58" s="48" t="s">
        <v>104</v>
      </c>
      <c r="B58" s="15">
        <f>'Table Q1'!B58/'Table Q5'!B58*100</f>
        <v>134.97479188650485</v>
      </c>
      <c r="C58" s="15">
        <f>'Table Q1'!C58/'Table Q5'!C58*100</f>
        <v>96.768817702064609</v>
      </c>
      <c r="D58" s="15">
        <f>'Table Q1'!D58/'Table Q5'!D58*100</f>
        <v>102.67809886736529</v>
      </c>
      <c r="E58" s="15">
        <f>'Table Q1'!E58/'Table Q5'!E58*100</f>
        <v>97.373561970913826</v>
      </c>
      <c r="F58" s="15">
        <f>'Table Q1'!F58/'Table Q5'!F58*100</f>
        <v>116.19947848761407</v>
      </c>
      <c r="G58" s="15">
        <f>'Table Q1'!G58/'Table Q5'!G58*100</f>
        <v>95.694179389312978</v>
      </c>
      <c r="H58" s="15">
        <f>'Table Q1'!H58/'Table Q5'!H58*100</f>
        <v>113.82967327262989</v>
      </c>
      <c r="I58" s="15">
        <f>'Table Q1'!I58/'Table Q5'!I58*100</f>
        <v>91.701492537313428</v>
      </c>
      <c r="J58" s="15">
        <f>'Table Q1'!J58/'Table Q5'!J58*100</f>
        <v>152.66990291262135</v>
      </c>
      <c r="K58" s="15">
        <f>'Table Q1'!K58/'Table Q5'!K58*100</f>
        <v>102.83138918345705</v>
      </c>
      <c r="L58" s="15">
        <f>'Table Q1'!L58/'Table Q5'!L58*100</f>
        <v>102.76980798940629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x14ac:dyDescent="0.2">
      <c r="A59" s="48" t="s">
        <v>105</v>
      </c>
      <c r="B59" s="15">
        <f>'Table Q1'!B59/'Table Q5'!B59*100</f>
        <v>134.09459772779968</v>
      </c>
      <c r="C59" s="15">
        <f>'Table Q1'!C59/'Table Q5'!C59*100</f>
        <v>96.374027920921947</v>
      </c>
      <c r="D59" s="15">
        <f>'Table Q1'!D59/'Table Q5'!D59*100</f>
        <v>101.40577106014163</v>
      </c>
      <c r="E59" s="15">
        <f>'Table Q1'!E59/'Table Q5'!E59*100</f>
        <v>97.081010167267962</v>
      </c>
      <c r="F59" s="15">
        <f>'Table Q1'!F59/'Table Q5'!F59*100</f>
        <v>116.52116979484941</v>
      </c>
      <c r="G59" s="15">
        <f>'Table Q1'!G59/'Table Q5'!G59*100</f>
        <v>98.183359573695057</v>
      </c>
      <c r="H59" s="15">
        <f>'Table Q1'!H59/'Table Q5'!H59*100</f>
        <v>113.62501357073064</v>
      </c>
      <c r="I59" s="15">
        <f>'Table Q1'!I59/'Table Q5'!I59*100</f>
        <v>90.593169562612331</v>
      </c>
      <c r="J59" s="15">
        <f>'Table Q1'!J59/'Table Q5'!J59*100</f>
        <v>148.6682808716707</v>
      </c>
      <c r="K59" s="15">
        <f>'Table Q1'!K59/'Table Q5'!K59*100</f>
        <v>103.36160854539744</v>
      </c>
      <c r="L59" s="15">
        <f>'Table Q1'!L59/'Table Q5'!L59*100</f>
        <v>102.3070097604259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x14ac:dyDescent="0.2">
      <c r="A60" s="48" t="s">
        <v>106</v>
      </c>
      <c r="B60" s="15">
        <f>'Table Q1'!B60/'Table Q5'!B60*100</f>
        <v>132.42682645770915</v>
      </c>
      <c r="C60" s="15">
        <f>'Table Q1'!C60/'Table Q5'!C60*100</f>
        <v>96.087533156498679</v>
      </c>
      <c r="D60" s="15">
        <f>'Table Q1'!D60/'Table Q5'!D60*100</f>
        <v>97.919949574535138</v>
      </c>
      <c r="E60" s="15">
        <f>'Table Q1'!E60/'Table Q5'!E60*100</f>
        <v>93.964003511852496</v>
      </c>
      <c r="F60" s="15">
        <f>'Table Q1'!F60/'Table Q5'!F60*100</f>
        <v>113.81301354652453</v>
      </c>
      <c r="G60" s="15">
        <f>'Table Q1'!G60/'Table Q5'!G60*100</f>
        <v>96.034607065609237</v>
      </c>
      <c r="H60" s="15">
        <f>'Table Q1'!H60/'Table Q5'!H60*100</f>
        <v>113.75661375661375</v>
      </c>
      <c r="I60" s="15">
        <f>'Table Q1'!I60/'Table Q5'!I60*100</f>
        <v>88.311068702290086</v>
      </c>
      <c r="J60" s="15">
        <f>'Table Q1'!J60/'Table Q5'!J60*100</f>
        <v>144.54824316787506</v>
      </c>
      <c r="K60" s="15">
        <f>'Table Q1'!K60/'Table Q5'!K60*100</f>
        <v>99.968500629987403</v>
      </c>
      <c r="L60" s="15">
        <f>'Table Q1'!L60/'Table Q5'!L60*100</f>
        <v>100.1218836565097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x14ac:dyDescent="0.2">
      <c r="A61" s="48" t="s">
        <v>107</v>
      </c>
      <c r="B61" s="15">
        <f>'Table Q1'!B61/'Table Q5'!B61*100</f>
        <v>126.84348919629589</v>
      </c>
      <c r="C61" s="15">
        <f>'Table Q1'!C61/'Table Q5'!C61*100</f>
        <v>94.164327881544565</v>
      </c>
      <c r="D61" s="15">
        <f>'Table Q1'!D61/'Table Q5'!D61*100</f>
        <v>92.283398252447626</v>
      </c>
      <c r="E61" s="15">
        <f>'Table Q1'!E61/'Table Q5'!E61*100</f>
        <v>90.972298863260136</v>
      </c>
      <c r="F61" s="15">
        <f>'Table Q1'!F61/'Table Q5'!F61*100</f>
        <v>109.26944226237237</v>
      </c>
      <c r="G61" s="15">
        <f>'Table Q1'!G61/'Table Q5'!G61*100</f>
        <v>97.793759141882006</v>
      </c>
      <c r="H61" s="15">
        <f>'Table Q1'!H61/'Table Q5'!H61*100</f>
        <v>116.8292421481402</v>
      </c>
      <c r="I61" s="15">
        <f>'Table Q1'!I61/'Table Q5'!I61*100</f>
        <v>87.989809535363321</v>
      </c>
      <c r="J61" s="15">
        <f>'Table Q1'!J61/'Table Q5'!J61*100</f>
        <v>142.78097376175108</v>
      </c>
      <c r="K61" s="15">
        <f>'Table Q1'!K61/'Table Q5'!K61*100</f>
        <v>94.861741642591824</v>
      </c>
      <c r="L61" s="15">
        <f>'Table Q1'!L61/'Table Q5'!L61*100</f>
        <v>98.557046979865774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x14ac:dyDescent="0.2">
      <c r="A62" s="48" t="s">
        <v>108</v>
      </c>
      <c r="B62" s="15">
        <f>'Table Q1'!B62/'Table Q5'!B62*100</f>
        <v>119.3891250839114</v>
      </c>
      <c r="C62" s="15">
        <f>'Table Q1'!C62/'Table Q5'!C62*100</f>
        <v>92.573662056524356</v>
      </c>
      <c r="D62" s="15">
        <f>'Table Q1'!D62/'Table Q5'!D62*100</f>
        <v>86.278872642509015</v>
      </c>
      <c r="E62" s="15">
        <f>'Table Q1'!E62/'Table Q5'!E62*100</f>
        <v>90.933452434122373</v>
      </c>
      <c r="F62" s="15">
        <f>'Table Q1'!F62/'Table Q5'!F62*100</f>
        <v>106.40063665302411</v>
      </c>
      <c r="G62" s="15">
        <f>'Table Q1'!G62/'Table Q5'!G62*100</f>
        <v>92.17936583057265</v>
      </c>
      <c r="H62" s="15">
        <f>'Table Q1'!H62/'Table Q5'!H62*100</f>
        <v>119.26971133132271</v>
      </c>
      <c r="I62" s="15">
        <f>'Table Q1'!I62/'Table Q5'!I62*100</f>
        <v>87.236956792429339</v>
      </c>
      <c r="J62" s="15">
        <f>'Table Q1'!J62/'Table Q5'!J62*100</f>
        <v>148.61292665214233</v>
      </c>
      <c r="K62" s="15">
        <f>'Table Q1'!K62/'Table Q5'!K62*100</f>
        <v>95.323665405632624</v>
      </c>
      <c r="L62" s="15">
        <f>'Table Q1'!L62/'Table Q5'!L62*100</f>
        <v>97.159669571121427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x14ac:dyDescent="0.2">
      <c r="A63" s="48" t="s">
        <v>109</v>
      </c>
      <c r="B63" s="15">
        <f>'Table Q1'!B63/'Table Q5'!B63*100</f>
        <v>120.70131920171383</v>
      </c>
      <c r="C63" s="15">
        <f>'Table Q1'!C63/'Table Q5'!C63*100</f>
        <v>93.088900050226016</v>
      </c>
      <c r="D63" s="15">
        <f>'Table Q1'!D63/'Table Q5'!D63*100</f>
        <v>86.044520547945211</v>
      </c>
      <c r="E63" s="15">
        <f>'Table Q1'!E63/'Table Q5'!E63*100</f>
        <v>91.091438816674156</v>
      </c>
      <c r="F63" s="15">
        <f>'Table Q1'!F63/'Table Q5'!F63*100</f>
        <v>99.253149035781973</v>
      </c>
      <c r="G63" s="15">
        <f>'Table Q1'!G63/'Table Q5'!G63*100</f>
        <v>90.467753366406811</v>
      </c>
      <c r="H63" s="15">
        <f>'Table Q1'!H63/'Table Q5'!H63*100</f>
        <v>116.39203015616586</v>
      </c>
      <c r="I63" s="15">
        <f>'Table Q1'!I63/'Table Q5'!I63*100</f>
        <v>86.833622613439147</v>
      </c>
      <c r="J63" s="15">
        <f>'Table Q1'!J63/'Table Q5'!J63*100</f>
        <v>143.90037990713381</v>
      </c>
      <c r="K63" s="15">
        <f>'Table Q1'!K63/'Table Q5'!K63*100</f>
        <v>94.463373083475304</v>
      </c>
      <c r="L63" s="15">
        <f>'Table Q1'!L63/'Table Q5'!L63*100</f>
        <v>96.315135074036391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x14ac:dyDescent="0.2">
      <c r="A64" s="48" t="s">
        <v>110</v>
      </c>
      <c r="B64" s="15">
        <f>'Table Q1'!B64/'Table Q5'!B64*100</f>
        <v>118.52184656857239</v>
      </c>
      <c r="C64" s="15">
        <f>'Table Q1'!C64/'Table Q5'!C64*100</f>
        <v>93.994910941475823</v>
      </c>
      <c r="D64" s="15">
        <f>'Table Q1'!D64/'Table Q5'!D64*100</f>
        <v>88.531861949583458</v>
      </c>
      <c r="E64" s="15">
        <f>'Table Q1'!E64/'Table Q5'!E64*100</f>
        <v>91.531713900134946</v>
      </c>
      <c r="F64" s="15">
        <f>'Table Q1'!F64/'Table Q5'!F64*100</f>
        <v>99.118894811269442</v>
      </c>
      <c r="G64" s="15">
        <f>'Table Q1'!G64/'Table Q5'!G64*100</f>
        <v>91.12166172106825</v>
      </c>
      <c r="H64" s="15">
        <f>'Table Q1'!H64/'Table Q5'!H64*100</f>
        <v>115.41394335511983</v>
      </c>
      <c r="I64" s="15">
        <f>'Table Q1'!I64/'Table Q5'!I64*100</f>
        <v>86.515320679816398</v>
      </c>
      <c r="J64" s="15">
        <f>'Table Q1'!J64/'Table Q5'!J64*100</f>
        <v>138.76344086021504</v>
      </c>
      <c r="K64" s="15">
        <f>'Table Q1'!K64/'Table Q5'!K64*100</f>
        <v>92.326392558926102</v>
      </c>
      <c r="L64" s="15">
        <f>'Table Q1'!L64/'Table Q5'!L64*100</f>
        <v>96.091720320795204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15">
        <f>'Table Q1'!B65/'Table Q5'!B65*100</f>
        <v>116.57557166759619</v>
      </c>
      <c r="C65" s="15">
        <f>'Table Q1'!C65/'Table Q5'!C65*100</f>
        <v>95.364911567391744</v>
      </c>
      <c r="D65" s="15">
        <f>'Table Q1'!D65/'Table Q5'!D65*100</f>
        <v>88.609953957465464</v>
      </c>
      <c r="E65" s="15">
        <f>'Table Q1'!E65/'Table Q5'!E65*100</f>
        <v>92.89163391353172</v>
      </c>
      <c r="F65" s="15">
        <f>'Table Q1'!F65/'Table Q5'!F65*100</f>
        <v>100.24910646593742</v>
      </c>
      <c r="G65" s="15">
        <f>'Table Q1'!G65/'Table Q5'!G65*100</f>
        <v>93.148431072981552</v>
      </c>
      <c r="H65" s="15">
        <f>'Table Q1'!H65/'Table Q5'!H65*100</f>
        <v>114.44027379112387</v>
      </c>
      <c r="I65" s="15">
        <f>'Table Q1'!I65/'Table Q5'!I65*100</f>
        <v>85.837226456847787</v>
      </c>
      <c r="J65" s="15">
        <f>'Table Q1'!J65/'Table Q5'!J65*100</f>
        <v>137.57225433526011</v>
      </c>
      <c r="K65" s="15">
        <f>'Table Q1'!K65/'Table Q5'!K65*100</f>
        <v>90.866310160427801</v>
      </c>
      <c r="L65" s="15">
        <f>'Table Q1'!L65/'Table Q5'!L65*100</f>
        <v>96.518200316527242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15">
        <f>'Table Q1'!B66/'Table Q5'!B66*100</f>
        <v>118.23412259349415</v>
      </c>
      <c r="C66" s="15">
        <f>'Table Q1'!C66/'Table Q5'!C66*100</f>
        <v>96.287279367011564</v>
      </c>
      <c r="D66" s="15">
        <f>'Table Q1'!D66/'Table Q5'!D66*100</f>
        <v>94.257734253282891</v>
      </c>
      <c r="E66" s="15">
        <f>'Table Q1'!E66/'Table Q5'!E66*100</f>
        <v>93.374316939890704</v>
      </c>
      <c r="F66" s="15">
        <f>'Table Q1'!F66/'Table Q5'!F66*100</f>
        <v>99.677992449478111</v>
      </c>
      <c r="G66" s="15">
        <f>'Table Q1'!G66/'Table Q5'!G66*100</f>
        <v>95.805269998818389</v>
      </c>
      <c r="H66" s="15">
        <f>'Table Q1'!H66/'Table Q5'!H66*100</f>
        <v>110.20948180815876</v>
      </c>
      <c r="I66" s="15">
        <f>'Table Q1'!I66/'Table Q5'!I66*100</f>
        <v>87.923058193328458</v>
      </c>
      <c r="J66" s="15">
        <f>'Table Q1'!J66/'Table Q5'!J66*100</f>
        <v>139.2935079105292</v>
      </c>
      <c r="K66" s="15">
        <f>'Table Q1'!K66/'Table Q5'!K66*100</f>
        <v>94.414665523156089</v>
      </c>
      <c r="L66" s="15">
        <f>'Table Q1'!L66/'Table Q5'!L66*100</f>
        <v>97.64305949008498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15">
        <f>'Table Q1'!B67/'Table Q5'!B67*100</f>
        <v>115.39794260963725</v>
      </c>
      <c r="C67" s="15">
        <f>'Table Q1'!C67/'Table Q5'!C67*100</f>
        <v>98.774259448416743</v>
      </c>
      <c r="D67" s="15">
        <f>'Table Q1'!D67/'Table Q5'!D67*100</f>
        <v>98.689471346068402</v>
      </c>
      <c r="E67" s="15">
        <f>'Table Q1'!E67/'Table Q5'!E67*100</f>
        <v>92.83786822577018</v>
      </c>
      <c r="F67" s="15">
        <f>'Table Q1'!F67/'Table Q5'!F67*100</f>
        <v>102.35569945294185</v>
      </c>
      <c r="G67" s="15">
        <f>'Table Q1'!G67/'Table Q5'!G67*100</f>
        <v>96.147006520450503</v>
      </c>
      <c r="H67" s="15">
        <f>'Table Q1'!H67/'Table Q5'!H67*100</f>
        <v>107.53342754647247</v>
      </c>
      <c r="I67" s="15">
        <f>'Table Q1'!I67/'Table Q5'!I67*100</f>
        <v>89.333333333333329</v>
      </c>
      <c r="J67" s="15">
        <f>'Table Q1'!J67/'Table Q5'!J67*100</f>
        <v>139.43360940422122</v>
      </c>
      <c r="K67" s="15">
        <f>'Table Q1'!K67/'Table Q5'!K67*100</f>
        <v>94.253604749787968</v>
      </c>
      <c r="L67" s="15">
        <f>'Table Q1'!L67/'Table Q5'!L67*100</f>
        <v>98.199009455200354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15">
        <f>'Table Q1'!B68/'Table Q5'!B68*100</f>
        <v>113.57637386412809</v>
      </c>
      <c r="C68" s="15">
        <f>'Table Q1'!C68/'Table Q5'!C68*100</f>
        <v>99.501728696359564</v>
      </c>
      <c r="D68" s="15">
        <f>'Table Q1'!D68/'Table Q5'!D68*100</f>
        <v>101.38888888888889</v>
      </c>
      <c r="E68" s="15">
        <f>'Table Q1'!E68/'Table Q5'!E68*100</f>
        <v>92.574036962814532</v>
      </c>
      <c r="F68" s="15">
        <f>'Table Q1'!F68/'Table Q5'!F68*100</f>
        <v>103.23261497445013</v>
      </c>
      <c r="G68" s="15">
        <f>'Table Q1'!G68/'Table Q5'!G68*100</f>
        <v>95.986505351326215</v>
      </c>
      <c r="H68" s="15">
        <f>'Table Q1'!H68/'Table Q5'!H68*100</f>
        <v>109.79120879120879</v>
      </c>
      <c r="I68" s="15">
        <f>'Table Q1'!I68/'Table Q5'!I68*100</f>
        <v>90.881421962503055</v>
      </c>
      <c r="J68" s="15">
        <f>'Table Q1'!J68/'Table Q5'!J68*100</f>
        <v>137.32645775485918</v>
      </c>
      <c r="K68" s="15">
        <f>'Table Q1'!K68/'Table Q5'!K68*100</f>
        <v>91.223874389102633</v>
      </c>
      <c r="L68" s="15">
        <f>'Table Q1'!L68/'Table Q5'!L68*100</f>
        <v>98.688487837686367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15">
        <f>'Table Q1'!B69/'Table Q5'!B69*100</f>
        <v>113.32046332046333</v>
      </c>
      <c r="C69" s="15">
        <f>'Table Q1'!C69/'Table Q5'!C69*100</f>
        <v>99.245548737551559</v>
      </c>
      <c r="D69" s="15">
        <f>'Table Q1'!D69/'Table Q5'!D69*100</f>
        <v>99.2117117117117</v>
      </c>
      <c r="E69" s="15">
        <f>'Table Q1'!E69/'Table Q5'!E69*100</f>
        <v>92.053274139844618</v>
      </c>
      <c r="F69" s="15">
        <f>'Table Q1'!F69/'Table Q5'!F69*100</f>
        <v>104.28860873480414</v>
      </c>
      <c r="G69" s="15">
        <f>'Table Q1'!G69/'Table Q5'!G69*100</f>
        <v>95.795415274737934</v>
      </c>
      <c r="H69" s="15">
        <f>'Table Q1'!H69/'Table Q5'!H69*100</f>
        <v>105.37483843171047</v>
      </c>
      <c r="I69" s="15">
        <f>'Table Q1'!I69/'Table Q5'!I69*100</f>
        <v>91.313815630292765</v>
      </c>
      <c r="J69" s="15">
        <f>'Table Q1'!J69/'Table Q5'!J69*100</f>
        <v>134.84689871761319</v>
      </c>
      <c r="K69" s="15">
        <f>'Table Q1'!K69/'Table Q5'!K69*100</f>
        <v>92.986789818494259</v>
      </c>
      <c r="L69" s="15">
        <f>'Table Q1'!L69/'Table Q5'!L69*100</f>
        <v>97.968069666182885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15">
        <f>'Table Q1'!B70/'Table Q5'!B70*100</f>
        <v>111.01063829787235</v>
      </c>
      <c r="C70" s="15">
        <f>'Table Q1'!C70/'Table Q5'!C70*100</f>
        <v>100.44507384179649</v>
      </c>
      <c r="D70" s="15">
        <f>'Table Q1'!D70/'Table Q5'!D70*100</f>
        <v>102.04941363998634</v>
      </c>
      <c r="E70" s="15">
        <f>'Table Q1'!E70/'Table Q5'!E70*100</f>
        <v>92.633211476681083</v>
      </c>
      <c r="F70" s="15">
        <f>'Table Q1'!F70/'Table Q5'!F70*100</f>
        <v>106.62303960284329</v>
      </c>
      <c r="G70" s="15">
        <f>'Table Q1'!G70/'Table Q5'!G70*100</f>
        <v>95.050761421319791</v>
      </c>
      <c r="H70" s="15">
        <f>'Table Q1'!H70/'Table Q5'!H70*100</f>
        <v>103.70093856655289</v>
      </c>
      <c r="I70" s="15">
        <f>'Table Q1'!I70/'Table Q5'!I70*100</f>
        <v>93.257749366783244</v>
      </c>
      <c r="J70" s="15">
        <f>'Table Q1'!J70/'Table Q5'!J70*100</f>
        <v>127.57475083056478</v>
      </c>
      <c r="K70" s="15">
        <f>'Table Q1'!K70/'Table Q5'!K70*100</f>
        <v>99.578697202117326</v>
      </c>
      <c r="L70" s="15">
        <f>'Table Q1'!L70/'Table Q5'!L70*100</f>
        <v>98.728955290444858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15">
        <f>'Table Q1'!B71/'Table Q5'!B71*100</f>
        <v>109.69459841321596</v>
      </c>
      <c r="C71" s="15">
        <f>'Table Q1'!C71/'Table Q5'!C71*100</f>
        <v>102.39465570400823</v>
      </c>
      <c r="D71" s="15">
        <f>'Table Q1'!D71/'Table Q5'!D71*100</f>
        <v>102.74536719286202</v>
      </c>
      <c r="E71" s="15">
        <f>'Table Q1'!E71/'Table Q5'!E71*100</f>
        <v>93.389623375180534</v>
      </c>
      <c r="F71" s="15">
        <f>'Table Q1'!F71/'Table Q5'!F71*100</f>
        <v>108.25968728755949</v>
      </c>
      <c r="G71" s="15">
        <f>'Table Q1'!G71/'Table Q5'!G71*100</f>
        <v>94.856815578465074</v>
      </c>
      <c r="H71" s="15">
        <f>'Table Q1'!H71/'Table Q5'!H71*100</f>
        <v>103.53954081632652</v>
      </c>
      <c r="I71" s="15">
        <f>'Table Q1'!I71/'Table Q5'!I71*100</f>
        <v>94.647614434487764</v>
      </c>
      <c r="J71" s="15">
        <f>'Table Q1'!J71/'Table Q5'!J71*100</f>
        <v>125.39300202839756</v>
      </c>
      <c r="K71" s="15">
        <f>'Table Q1'!K71/'Table Q5'!K71*100</f>
        <v>94.571278274592316</v>
      </c>
      <c r="L71" s="15">
        <f>'Table Q1'!L71/'Table Q5'!L71*100</f>
        <v>99.350431179303371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15">
        <f>'Table Q1'!B72/'Table Q5'!B72*100</f>
        <v>109.07903331156108</v>
      </c>
      <c r="C72" s="15">
        <f>'Table Q1'!C72/'Table Q5'!C72*100</f>
        <v>102.46671483125193</v>
      </c>
      <c r="D72" s="15">
        <f>'Table Q1'!D72/'Table Q5'!D72*100</f>
        <v>99.752947782144858</v>
      </c>
      <c r="E72" s="15">
        <f>'Table Q1'!E72/'Table Q5'!E72*100</f>
        <v>94.272289965320496</v>
      </c>
      <c r="F72" s="15">
        <f>'Table Q1'!F72/'Table Q5'!F72*100</f>
        <v>107.66344513928368</v>
      </c>
      <c r="G72" s="15">
        <f>'Table Q1'!G72/'Table Q5'!G72*100</f>
        <v>96.149914821124355</v>
      </c>
      <c r="H72" s="15">
        <f>'Table Q1'!H72/'Table Q5'!H72*100</f>
        <v>105.05807814149945</v>
      </c>
      <c r="I72" s="15">
        <f>'Table Q1'!I72/'Table Q5'!I72*100</f>
        <v>92.676321676674888</v>
      </c>
      <c r="J72" s="15">
        <f>'Table Q1'!J72/'Table Q5'!J72*100</f>
        <v>126.00372902423867</v>
      </c>
      <c r="K72" s="15">
        <f>'Table Q1'!K72/'Table Q5'!K72*100</f>
        <v>92.701570680628279</v>
      </c>
      <c r="L72" s="15">
        <f>'Table Q1'!L72/'Table Q5'!L72*100</f>
        <v>98.889875666074602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15">
        <f>'Table Q1'!B73/'Table Q5'!B73*100</f>
        <v>106.46265782152793</v>
      </c>
      <c r="C73" s="15">
        <f>'Table Q1'!C73/'Table Q5'!C73*100</f>
        <v>102.26192935343938</v>
      </c>
      <c r="D73" s="15">
        <f>'Table Q1'!D73/'Table Q5'!D73*100</f>
        <v>101.20728929384966</v>
      </c>
      <c r="E73" s="15">
        <f>'Table Q1'!E73/'Table Q5'!E73*100</f>
        <v>92.667034787410273</v>
      </c>
      <c r="F73" s="15">
        <f>'Table Q1'!F73/'Table Q5'!F73*100</f>
        <v>106.14005602240897</v>
      </c>
      <c r="G73" s="15">
        <f>'Table Q1'!G73/'Table Q5'!G73*100</f>
        <v>93.76185693560987</v>
      </c>
      <c r="H73" s="15">
        <f>'Table Q1'!H73/'Table Q5'!H73*100</f>
        <v>105.57243113019798</v>
      </c>
      <c r="I73" s="15">
        <f>'Table Q1'!I73/'Table Q5'!I73*100</f>
        <v>92.876422955052234</v>
      </c>
      <c r="J73" s="15">
        <f>'Table Q1'!J73/'Table Q5'!J73*100</f>
        <v>133.00116474699107</v>
      </c>
      <c r="K73" s="15">
        <f>'Table Q1'!K73/'Table Q5'!K73*100</f>
        <v>94.1712204007286</v>
      </c>
      <c r="L73" s="15">
        <f>'Table Q1'!L73/'Table Q5'!L73*100</f>
        <v>98.803324099722985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15">
        <f>'Table Q1'!B74/'Table Q5'!B74*100</f>
        <v>103.44160034416004</v>
      </c>
      <c r="C74" s="15">
        <f>'Table Q1'!C74/'Table Q5'!C74*100</f>
        <v>101.86628383921249</v>
      </c>
      <c r="D74" s="15">
        <f>'Table Q1'!D74/'Table Q5'!D74*100</f>
        <v>96.059613864739759</v>
      </c>
      <c r="E74" s="15">
        <f>'Table Q1'!E74/'Table Q5'!E74*100</f>
        <v>92.557272826920965</v>
      </c>
      <c r="F74" s="15">
        <f>'Table Q1'!F74/'Table Q5'!F74*100</f>
        <v>103.91395941900431</v>
      </c>
      <c r="G74" s="15">
        <f>'Table Q1'!G74/'Table Q5'!G74*100</f>
        <v>97.718631178707213</v>
      </c>
      <c r="H74" s="15">
        <f>'Table Q1'!H74/'Table Q5'!H74*100</f>
        <v>103.93370397566348</v>
      </c>
      <c r="I74" s="15">
        <f>'Table Q1'!I74/'Table Q5'!I74*100</f>
        <v>94.750869061413667</v>
      </c>
      <c r="J74" s="15">
        <f>'Table Q1'!J74/'Table Q5'!J74*100</f>
        <v>133.67768595041323</v>
      </c>
      <c r="K74" s="15">
        <f>'Table Q1'!K74/'Table Q5'!K74*100</f>
        <v>96.444634825444425</v>
      </c>
      <c r="L74" s="15">
        <f>'Table Q1'!L74/'Table Q5'!L74*100</f>
        <v>98.711027872645147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15">
        <f>'Table Q1'!B75/'Table Q5'!B75*100</f>
        <v>102.10526315789474</v>
      </c>
      <c r="C75" s="15">
        <f>'Table Q1'!C75/'Table Q5'!C75*100</f>
        <v>99.320417892281171</v>
      </c>
      <c r="D75" s="15">
        <f>'Table Q1'!D75/'Table Q5'!D75*100</f>
        <v>93.767029972752042</v>
      </c>
      <c r="E75" s="15">
        <f>'Table Q1'!E75/'Table Q5'!E75*100</f>
        <v>93.007915567282311</v>
      </c>
      <c r="F75" s="15">
        <f>'Table Q1'!F75/'Table Q5'!F75*100</f>
        <v>103.79089301503093</v>
      </c>
      <c r="G75" s="15">
        <f>'Table Q1'!G75/'Table Q5'!G75*100</f>
        <v>95.490835488586526</v>
      </c>
      <c r="H75" s="15">
        <f>'Table Q1'!H75/'Table Q5'!H75*100</f>
        <v>107.41282104823553</v>
      </c>
      <c r="I75" s="15">
        <f>'Table Q1'!I75/'Table Q5'!I75*100</f>
        <v>93.258426966292134</v>
      </c>
      <c r="J75" s="15">
        <f>'Table Q1'!J75/'Table Q5'!J75*100</f>
        <v>127.48148148148148</v>
      </c>
      <c r="K75" s="15">
        <f>'Table Q1'!K75/'Table Q5'!K75*100</f>
        <v>97.136348844777089</v>
      </c>
      <c r="L75" s="15">
        <f>'Table Q1'!L75/'Table Q5'!L75*100</f>
        <v>97.86184210526315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15">
        <f>'Table Q1'!B76/'Table Q5'!B76*100</f>
        <v>100.66737288135592</v>
      </c>
      <c r="C76" s="15">
        <f>'Table Q1'!C76/'Table Q5'!C76*100</f>
        <v>99.73660216796678</v>
      </c>
      <c r="D76" s="15">
        <f>'Table Q1'!D76/'Table Q5'!D76*100</f>
        <v>91.164928803677554</v>
      </c>
      <c r="E76" s="15">
        <f>'Table Q1'!E76/'Table Q5'!E76*100</f>
        <v>93.188687392055272</v>
      </c>
      <c r="F76" s="15">
        <f>'Table Q1'!F76/'Table Q5'!F76*100</f>
        <v>103.15167432698622</v>
      </c>
      <c r="G76" s="15">
        <f>'Table Q1'!G76/'Table Q5'!G76*100</f>
        <v>96.126126126126138</v>
      </c>
      <c r="H76" s="15">
        <f>'Table Q1'!H76/'Table Q5'!H76*100</f>
        <v>106.47155812036273</v>
      </c>
      <c r="I76" s="15">
        <f>'Table Q1'!I76/'Table Q5'!I76*100</f>
        <v>94.778750995336139</v>
      </c>
      <c r="J76" s="15">
        <f>'Table Q1'!J76/'Table Q5'!J76*100</f>
        <v>128.71468753821696</v>
      </c>
      <c r="K76" s="15">
        <f>'Table Q1'!K76/'Table Q5'!K76*100</f>
        <v>103.06210776888119</v>
      </c>
      <c r="L76" s="15">
        <f>'Table Q1'!L76/'Table Q5'!L76*100</f>
        <v>98.250760538896131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15">
        <f>'Table Q1'!B77/'Table Q5'!B77*100</f>
        <v>100.05424170101973</v>
      </c>
      <c r="C77" s="15">
        <f>'Table Q1'!C77/'Table Q5'!C77*100</f>
        <v>99.181753093996122</v>
      </c>
      <c r="D77" s="15">
        <f>'Table Q1'!D77/'Table Q5'!D77*100</f>
        <v>90.342850843346952</v>
      </c>
      <c r="E77" s="15">
        <f>'Table Q1'!E77/'Table Q5'!E77*100</f>
        <v>92.068079640333977</v>
      </c>
      <c r="F77" s="15">
        <f>'Table Q1'!F77/'Table Q5'!F77*100</f>
        <v>103.89241198338071</v>
      </c>
      <c r="G77" s="15">
        <f>'Table Q1'!G77/'Table Q5'!G77*100</f>
        <v>98.067083570210343</v>
      </c>
      <c r="H77" s="15">
        <f>'Table Q1'!H77/'Table Q5'!H77*100</f>
        <v>105.21621901897748</v>
      </c>
      <c r="I77" s="15">
        <f>'Table Q1'!I77/'Table Q5'!I77*100</f>
        <v>96.644218696495827</v>
      </c>
      <c r="J77" s="15">
        <f>'Table Q1'!J77/'Table Q5'!J77*100</f>
        <v>126.38146167557932</v>
      </c>
      <c r="K77" s="15">
        <f>'Table Q1'!K77/'Table Q5'!K77*100</f>
        <v>96.764955451845566</v>
      </c>
      <c r="L77" s="15">
        <f>'Table Q1'!L77/'Table Q5'!L77*100</f>
        <v>98.019155420113208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15">
        <f>'Table Q1'!B78/'Table Q5'!B78*100</f>
        <v>100.49182080615844</v>
      </c>
      <c r="C78" s="15">
        <f>'Table Q1'!C78/'Table Q5'!C78*100</f>
        <v>98.435582822085891</v>
      </c>
      <c r="D78" s="15">
        <f>'Table Q1'!D78/'Table Q5'!D78*100</f>
        <v>89.399604134594242</v>
      </c>
      <c r="E78" s="15">
        <f>'Table Q1'!E78/'Table Q5'!E78*100</f>
        <v>92.509562260943468</v>
      </c>
      <c r="F78" s="15">
        <f>'Table Q1'!F78/'Table Q5'!F78*100</f>
        <v>104.76765901351203</v>
      </c>
      <c r="G78" s="15">
        <f>'Table Q1'!G78/'Table Q5'!G78*100</f>
        <v>97.099051400838306</v>
      </c>
      <c r="H78" s="15">
        <f>'Table Q1'!H78/'Table Q5'!H78*100</f>
        <v>107.54500988656469</v>
      </c>
      <c r="I78" s="15">
        <f>'Table Q1'!I78/'Table Q5'!I78*100</f>
        <v>96.709406558493143</v>
      </c>
      <c r="J78" s="15">
        <f>'Table Q1'!J78/'Table Q5'!J78*100</f>
        <v>126.24105011933176</v>
      </c>
      <c r="K78" s="15">
        <f>'Table Q1'!K78/'Table Q5'!K78*100</f>
        <v>98.030351953503398</v>
      </c>
      <c r="L78" s="15">
        <f>'Table Q1'!L78/'Table Q5'!L78*100</f>
        <v>98.094000433181719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15">
        <f>'Table Q1'!B79/'Table Q5'!B79*100</f>
        <v>100.39370078740157</v>
      </c>
      <c r="C79" s="15">
        <f>'Table Q1'!C79/'Table Q5'!C79*100</f>
        <v>99.046838167469517</v>
      </c>
      <c r="D79" s="15">
        <f>'Table Q1'!D79/'Table Q5'!D79*100</f>
        <v>90.08057491289199</v>
      </c>
      <c r="E79" s="15">
        <f>'Table Q1'!E79/'Table Q5'!E79*100</f>
        <v>93.321318774515007</v>
      </c>
      <c r="F79" s="15">
        <f>'Table Q1'!F79/'Table Q5'!F79*100</f>
        <v>105.25615435795075</v>
      </c>
      <c r="G79" s="15">
        <f>'Table Q1'!G79/'Table Q5'!G79*100</f>
        <v>96.195711929631656</v>
      </c>
      <c r="H79" s="15">
        <f>'Table Q1'!H79/'Table Q5'!H79*100</f>
        <v>106.22710622710623</v>
      </c>
      <c r="I79" s="15">
        <f>'Table Q1'!I79/'Table Q5'!I79*100</f>
        <v>96.615488064552267</v>
      </c>
      <c r="J79" s="15">
        <f>'Table Q1'!J79/'Table Q5'!J79*100</f>
        <v>120.59770114942529</v>
      </c>
      <c r="K79" s="15">
        <f>'Table Q1'!K79/'Table Q5'!K79*100</f>
        <v>98.258813413585557</v>
      </c>
      <c r="L79" s="15">
        <f>'Table Q1'!L79/'Table Q5'!L79*100</f>
        <v>98.060344827586206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15">
        <f>'Table Q1'!B80/'Table Q5'!B80*100</f>
        <v>98.915650088624758</v>
      </c>
      <c r="C80" s="15">
        <f>'Table Q1'!C80/'Table Q5'!C80*100</f>
        <v>99.408826827030879</v>
      </c>
      <c r="D80" s="15">
        <f>'Table Q1'!D80/'Table Q5'!D80*100</f>
        <v>91.638152266894792</v>
      </c>
      <c r="E80" s="15">
        <f>'Table Q1'!E80/'Table Q5'!E80*100</f>
        <v>93.418839360807397</v>
      </c>
      <c r="F80" s="15">
        <f>'Table Q1'!F80/'Table Q5'!F80*100</f>
        <v>103.78123629986848</v>
      </c>
      <c r="G80" s="15">
        <f>'Table Q1'!G80/'Table Q5'!G80*100</f>
        <v>91.926826596560403</v>
      </c>
      <c r="H80" s="15">
        <f>'Table Q1'!H80/'Table Q5'!H80*100</f>
        <v>105.03649635036496</v>
      </c>
      <c r="I80" s="15">
        <f>'Table Q1'!I80/'Table Q5'!I80*100</f>
        <v>98.224257315166412</v>
      </c>
      <c r="J80" s="15">
        <f>'Table Q1'!J80/'Table Q5'!J80*100</f>
        <v>116.1533196440794</v>
      </c>
      <c r="K80" s="15">
        <f>'Table Q1'!K80/'Table Q5'!K80*100</f>
        <v>94.451397580308722</v>
      </c>
      <c r="L80" s="15">
        <f>'Table Q1'!L80/'Table Q5'!L80*100</f>
        <v>97.555247144229739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15">
        <f>'Table Q1'!B81/'Table Q5'!B81*100</f>
        <v>99.084953727773737</v>
      </c>
      <c r="C81" s="15">
        <f>'Table Q1'!C81/'Table Q5'!C81*100</f>
        <v>100.01021763563911</v>
      </c>
      <c r="D81" s="15">
        <f>'Table Q1'!D81/'Table Q5'!D81*100</f>
        <v>92.76245456489201</v>
      </c>
      <c r="E81" s="15">
        <f>'Table Q1'!E81/'Table Q5'!E81*100</f>
        <v>93.726315789473688</v>
      </c>
      <c r="F81" s="15">
        <f>'Table Q1'!F81/'Table Q5'!F81*100</f>
        <v>104.66213251426065</v>
      </c>
      <c r="G81" s="15">
        <f>'Table Q1'!G81/'Table Q5'!G81*100</f>
        <v>95.85464040909585</v>
      </c>
      <c r="H81" s="15">
        <f>'Table Q1'!H81/'Table Q5'!H81*100</f>
        <v>103.41039857725703</v>
      </c>
      <c r="I81" s="15">
        <f>'Table Q1'!I81/'Table Q5'!I81*100</f>
        <v>98.510449088483782</v>
      </c>
      <c r="J81" s="15">
        <f>'Table Q1'!J81/'Table Q5'!J81*100</f>
        <v>115.93925759280089</v>
      </c>
      <c r="K81" s="15">
        <f>'Table Q1'!K81/'Table Q5'!K81*100</f>
        <v>91.632129465166756</v>
      </c>
      <c r="L81" s="15">
        <f>'Table Q1'!L81/'Table Q5'!L81*100</f>
        <v>98.189948892674622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15">
        <f>'Table Q1'!B82/'Table Q5'!B82*100</f>
        <v>97.907647907647913</v>
      </c>
      <c r="C82" s="15">
        <f>'Table Q1'!C82/'Table Q5'!C82*100</f>
        <v>101.38163954559411</v>
      </c>
      <c r="D82" s="15">
        <f>'Table Q1'!D82/'Table Q5'!D82*100</f>
        <v>93.969585736759313</v>
      </c>
      <c r="E82" s="15">
        <f>'Table Q1'!E82/'Table Q5'!E82*100</f>
        <v>94.77158424140822</v>
      </c>
      <c r="F82" s="15">
        <f>'Table Q1'!F82/'Table Q5'!F82*100</f>
        <v>106.13269314709734</v>
      </c>
      <c r="G82" s="15">
        <f>'Table Q1'!G82/'Table Q5'!G82*100</f>
        <v>93.192538593481999</v>
      </c>
      <c r="H82" s="15">
        <f>'Table Q1'!H82/'Table Q5'!H82*100</f>
        <v>101.82417808925075</v>
      </c>
      <c r="I82" s="15">
        <f>'Table Q1'!I82/'Table Q5'!I82*100</f>
        <v>99.92277992277991</v>
      </c>
      <c r="J82" s="15">
        <f>'Table Q1'!J82/'Table Q5'!J82*100</f>
        <v>115.66037735849058</v>
      </c>
      <c r="K82" s="15">
        <f>'Table Q1'!K82/'Table Q5'!K82*100</f>
        <v>94.419291338582696</v>
      </c>
      <c r="L82" s="15">
        <f>'Table Q1'!L82/'Table Q5'!L82*100</f>
        <v>98.522427440633237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15">
        <f>'Table Q1'!B83/'Table Q5'!B83*100</f>
        <v>96.714431934493334</v>
      </c>
      <c r="C83" s="15">
        <f>'Table Q1'!C83/'Table Q5'!C83*100</f>
        <v>102.08952166342313</v>
      </c>
      <c r="D83" s="15">
        <f>'Table Q1'!D83/'Table Q5'!D83*100</f>
        <v>95.438523740410545</v>
      </c>
      <c r="E83" s="15">
        <f>'Table Q1'!E83/'Table Q5'!E83*100</f>
        <v>95.08349756249352</v>
      </c>
      <c r="F83" s="15">
        <f>'Table Q1'!F83/'Table Q5'!F83*100</f>
        <v>107.07782354216344</v>
      </c>
      <c r="G83" s="15">
        <f>'Table Q1'!G83/'Table Q5'!G83*100</f>
        <v>94.018177975058109</v>
      </c>
      <c r="H83" s="15">
        <f>'Table Q1'!H83/'Table Q5'!H83*100</f>
        <v>103.22911327524346</v>
      </c>
      <c r="I83" s="15">
        <f>'Table Q1'!I83/'Table Q5'!I83*100</f>
        <v>100.4572672836146</v>
      </c>
      <c r="J83" s="15">
        <f>'Table Q1'!J83/'Table Q5'!J83*100</f>
        <v>111.63545838294189</v>
      </c>
      <c r="K83" s="15">
        <f>'Table Q1'!K83/'Table Q5'!K83*100</f>
        <v>92.973493975903608</v>
      </c>
      <c r="L83" s="15">
        <f>'Table Q1'!L83/'Table Q5'!L83*100</f>
        <v>98.88133821223208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15">
        <f>'Table Q1'!B84/'Table Q5'!B84*100</f>
        <v>96.646621139537245</v>
      </c>
      <c r="C84" s="15">
        <f>'Table Q1'!C84/'Table Q5'!C84*100</f>
        <v>102.61865793780687</v>
      </c>
      <c r="D84" s="15">
        <f>'Table Q1'!D84/'Table Q5'!D84*100</f>
        <v>97.225098364050538</v>
      </c>
      <c r="E84" s="15">
        <f>'Table Q1'!E84/'Table Q5'!E84*100</f>
        <v>94.660938938324648</v>
      </c>
      <c r="F84" s="15">
        <f>'Table Q1'!F84/'Table Q5'!F84*100</f>
        <v>110.6857705348354</v>
      </c>
      <c r="G84" s="15">
        <f>'Table Q1'!G84/'Table Q5'!G84*100</f>
        <v>94.176390202880285</v>
      </c>
      <c r="H84" s="15">
        <f>'Table Q1'!H84/'Table Q5'!H84*100</f>
        <v>102.17302173021731</v>
      </c>
      <c r="I84" s="15">
        <f>'Table Q1'!I84/'Table Q5'!I84*100</f>
        <v>101.16467162730507</v>
      </c>
      <c r="J84" s="15">
        <f>'Table Q1'!J84/'Table Q5'!J84*100</f>
        <v>109.21458178339887</v>
      </c>
      <c r="K84" s="15">
        <f>'Table Q1'!K84/'Table Q5'!K84*100</f>
        <v>95.27265594350726</v>
      </c>
      <c r="L84" s="15">
        <f>'Table Q1'!L84/'Table Q5'!L84*100</f>
        <v>99.241321970484293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15">
        <f>'Table Q1'!B85/'Table Q5'!B85*100</f>
        <v>96.241664982824815</v>
      </c>
      <c r="C85" s="15">
        <f>'Table Q1'!C85/'Table Q5'!C85*100</f>
        <v>102.02133062468258</v>
      </c>
      <c r="D85" s="15">
        <f>'Table Q1'!D85/'Table Q5'!D85*100</f>
        <v>97.745838072588157</v>
      </c>
      <c r="E85" s="15">
        <f>'Table Q1'!E85/'Table Q5'!E85*100</f>
        <v>96.516646115906298</v>
      </c>
      <c r="F85" s="15">
        <f>'Table Q1'!F85/'Table Q5'!F85*100</f>
        <v>113.17437644214921</v>
      </c>
      <c r="G85" s="15">
        <f>'Table Q1'!G85/'Table Q5'!G85*100</f>
        <v>94.215991692627213</v>
      </c>
      <c r="H85" s="15">
        <f>'Table Q1'!H85/'Table Q5'!H85*100</f>
        <v>103.96963791158068</v>
      </c>
      <c r="I85" s="15">
        <f>'Table Q1'!I85/'Table Q5'!I85*100</f>
        <v>101.19970272852743</v>
      </c>
      <c r="J85" s="15">
        <f>'Table Q1'!J85/'Table Q5'!J85*100</f>
        <v>108.59358402379435</v>
      </c>
      <c r="K85" s="15">
        <f>'Table Q1'!K85/'Table Q5'!K85*100</f>
        <v>97.988994497248612</v>
      </c>
      <c r="L85" s="15">
        <f>'Table Q1'!L85/'Table Q5'!L85*100</f>
        <v>99.937881768298993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15">
        <f>'Table Q1'!B86/'Table Q5'!B86*100</f>
        <v>99.876708106441995</v>
      </c>
      <c r="C86" s="15">
        <f>'Table Q1'!C86/'Table Q5'!C86*100</f>
        <v>101.33185349611544</v>
      </c>
      <c r="D86" s="15">
        <f>'Table Q1'!D86/'Table Q5'!D86*100</f>
        <v>98.506694129763133</v>
      </c>
      <c r="E86" s="15">
        <f>'Table Q1'!E86/'Table Q5'!E86*100</f>
        <v>96.781094020576546</v>
      </c>
      <c r="F86" s="15">
        <f>'Table Q1'!F86/'Table Q5'!F86*100</f>
        <v>110.88731627653783</v>
      </c>
      <c r="G86" s="15">
        <f>'Table Q1'!G86/'Table Q5'!G86*100</f>
        <v>96.452947259565661</v>
      </c>
      <c r="H86" s="15">
        <f>'Table Q1'!H86/'Table Q5'!H86*100</f>
        <v>103.77161908730986</v>
      </c>
      <c r="I86" s="15">
        <f>'Table Q1'!I86/'Table Q5'!I86*100</f>
        <v>100.80873857788049</v>
      </c>
      <c r="J86" s="15">
        <f>'Table Q1'!J86/'Table Q5'!J86*100</f>
        <v>104.559585492228</v>
      </c>
      <c r="K86" s="15">
        <f>'Table Q1'!K86/'Table Q5'!K86*100</f>
        <v>99.378072023272139</v>
      </c>
      <c r="L86" s="15">
        <f>'Table Q1'!L86/'Table Q5'!L86*100</f>
        <v>100.20601565718994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15">
        <f>'Table Q1'!B87/'Table Q5'!B87*100</f>
        <v>101.3525882233296</v>
      </c>
      <c r="C87" s="15">
        <f>'Table Q1'!C87/'Table Q5'!C87*100</f>
        <v>101.04986876640419</v>
      </c>
      <c r="D87" s="15">
        <f>'Table Q1'!D87/'Table Q5'!D87*100</f>
        <v>100.55219837466139</v>
      </c>
      <c r="E87" s="15">
        <f>'Table Q1'!E87/'Table Q5'!E87*100</f>
        <v>97.723114454157354</v>
      </c>
      <c r="F87" s="15">
        <f>'Table Q1'!F87/'Table Q5'!F87*100</f>
        <v>108.96970989761093</v>
      </c>
      <c r="G87" s="15">
        <f>'Table Q1'!G87/'Table Q5'!G87*100</f>
        <v>98.336948662328268</v>
      </c>
      <c r="H87" s="15">
        <f>'Table Q1'!H87/'Table Q5'!H87*100</f>
        <v>98.635416666666657</v>
      </c>
      <c r="I87" s="15">
        <f>'Table Q1'!I87/'Table Q5'!I87*100</f>
        <v>101.92831691469293</v>
      </c>
      <c r="J87" s="15">
        <f>'Table Q1'!J87/'Table Q5'!J87*100</f>
        <v>102.45192796825719</v>
      </c>
      <c r="K87" s="15">
        <f>'Table Q1'!K87/'Table Q5'!K87*100</f>
        <v>101.29528435539366</v>
      </c>
      <c r="L87" s="15">
        <f>'Table Q1'!L87/'Table Q5'!L87*100</f>
        <v>100.65870728694937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15">
        <f>'Table Q1'!B88/'Table Q5'!B88*100</f>
        <v>101.52594099694812</v>
      </c>
      <c r="C88" s="15">
        <f>'Table Q1'!C88/'Table Q5'!C88*100</f>
        <v>100.40371417036738</v>
      </c>
      <c r="D88" s="15">
        <f>'Table Q1'!D88/'Table Q5'!D88*100</f>
        <v>98.689370485036108</v>
      </c>
      <c r="E88" s="15">
        <f>'Table Q1'!E88/'Table Q5'!E88*100</f>
        <v>98.621886484279315</v>
      </c>
      <c r="F88" s="15">
        <f>'Table Q1'!F88/'Table Q5'!F88*100</f>
        <v>106.04670558798999</v>
      </c>
      <c r="G88" s="15">
        <f>'Table Q1'!G88/'Table Q5'!G88*100</f>
        <v>99.467918622848202</v>
      </c>
      <c r="H88" s="15">
        <f>'Table Q1'!H88/'Table Q5'!H88*100</f>
        <v>97.340980187695507</v>
      </c>
      <c r="I88" s="15">
        <f>'Table Q1'!I88/'Table Q5'!I88*100</f>
        <v>102.43673851921275</v>
      </c>
      <c r="J88" s="15">
        <f>'Table Q1'!J88/'Table Q5'!J88*100</f>
        <v>102.12042408481696</v>
      </c>
      <c r="K88" s="15">
        <f>'Table Q1'!K88/'Table Q5'!K88*100</f>
        <v>101.39482793728365</v>
      </c>
      <c r="L88" s="15">
        <f>'Table Q1'!L88/'Table Q5'!L88*100</f>
        <v>100.2463812750231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15">
        <f>'Table Q1'!B89/'Table Q5'!B89*100</f>
        <v>98.93155931861709</v>
      </c>
      <c r="C89" s="15">
        <f>'Table Q1'!C89/'Table Q5'!C89*100</f>
        <v>98.362770390950587</v>
      </c>
      <c r="D89" s="15">
        <f>'Table Q1'!D89/'Table Q5'!D89*100</f>
        <v>97.733910766441738</v>
      </c>
      <c r="E89" s="15">
        <f>'Table Q1'!E89/'Table Q5'!E89*100</f>
        <v>98.219136734077878</v>
      </c>
      <c r="F89" s="15">
        <f>'Table Q1'!F89/'Table Q5'!F89*100</f>
        <v>100.71862348178138</v>
      </c>
      <c r="G89" s="15">
        <f>'Table Q1'!G89/'Table Q5'!G89*100</f>
        <v>97.682526661197713</v>
      </c>
      <c r="H89" s="15">
        <f>'Table Q1'!H89/'Table Q5'!H89*100</f>
        <v>99.097271528552582</v>
      </c>
      <c r="I89" s="15">
        <f>'Table Q1'!I89/'Table Q5'!I89*100</f>
        <v>100.95150399017803</v>
      </c>
      <c r="J89" s="15">
        <f>'Table Q1'!J89/'Table Q5'!J89*100</f>
        <v>102.38190954773869</v>
      </c>
      <c r="K89" s="15">
        <f>'Table Q1'!K89/'Table Q5'!K89*100</f>
        <v>101.50322841000808</v>
      </c>
      <c r="L89" s="15">
        <f>'Table Q1'!L89/'Table Q5'!L89*100</f>
        <v>98.566380615850576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15">
        <f>'Table Q1'!B90/'Table Q5'!B90*100</f>
        <v>98.478783026421141</v>
      </c>
      <c r="C90" s="15">
        <f>'Table Q1'!C90/'Table Q5'!C90*100</f>
        <v>98.871917739842274</v>
      </c>
      <c r="D90" s="15">
        <f>'Table Q1'!D90/'Table Q5'!D90*100</f>
        <v>99.654752233956131</v>
      </c>
      <c r="E90" s="15">
        <f>'Table Q1'!E90/'Table Q5'!E90*100</f>
        <v>98.819055244195354</v>
      </c>
      <c r="F90" s="15">
        <f>'Table Q1'!F90/'Table Q5'!F90*100</f>
        <v>102.71627716277163</v>
      </c>
      <c r="G90" s="15">
        <f>'Table Q1'!G90/'Table Q5'!G90*100</f>
        <v>99.826831007436084</v>
      </c>
      <c r="H90" s="15">
        <f>'Table Q1'!H90/'Table Q5'!H90*100</f>
        <v>97.783300198807169</v>
      </c>
      <c r="I90" s="15">
        <f>'Table Q1'!I90/'Table Q5'!I90*100</f>
        <v>100.94830223309881</v>
      </c>
      <c r="J90" s="15">
        <f>'Table Q1'!J90/'Table Q5'!J90*100</f>
        <v>101.48955313405979</v>
      </c>
      <c r="K90" s="15">
        <f>'Table Q1'!K90/'Table Q5'!K90*100</f>
        <v>100.72051958595493</v>
      </c>
      <c r="L90" s="15">
        <f>'Table Q1'!L90/'Table Q5'!L90*100</f>
        <v>99.798326106685494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15">
        <f>'Table Q1'!B91/'Table Q5'!B91*100</f>
        <v>101.4872877097779</v>
      </c>
      <c r="C91" s="15">
        <f>'Table Q1'!C91/'Table Q5'!C91*100</f>
        <v>100.23878221072529</v>
      </c>
      <c r="D91" s="15">
        <f>'Table Q1'!D91/'Table Q5'!D91*100</f>
        <v>99.174786239809109</v>
      </c>
      <c r="E91" s="15">
        <f>'Table Q1'!E91/'Table Q5'!E91*100</f>
        <v>99.528585757271813</v>
      </c>
      <c r="F91" s="15">
        <f>'Table Q1'!F91/'Table Q5'!F91*100</f>
        <v>100.24975024975025</v>
      </c>
      <c r="G91" s="15">
        <f>'Table Q1'!G91/'Table Q5'!G91*100</f>
        <v>99.545178896300797</v>
      </c>
      <c r="H91" s="15">
        <f>'Table Q1'!H91/'Table Q5'!H91*100</f>
        <v>98.626704089815547</v>
      </c>
      <c r="I91" s="15">
        <f>'Table Q1'!I91/'Table Q5'!I91*100</f>
        <v>99.499899979996002</v>
      </c>
      <c r="J91" s="15">
        <f>'Table Q1'!J91/'Table Q5'!J91*100</f>
        <v>103.82597963591485</v>
      </c>
      <c r="K91" s="15">
        <f>'Table Q1'!K91/'Table Q5'!K91*100</f>
        <v>99.788987138263678</v>
      </c>
      <c r="L91" s="15">
        <f>'Table Q1'!L91/'Table Q5'!L91*100</f>
        <v>100.22068412077441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15">
        <f>'Table Q1'!B92/'Table Q5'!B92*100</f>
        <v>101.85877361349631</v>
      </c>
      <c r="C92" s="15">
        <f>'Table Q1'!C92/'Table Q5'!C92*100</f>
        <v>99.630221866879864</v>
      </c>
      <c r="D92" s="15">
        <f>'Table Q1'!D92/'Table Q5'!D92*100</f>
        <v>101.00573267625465</v>
      </c>
      <c r="E92" s="15">
        <f>'Table Q1'!E92/'Table Q5'!E92*100</f>
        <v>100.069951034276</v>
      </c>
      <c r="F92" s="15">
        <f>'Table Q1'!F92/'Table Q5'!F92*100</f>
        <v>98.760166633604442</v>
      </c>
      <c r="G92" s="15">
        <f>'Table Q1'!G92/'Table Q5'!G92*100</f>
        <v>99.792940248471695</v>
      </c>
      <c r="H92" s="15">
        <f>'Table Q1'!H92/'Table Q5'!H92*100</f>
        <v>101.24838997324879</v>
      </c>
      <c r="I92" s="15">
        <f>'Table Q1'!I92/'Table Q5'!I92*100</f>
        <v>99.950049950049959</v>
      </c>
      <c r="J92" s="15">
        <f>'Table Q1'!J92/'Table Q5'!J92*100</f>
        <v>97.94169785306282</v>
      </c>
      <c r="K92" s="15">
        <f>'Table Q1'!K92/'Table Q5'!K92*100</f>
        <v>99.175196263539704</v>
      </c>
      <c r="L92" s="15">
        <f>'Table Q1'!L92/'Table Q5'!L92*100</f>
        <v>99.75087194818137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15">
        <f>'Table Q1'!B93/'Table Q5'!B93*100</f>
        <v>98.208485087114866</v>
      </c>
      <c r="C93" s="15">
        <f>'Table Q1'!C93/'Table Q5'!C93*100</f>
        <v>101.26939351198871</v>
      </c>
      <c r="D93" s="15">
        <f>'Table Q1'!D93/'Table Q5'!D93*100</f>
        <v>100.13787669883789</v>
      </c>
      <c r="E93" s="15">
        <f>'Table Q1'!E93/'Table Q5'!E93*100</f>
        <v>101.55502392344498</v>
      </c>
      <c r="F93" s="15">
        <f>'Table Q1'!F93/'Table Q5'!F93*100</f>
        <v>98.335959038991732</v>
      </c>
      <c r="G93" s="15">
        <f>'Table Q1'!G93/'Table Q5'!G93*100</f>
        <v>100.76832151300236</v>
      </c>
      <c r="H93" s="15">
        <f>'Table Q1'!H93/'Table Q5'!H93*100</f>
        <v>102.34984300617846</v>
      </c>
      <c r="I93" s="15">
        <f>'Table Q1'!I93/'Table Q5'!I93*100</f>
        <v>99.587790754735494</v>
      </c>
      <c r="J93" s="15">
        <f>'Table Q1'!J93/'Table Q5'!J93*100</f>
        <v>96.849693857396787</v>
      </c>
      <c r="K93" s="15">
        <f>'Table Q1'!K93/'Table Q5'!K93*100</f>
        <v>100.29606237047271</v>
      </c>
      <c r="L93" s="15">
        <f>'Table Q1'!L93/'Table Q5'!L93*100</f>
        <v>100.21825396825396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15">
        <f>'Table Q1'!B94/'Table Q5'!B94*100</f>
        <v>99.265857478465165</v>
      </c>
      <c r="C94" s="15">
        <f>'Table Q1'!C94/'Table Q5'!C94*100</f>
        <v>101.73468364584377</v>
      </c>
      <c r="D94" s="15">
        <f>'Table Q1'!D94/'Table Q5'!D94*100</f>
        <v>102.96375473714896</v>
      </c>
      <c r="E94" s="15">
        <f>'Table Q1'!E94/'Table Q5'!E94*100</f>
        <v>100.4152659679652</v>
      </c>
      <c r="F94" s="15">
        <f>'Table Q1'!F94/'Table Q5'!F94*100</f>
        <v>102.8557114228457</v>
      </c>
      <c r="G94" s="15">
        <f>'Table Q1'!G94/'Table Q5'!G94*100</f>
        <v>97.73733872520701</v>
      </c>
      <c r="H94" s="15">
        <f>'Table Q1'!H94/'Table Q5'!H94*100</f>
        <v>102.69381040509973</v>
      </c>
      <c r="I94" s="15">
        <f>'Table Q1'!I94/'Table Q5'!I94*100</f>
        <v>100.4039408866995</v>
      </c>
      <c r="J94" s="15">
        <f>'Table Q1'!J94/'Table Q5'!J94*100</f>
        <v>99.219126578617562</v>
      </c>
      <c r="K94" s="15">
        <f>'Table Q1'!K94/'Table Q5'!K94*100</f>
        <v>98.20740169622205</v>
      </c>
      <c r="L94" s="15">
        <f>'Table Q1'!L94/'Table Q5'!L94*100</f>
        <v>100.96866660077097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15">
        <f>'Table Q1'!B95/'Table Q5'!B95*100</f>
        <v>99.243837768830417</v>
      </c>
      <c r="C95" s="15">
        <f>'Table Q1'!C95/'Table Q5'!C95*100</f>
        <v>100.07902015013828</v>
      </c>
      <c r="D95" s="15">
        <f>'Table Q1'!D95/'Table Q5'!D95*100</f>
        <v>100.94061757719714</v>
      </c>
      <c r="E95" s="15">
        <f>'Table Q1'!E95/'Table Q5'!E95*100</f>
        <v>100.38385826771655</v>
      </c>
      <c r="F95" s="15">
        <f>'Table Q1'!F95/'Table Q5'!F95*100</f>
        <v>101.76193813194514</v>
      </c>
      <c r="G95" s="15">
        <f>'Table Q1'!G95/'Table Q5'!G95*100</f>
        <v>99.487422876127212</v>
      </c>
      <c r="H95" s="15">
        <f>'Table Q1'!H95/'Table Q5'!H95*100</f>
        <v>102.46837395865474</v>
      </c>
      <c r="I95" s="15">
        <f>'Table Q1'!I95/'Table Q5'!I95*100</f>
        <v>101.16808552761829</v>
      </c>
      <c r="J95" s="15">
        <f>'Table Q1'!J95/'Table Q5'!J95*100</f>
        <v>98.680688336520078</v>
      </c>
      <c r="K95" s="15">
        <f>'Table Q1'!K95/'Table Q5'!K95*100</f>
        <v>98.634584168815039</v>
      </c>
      <c r="L95" s="15">
        <f>'Table Q1'!L95/'Table Q5'!L95*100</f>
        <v>100.8860011813349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226</v>
      </c>
      <c r="B96" s="15">
        <f>'Table Q1'!B96/'Table Q5'!B96*100</f>
        <v>102.15150605423796</v>
      </c>
      <c r="C96" s="15">
        <f>'Table Q1'!C96/'Table Q5'!C96*100</f>
        <v>100.43205027494109</v>
      </c>
      <c r="D96" s="15">
        <f>'Table Q1'!D96/'Table Q5'!D96*100</f>
        <v>101.00655208432248</v>
      </c>
      <c r="E96" s="15">
        <f>'Table Q1'!E96/'Table Q5'!E96*100</f>
        <v>101.96000791922393</v>
      </c>
      <c r="F96" s="15">
        <f>'Table Q1'!F96/'Table Q5'!F96*100</f>
        <v>103.17347662982866</v>
      </c>
      <c r="G96" s="15">
        <f>'Table Q1'!G96/'Table Q5'!G96*100</f>
        <v>101.61398789509077</v>
      </c>
      <c r="H96" s="15">
        <f>'Table Q1'!H96/'Table Q5'!H96*100</f>
        <v>101.66495375128468</v>
      </c>
      <c r="I96" s="15">
        <f>'Table Q1'!I96/'Table Q5'!I96*100</f>
        <v>104.73224153521549</v>
      </c>
      <c r="J96" s="15">
        <f>'Table Q1'!J96/'Table Q5'!J96*100</f>
        <v>98.570462667825737</v>
      </c>
      <c r="K96" s="15">
        <f>'Table Q1'!K96/'Table Q5'!K96*100</f>
        <v>94.493230881814867</v>
      </c>
      <c r="L96" s="15">
        <f>'Table Q1'!L96/'Table Q5'!L96*100</f>
        <v>101.84892228594029</v>
      </c>
    </row>
    <row r="97" spans="1:24" x14ac:dyDescent="0.2">
      <c r="A97" s="48" t="s">
        <v>227</v>
      </c>
      <c r="B97" s="15">
        <f>'Table Q1'!B97/'Table Q5'!B97*100</f>
        <v>98.72877147681001</v>
      </c>
      <c r="C97" s="15">
        <f>'Table Q1'!C97/'Table Q5'!C97*100</f>
        <v>101.82406590173581</v>
      </c>
      <c r="D97" s="15">
        <f>'Table Q1'!D97/'Table Q5'!D97*100</f>
        <v>102.44718478156965</v>
      </c>
      <c r="E97" s="15">
        <f>'Table Q1'!E97/'Table Q5'!E97*100</f>
        <v>100.90953545232276</v>
      </c>
      <c r="F97" s="15">
        <f>'Table Q1'!F97/'Table Q5'!F97*100</f>
        <v>103.34846192637417</v>
      </c>
      <c r="G97" s="15">
        <f>'Table Q1'!G97/'Table Q5'!G97*100</f>
        <v>103.95540475036356</v>
      </c>
      <c r="H97" s="15">
        <f>'Table Q1'!H97/'Table Q5'!H97*100</f>
        <v>101.32176786451879</v>
      </c>
      <c r="I97" s="15">
        <f>'Table Q1'!I97/'Table Q5'!I97*100</f>
        <v>105.17412935323382</v>
      </c>
      <c r="J97" s="15">
        <f>'Table Q1'!J97/'Table Q5'!J97*100</f>
        <v>97.03624526285104</v>
      </c>
      <c r="K97" s="15">
        <f>'Table Q1'!K97/'Table Q5'!K97*100</f>
        <v>98.269800148038485</v>
      </c>
      <c r="L97" s="15">
        <f>'Table Q1'!L97/'Table Q5'!L97*100</f>
        <v>102.36896653834764</v>
      </c>
    </row>
    <row r="98" spans="1:24" x14ac:dyDescent="0.2">
      <c r="A98" s="48" t="s">
        <v>228</v>
      </c>
      <c r="B98" s="15">
        <f>'Table Q1'!B98/'Table Q5'!B98*100</f>
        <v>99.693857396800311</v>
      </c>
      <c r="C98" s="15">
        <f>'Table Q1'!C98/'Table Q5'!C98*100</f>
        <v>101.12271795372449</v>
      </c>
      <c r="D98" s="15">
        <f>'Table Q1'!D98/'Table Q5'!D98*100</f>
        <v>100.41972717733474</v>
      </c>
      <c r="E98" s="15">
        <f>'Table Q1'!E98/'Table Q5'!E98*100</f>
        <v>101.84855674179518</v>
      </c>
      <c r="F98" s="15">
        <f>'Table Q1'!F98/'Table Q5'!F98*100</f>
        <v>100.74139976275207</v>
      </c>
      <c r="G98" s="15">
        <f>'Table Q1'!G98/'Table Q5'!G98*100</f>
        <v>102.91383111281512</v>
      </c>
      <c r="H98" s="15">
        <f>'Table Q1'!H98/'Table Q5'!H98*100</f>
        <v>101.39045087414375</v>
      </c>
      <c r="I98" s="15">
        <f>'Table Q1'!I98/'Table Q5'!I98*100</f>
        <v>103.64920541494998</v>
      </c>
      <c r="J98" s="15">
        <f>'Table Q1'!J98/'Table Q5'!J98*100</f>
        <v>96.554637626736763</v>
      </c>
      <c r="K98" s="15">
        <f>'Table Q1'!K98/'Table Q5'!K98*100</f>
        <v>95.775553310680507</v>
      </c>
      <c r="L98" s="15">
        <f>'Table Q1'!L98/'Table Q5'!L98*100</f>
        <v>101.90308024328036</v>
      </c>
    </row>
    <row r="99" spans="1:24" x14ac:dyDescent="0.2">
      <c r="A99" s="48" t="s">
        <v>229</v>
      </c>
      <c r="B99" s="15">
        <f>'Table Q1'!B99/'Table Q5'!B99*100</f>
        <v>97.77066976834351</v>
      </c>
      <c r="C99" s="15">
        <f>'Table Q1'!C99/'Table Q5'!C99*100</f>
        <v>100.46747175691468</v>
      </c>
      <c r="D99" s="15">
        <f>'Table Q1'!D99/'Table Q5'!D99*100</f>
        <v>99.981151635095657</v>
      </c>
      <c r="E99" s="15">
        <f>'Table Q1'!E99/'Table Q5'!E99*100</f>
        <v>103.39901477832511</v>
      </c>
      <c r="F99" s="15">
        <f>'Table Q1'!F99/'Table Q5'!F99*100</f>
        <v>103.81878320136313</v>
      </c>
      <c r="G99" s="15">
        <f>'Table Q1'!G99/'Table Q5'!G99*100</f>
        <v>104.56507144912248</v>
      </c>
      <c r="H99" s="15">
        <f>'Table Q1'!H99/'Table Q5'!H99*100</f>
        <v>99.225274172451961</v>
      </c>
      <c r="I99" s="15">
        <f>'Table Q1'!I99/'Table Q5'!I99*100</f>
        <v>103.69829683698298</v>
      </c>
      <c r="J99" s="15">
        <f>'Table Q1'!J99/'Table Q5'!J99*100</f>
        <v>95.904468700438471</v>
      </c>
      <c r="K99" s="15">
        <f>'Table Q1'!K99/'Table Q5'!K99*100</f>
        <v>95.798319327731079</v>
      </c>
      <c r="L99" s="15">
        <f>'Table Q1'!L99/'Table Q5'!L99*100</f>
        <v>102.12828272966902</v>
      </c>
    </row>
    <row r="100" spans="1:24" x14ac:dyDescent="0.2">
      <c r="A100" s="48" t="s">
        <v>262</v>
      </c>
      <c r="B100" s="15">
        <f>'Table Q1'!B100/'Table Q5'!B100*100</f>
        <v>101.4015001973944</v>
      </c>
      <c r="C100" s="15">
        <f>'Table Q1'!C100/'Table Q5'!C100*100</f>
        <v>100.34010300262366</v>
      </c>
      <c r="D100" s="15">
        <f>'Table Q1'!D100/'Table Q5'!D100*100</f>
        <v>99.305362600722418</v>
      </c>
      <c r="E100" s="15">
        <f>'Table Q1'!E100/'Table Q5'!E100*100</f>
        <v>104.14351174807447</v>
      </c>
      <c r="F100" s="15">
        <f>'Table Q1'!F100/'Table Q5'!F100*100</f>
        <v>105.40757059883839</v>
      </c>
      <c r="G100" s="15">
        <f>'Table Q1'!G100/'Table Q5'!G100*100</f>
        <v>106.42149390243902</v>
      </c>
      <c r="H100" s="15">
        <f>'Table Q1'!H100/'Table Q5'!H100*100</f>
        <v>98.45672785959249</v>
      </c>
      <c r="I100" s="15">
        <f>'Table Q1'!I100/'Table Q5'!I100*100</f>
        <v>103.16443594646272</v>
      </c>
      <c r="J100" s="15">
        <f>'Table Q1'!J100/'Table Q5'!J100*100</f>
        <v>93.217248609718297</v>
      </c>
      <c r="K100" s="15">
        <f>'Table Q1'!K100/'Table Q5'!K100*100</f>
        <v>96.323871568171242</v>
      </c>
      <c r="L100" s="15">
        <f>'Table Q1'!L100/'Table Q5'!L100*100</f>
        <v>102.03389830508473</v>
      </c>
    </row>
    <row r="101" spans="1:24" x14ac:dyDescent="0.2">
      <c r="A101" s="48" t="s">
        <v>267</v>
      </c>
      <c r="B101" s="15">
        <f>'Table Q1'!B101/'Table Q5'!B101*100</f>
        <v>98.898700267883726</v>
      </c>
      <c r="C101" s="15">
        <f>'Table Q1'!C101/'Table Q5'!C101*100</f>
        <v>99.378942261038333</v>
      </c>
      <c r="D101" s="15">
        <f>'Table Q1'!D101/'Table Q5'!D101*100</f>
        <v>98.339906447766666</v>
      </c>
      <c r="E101" s="15">
        <f>'Table Q1'!E101/'Table Q5'!E101*100</f>
        <v>105.2342677906293</v>
      </c>
      <c r="F101" s="15">
        <f>'Table Q1'!F101/'Table Q5'!F101*100</f>
        <v>104.8281990521327</v>
      </c>
      <c r="G101" s="15">
        <f>'Table Q1'!G101/'Table Q5'!G101*100</f>
        <v>106.74655595395357</v>
      </c>
      <c r="H101" s="15">
        <f>'Table Q1'!H101/'Table Q5'!H101*100</f>
        <v>97.98644136395832</v>
      </c>
      <c r="I101" s="15">
        <f>'Table Q1'!I101/'Table Q5'!I101*100</f>
        <v>103.88894171341639</v>
      </c>
      <c r="J101" s="15">
        <f>'Table Q1'!J101/'Table Q5'!J101*100</f>
        <v>90.902414394565312</v>
      </c>
      <c r="K101" s="15">
        <f>'Table Q1'!K101/'Table Q5'!K101*100</f>
        <v>100.34094137702434</v>
      </c>
      <c r="L101" s="15">
        <f>'Table Q1'!L101/'Table Q5'!L101*100</f>
        <v>102.26590490946063</v>
      </c>
    </row>
    <row r="102" spans="1:24" x14ac:dyDescent="0.2">
      <c r="A102" s="48" t="s">
        <v>268</v>
      </c>
      <c r="B102" s="15">
        <f>'Table Q1'!B102/'Table Q5'!B102*100</f>
        <v>98.261467439347811</v>
      </c>
      <c r="C102" s="15">
        <f>'Table Q1'!C102/'Table Q5'!C102*100</f>
        <v>99.635771110898119</v>
      </c>
      <c r="D102" s="15">
        <f>'Table Q1'!D102/'Table Q5'!D102*100</f>
        <v>98.038509987403273</v>
      </c>
      <c r="E102" s="15">
        <f>'Table Q1'!E102/'Table Q5'!E102*100</f>
        <v>104.82617984074578</v>
      </c>
      <c r="F102" s="15">
        <f>'Table Q1'!F102/'Table Q5'!F102*100</f>
        <v>102.91215170278637</v>
      </c>
      <c r="G102" s="15">
        <f>'Table Q1'!G102/'Table Q5'!G102*100</f>
        <v>109.14420803782505</v>
      </c>
      <c r="H102" s="15">
        <f>'Table Q1'!H102/'Table Q5'!H102*100</f>
        <v>97.151898734177223</v>
      </c>
      <c r="I102" s="15">
        <f>'Table Q1'!I102/'Table Q5'!I102*100</f>
        <v>102.29288545008492</v>
      </c>
      <c r="J102" s="15">
        <f>'Table Q1'!J102/'Table Q5'!J102*100</f>
        <v>92.53009850419555</v>
      </c>
      <c r="K102" s="15">
        <f>'Table Q1'!K102/'Table Q5'!K102*100</f>
        <v>91.807706157724169</v>
      </c>
      <c r="L102" s="15">
        <f>'Table Q1'!L102/'Table Q5'!L102*100</f>
        <v>101.86269803168506</v>
      </c>
    </row>
    <row r="103" spans="1:24" x14ac:dyDescent="0.2">
      <c r="A103" s="48" t="s">
        <v>271</v>
      </c>
      <c r="B103" s="15">
        <f>'Table Q1'!B103/'Table Q5'!B103*100</f>
        <v>101.16267514657658</v>
      </c>
      <c r="C103" s="15">
        <f>'Table Q1'!C103/'Table Q5'!C103*100</f>
        <v>97.602706621556308</v>
      </c>
      <c r="D103" s="15">
        <f>'Table Q1'!D103/'Table Q5'!D103*100</f>
        <v>99.058328762113732</v>
      </c>
      <c r="E103" s="15">
        <f>'Table Q1'!E103/'Table Q5'!E103*100</f>
        <v>104.79837146180691</v>
      </c>
      <c r="F103" s="15">
        <f>'Table Q1'!F103/'Table Q5'!F103*100</f>
        <v>101.72841864018334</v>
      </c>
      <c r="G103" s="15">
        <f>'Table Q1'!G103/'Table Q5'!G103*100</f>
        <v>110.33374302732344</v>
      </c>
      <c r="H103" s="15">
        <f>'Table Q1'!H103/'Table Q5'!H103*100</f>
        <v>96.672111065741134</v>
      </c>
      <c r="I103" s="15">
        <f>'Table Q1'!I103/'Table Q5'!I103*100</f>
        <v>101.51387720773759</v>
      </c>
      <c r="J103" s="15">
        <f>'Table Q1'!J103/'Table Q5'!J103*100</f>
        <v>89.566684425501691</v>
      </c>
      <c r="K103" s="15">
        <f>'Table Q1'!K103/'Table Q5'!K103*100</f>
        <v>89.552106430155206</v>
      </c>
      <c r="L103" s="15">
        <f>'Table Q1'!L103/'Table Q5'!L103*100</f>
        <v>101.50642870850126</v>
      </c>
    </row>
    <row r="104" spans="1:24" x14ac:dyDescent="0.2">
      <c r="A104" s="48" t="s">
        <v>273</v>
      </c>
      <c r="B104" s="15">
        <f>'Table Q1'!B104/'Table Q5'!B104*100</f>
        <v>99.295981226166035</v>
      </c>
      <c r="C104" s="15">
        <f>'Table Q1'!C104/'Table Q5'!C104*100</f>
        <v>96.566605926920502</v>
      </c>
      <c r="D104" s="15">
        <f>'Table Q1'!D104/'Table Q5'!D104*100</f>
        <v>99.990818949687849</v>
      </c>
      <c r="E104" s="15">
        <f>'Table Q1'!E104/'Table Q5'!E104*100</f>
        <v>105.83033718783403</v>
      </c>
      <c r="F104" s="15">
        <f>'Table Q1'!F104/'Table Q5'!F104*100</f>
        <v>102.21603990790484</v>
      </c>
      <c r="G104" s="15">
        <f>'Table Q1'!G104/'Table Q5'!G104*100</f>
        <v>109.65665236051501</v>
      </c>
      <c r="H104" s="15">
        <f>'Table Q1'!H104/'Table Q5'!H104*100</f>
        <v>97.469387755102034</v>
      </c>
      <c r="I104" s="15">
        <f>'Table Q1'!I104/'Table Q5'!I104*100</f>
        <v>101.80978762696216</v>
      </c>
      <c r="J104" s="15">
        <f>'Table Q1'!J104/'Table Q5'!J104*100</f>
        <v>88.121475054229933</v>
      </c>
      <c r="K104" s="15">
        <f>'Table Q1'!K104/'Table Q5'!K104*100</f>
        <v>92.000717424446236</v>
      </c>
      <c r="L104" s="15">
        <f>'Table Q1'!L104/'Table Q5'!L104*100</f>
        <v>101.3348588863463</v>
      </c>
    </row>
    <row r="105" spans="1:24" x14ac:dyDescent="0.2">
      <c r="A105" s="48" t="s">
        <v>278</v>
      </c>
      <c r="B105" s="15">
        <f>'Table Q1'!B105/'Table Q5'!B105*100</f>
        <v>98.702841865531255</v>
      </c>
      <c r="C105" s="15">
        <f>'Table Q1'!C105/'Table Q5'!C105*100</f>
        <v>96.439283986453802</v>
      </c>
      <c r="D105" s="15">
        <f>'Table Q1'!D105/'Table Q5'!D105*100</f>
        <v>99.556704839305496</v>
      </c>
      <c r="E105" s="15">
        <f>'Table Q1'!E105/'Table Q5'!E105*100</f>
        <v>106.14257812499999</v>
      </c>
      <c r="F105" s="15">
        <f>'Table Q1'!F105/'Table Q5'!F105*100</f>
        <v>100.54259876249405</v>
      </c>
      <c r="G105" s="15">
        <f>'Table Q1'!G105/'Table Q5'!G105*100</f>
        <v>108.56666048581494</v>
      </c>
      <c r="H105" s="15">
        <f>'Table Q1'!H105/'Table Q5'!H105*100</f>
        <v>95.348136240329552</v>
      </c>
      <c r="I105" s="15">
        <f>'Table Q1'!I105/'Table Q5'!I105*100</f>
        <v>101.16666666666667</v>
      </c>
      <c r="J105" s="15">
        <f>'Table Q1'!J105/'Table Q5'!J105*100</f>
        <v>87.729246035261795</v>
      </c>
      <c r="K105" s="15">
        <f>'Table Q1'!K105/'Table Q5'!K105*100</f>
        <v>91.186849126430843</v>
      </c>
      <c r="L105" s="15">
        <f>'Table Q1'!L105/'Table Q5'!L105*100</f>
        <v>101.41437308868501</v>
      </c>
    </row>
    <row r="106" spans="1:24" x14ac:dyDescent="0.2">
      <c r="A106" s="48" t="s">
        <v>279</v>
      </c>
      <c r="B106" s="15">
        <f>'Table Q1'!B106/'Table Q5'!B106*100</f>
        <v>97.752589407856178</v>
      </c>
      <c r="C106" s="15">
        <f>'Table Q1'!C106/'Table Q5'!C106*100</f>
        <v>95.404856341298256</v>
      </c>
      <c r="D106" s="15">
        <f>'Table Q1'!D106/'Table Q5'!D106*100</f>
        <v>97.507129058964225</v>
      </c>
      <c r="E106" s="15">
        <f>'Table Q1'!E106/'Table Q5'!E106*100</f>
        <v>101.54695043846684</v>
      </c>
      <c r="F106" s="15">
        <f>'Table Q1'!F106/'Table Q5'!F106*100</f>
        <v>96.311123820417507</v>
      </c>
      <c r="G106" s="15">
        <f>'Table Q1'!G106/'Table Q5'!G106*100</f>
        <v>106.46211064621107</v>
      </c>
      <c r="H106" s="15">
        <f>'Table Q1'!H106/'Table Q5'!H106*100</f>
        <v>96.049979846835953</v>
      </c>
      <c r="I106" s="15">
        <f>'Table Q1'!I106/'Table Q5'!I106*100</f>
        <v>99.724036427191606</v>
      </c>
      <c r="J106" s="15">
        <f>'Table Q1'!J106/'Table Q5'!J106*100</f>
        <v>88.347992684838459</v>
      </c>
      <c r="K106" s="15">
        <f>'Table Q1'!K106/'Table Q5'!K106*100</f>
        <v>89.574000878348713</v>
      </c>
      <c r="L106" s="15">
        <f>'Table Q1'!L106/'Table Q5'!L106*100</f>
        <v>99.244669662491631</v>
      </c>
    </row>
    <row r="108" spans="1:24" x14ac:dyDescent="0.2">
      <c r="A108" s="9" t="s">
        <v>165</v>
      </c>
    </row>
    <row r="109" spans="1:24" x14ac:dyDescent="0.2">
      <c r="A109" s="13" t="str">
        <f t="shared" ref="A109:A140" si="0">A7</f>
        <v>1995 Q2</v>
      </c>
      <c r="B109" s="11">
        <f t="shared" ref="B109:L109" si="1">LN(B7/B6)*100</f>
        <v>0.38707290616457224</v>
      </c>
      <c r="C109" s="11">
        <f t="shared" si="1"/>
        <v>-9.3946425673550656E-3</v>
      </c>
      <c r="D109" s="11">
        <f t="shared" si="1"/>
        <v>0.97726042822994852</v>
      </c>
      <c r="E109" s="11">
        <f t="shared" si="1"/>
        <v>-0.52555609608022069</v>
      </c>
      <c r="F109" s="11">
        <f t="shared" si="1"/>
        <v>1.3771220073140074</v>
      </c>
      <c r="G109" s="11">
        <f t="shared" si="1"/>
        <v>-1.4006439693832034E-2</v>
      </c>
      <c r="H109" s="11">
        <f t="shared" si="1"/>
        <v>-3.3006885652913516</v>
      </c>
      <c r="I109" s="11">
        <f t="shared" si="1"/>
        <v>-0.57815037031868377</v>
      </c>
      <c r="J109" s="11">
        <f t="shared" si="1"/>
        <v>-0.3045188513913934</v>
      </c>
      <c r="K109" s="11">
        <f t="shared" si="1"/>
        <v>4.108098783421112</v>
      </c>
      <c r="L109" s="11">
        <f t="shared" si="1"/>
        <v>-0.15596652540547248</v>
      </c>
      <c r="N109" s="60">
        <v>-7.5835078590186664E-2</v>
      </c>
      <c r="O109" s="60">
        <v>6.5561082543668325E-2</v>
      </c>
      <c r="P109" s="60">
        <v>-3.7770955590193674E-2</v>
      </c>
      <c r="Q109" s="60">
        <v>-2.3629183449791246E-3</v>
      </c>
      <c r="R109" s="60">
        <v>-5.7274631339633751E-2</v>
      </c>
      <c r="S109" s="60">
        <v>3.7614115708702357E-2</v>
      </c>
      <c r="T109" s="60">
        <v>4.5591366119985502E-4</v>
      </c>
      <c r="U109" s="60">
        <v>1.8108494756771423E-2</v>
      </c>
      <c r="V109" s="60">
        <v>-6.3077117872403263E-2</v>
      </c>
      <c r="W109" s="60">
        <v>-3.6547408719714659E-2</v>
      </c>
      <c r="X109" s="15">
        <f t="shared" ref="X109:X170" si="2">SUM(N109:W109)</f>
        <v>-0.15112850378676917</v>
      </c>
    </row>
    <row r="110" spans="1:24" x14ac:dyDescent="0.2">
      <c r="A110" s="13" t="str">
        <f t="shared" si="0"/>
        <v>1995 Q3</v>
      </c>
      <c r="B110" s="11">
        <f t="shared" ref="B110:L110" si="3">LN(B8/B7)*100</f>
        <v>1.4364469326872686</v>
      </c>
      <c r="C110" s="11">
        <f t="shared" si="3"/>
        <v>-0.4150735405511724</v>
      </c>
      <c r="D110" s="11">
        <f t="shared" si="3"/>
        <v>-0.97141476206223065</v>
      </c>
      <c r="E110" s="11">
        <f t="shared" si="3"/>
        <v>1.3293759982334428</v>
      </c>
      <c r="F110" s="11">
        <f t="shared" si="3"/>
        <v>2.7624442438308567</v>
      </c>
      <c r="G110" s="11">
        <f t="shared" si="3"/>
        <v>-0.36358043530698875</v>
      </c>
      <c r="H110" s="11">
        <f t="shared" si="3"/>
        <v>2.879757258386785</v>
      </c>
      <c r="I110" s="11">
        <f t="shared" si="3"/>
        <v>-0.37364641285073563</v>
      </c>
      <c r="J110" s="11">
        <f t="shared" si="3"/>
        <v>-1.8231492378167704</v>
      </c>
      <c r="K110" s="11">
        <f t="shared" si="3"/>
        <v>0.62206331790930824</v>
      </c>
      <c r="L110" s="11">
        <f t="shared" si="3"/>
        <v>0.3007588169194973</v>
      </c>
      <c r="N110" s="60">
        <v>-3.9442215376551286E-2</v>
      </c>
      <c r="O110" s="60">
        <v>0.14460099522064154</v>
      </c>
      <c r="P110" s="60">
        <v>-7.754830519103395E-2</v>
      </c>
      <c r="Q110" s="60">
        <v>6.5191376754365093E-2</v>
      </c>
      <c r="R110" s="60">
        <v>-4.6057933783262055E-2</v>
      </c>
      <c r="S110" s="60">
        <v>5.8741729786931526E-2</v>
      </c>
      <c r="T110" s="60">
        <v>0.14122054928079311</v>
      </c>
      <c r="U110" s="60">
        <v>0.13333522647521592</v>
      </c>
      <c r="V110" s="60">
        <v>-4.4105932845496555E-2</v>
      </c>
      <c r="W110" s="60">
        <v>-4.7558448772366521E-2</v>
      </c>
      <c r="X110" s="15">
        <f t="shared" si="2"/>
        <v>0.28837704154923677</v>
      </c>
    </row>
    <row r="111" spans="1:24" x14ac:dyDescent="0.2">
      <c r="A111" s="13" t="str">
        <f t="shared" si="0"/>
        <v>1995 Q4</v>
      </c>
      <c r="B111" s="11">
        <f t="shared" ref="B111:L111" si="4">LN(B9/B8)*100</f>
        <v>0.44886904495349755</v>
      </c>
      <c r="C111" s="11">
        <f t="shared" si="4"/>
        <v>-1.0003259227608354</v>
      </c>
      <c r="D111" s="11">
        <f t="shared" si="4"/>
        <v>0.37479113840582251</v>
      </c>
      <c r="E111" s="11">
        <f t="shared" si="4"/>
        <v>-1.2040208109513213</v>
      </c>
      <c r="F111" s="11">
        <f t="shared" si="4"/>
        <v>0.17951778839451021</v>
      </c>
      <c r="G111" s="11">
        <f t="shared" si="4"/>
        <v>-3.0372048257506949</v>
      </c>
      <c r="H111" s="11">
        <f t="shared" si="4"/>
        <v>-0.89634834625266779</v>
      </c>
      <c r="I111" s="11">
        <f t="shared" si="4"/>
        <v>0.57179122676850747</v>
      </c>
      <c r="J111" s="11">
        <f t="shared" si="4"/>
        <v>1.3055805234280156</v>
      </c>
      <c r="K111" s="11">
        <f t="shared" si="4"/>
        <v>-2.5278758250565629</v>
      </c>
      <c r="L111" s="11">
        <f t="shared" si="4"/>
        <v>-0.71597967280622621</v>
      </c>
      <c r="N111" s="60">
        <v>-0.10153408895827636</v>
      </c>
      <c r="O111" s="60">
        <v>-0.15135963638687752</v>
      </c>
      <c r="P111" s="60">
        <v>-9.2628334654005093E-2</v>
      </c>
      <c r="Q111" s="60">
        <v>-8.1056199626328679E-2</v>
      </c>
      <c r="R111" s="60">
        <v>-8.2205650472637226E-2</v>
      </c>
      <c r="S111" s="60">
        <v>-8.9548616806970471E-3</v>
      </c>
      <c r="T111" s="60">
        <v>-5.6419579338722547E-2</v>
      </c>
      <c r="U111" s="60">
        <v>-1.8118184196529028E-2</v>
      </c>
      <c r="V111" s="60">
        <v>-6.6911706356752976E-2</v>
      </c>
      <c r="W111" s="60">
        <v>-4.8391826579192346E-2</v>
      </c>
      <c r="X111" s="15">
        <f t="shared" si="2"/>
        <v>-0.70758006825001873</v>
      </c>
    </row>
    <row r="112" spans="1:24" x14ac:dyDescent="0.2">
      <c r="A112" s="13" t="str">
        <f t="shared" si="0"/>
        <v>1996 Q1</v>
      </c>
      <c r="B112" s="11">
        <f t="shared" ref="B112:L112" si="5">LN(B10/B9)*100</f>
        <v>0.8348462874671434</v>
      </c>
      <c r="C112" s="11">
        <f t="shared" si="5"/>
        <v>-1.1782628217933966E-2</v>
      </c>
      <c r="D112" s="11">
        <f t="shared" si="5"/>
        <v>0.6287750799047428</v>
      </c>
      <c r="E112" s="11">
        <f t="shared" si="5"/>
        <v>0.77052451629021657</v>
      </c>
      <c r="F112" s="11">
        <f t="shared" si="5"/>
        <v>0.38396026398157285</v>
      </c>
      <c r="G112" s="11">
        <f t="shared" si="5"/>
        <v>-0.71028635056825684</v>
      </c>
      <c r="H112" s="11">
        <f t="shared" si="5"/>
        <v>1.8708426689391482</v>
      </c>
      <c r="I112" s="11">
        <f t="shared" si="5"/>
        <v>0.73086222614390228</v>
      </c>
      <c r="J112" s="11">
        <f t="shared" si="5"/>
        <v>-2.4845604759584496</v>
      </c>
      <c r="K112" s="11">
        <f t="shared" si="5"/>
        <v>-1.6954141036417261</v>
      </c>
      <c r="L112" s="11">
        <f t="shared" si="5"/>
        <v>0.57189394915450231</v>
      </c>
      <c r="N112" s="60">
        <v>3.9305896159290088E-2</v>
      </c>
      <c r="O112" s="60">
        <v>5.6577156978369686E-3</v>
      </c>
      <c r="P112" s="60">
        <v>2.0783966627625095E-2</v>
      </c>
      <c r="Q112" s="60">
        <v>-6.6654393988336183E-2</v>
      </c>
      <c r="R112" s="60">
        <v>-4.0141486014134954E-2</v>
      </c>
      <c r="S112" s="60">
        <v>9.6515221567897089E-2</v>
      </c>
      <c r="T112" s="60">
        <v>0.26418648740069078</v>
      </c>
      <c r="U112" s="60">
        <v>0.20296580786267671</v>
      </c>
      <c r="V112" s="60">
        <v>2.7400163029958718E-2</v>
      </c>
      <c r="W112" s="60">
        <v>3.195966078594413E-2</v>
      </c>
      <c r="X112" s="15">
        <f t="shared" si="2"/>
        <v>0.58197903912944848</v>
      </c>
    </row>
    <row r="113" spans="1:24" x14ac:dyDescent="0.2">
      <c r="A113" s="13" t="str">
        <f t="shared" si="0"/>
        <v>1996 Q2</v>
      </c>
      <c r="B113" s="11">
        <f t="shared" ref="B113:L113" si="6">LN(B11/B10)*100</f>
        <v>-1.5102090662340526</v>
      </c>
      <c r="C113" s="11">
        <f t="shared" si="6"/>
        <v>-0.48154834966547511</v>
      </c>
      <c r="D113" s="11">
        <f t="shared" si="6"/>
        <v>-9.5298524762978953E-2</v>
      </c>
      <c r="E113" s="11">
        <f t="shared" si="6"/>
        <v>0.25534016137827864</v>
      </c>
      <c r="F113" s="11">
        <f t="shared" si="6"/>
        <v>1.7109148449081992</v>
      </c>
      <c r="G113" s="11">
        <f t="shared" si="6"/>
        <v>-2.3377381766387568</v>
      </c>
      <c r="H113" s="11">
        <f t="shared" si="6"/>
        <v>0.97399122706423846</v>
      </c>
      <c r="I113" s="11">
        <f t="shared" si="6"/>
        <v>1.7940546055688473</v>
      </c>
      <c r="J113" s="11">
        <f t="shared" si="6"/>
        <v>-0.96264062292096253</v>
      </c>
      <c r="K113" s="11">
        <f t="shared" si="6"/>
        <v>0.10107274169985506</v>
      </c>
      <c r="L113" s="11">
        <f t="shared" si="6"/>
        <v>7.1547439165176918E-2</v>
      </c>
      <c r="N113" s="60">
        <v>6.7351341701286607E-2</v>
      </c>
      <c r="O113" s="60">
        <v>-9.9781682410935185E-2</v>
      </c>
      <c r="P113" s="60">
        <v>-1.7816871360179131E-2</v>
      </c>
      <c r="Q113" s="60">
        <v>-2.4067739089873312E-3</v>
      </c>
      <c r="R113" s="60">
        <v>2.94092406192825E-3</v>
      </c>
      <c r="S113" s="60">
        <v>2.8299574817322995E-2</v>
      </c>
      <c r="T113" s="60">
        <v>1.6490125321897888E-2</v>
      </c>
      <c r="U113" s="60">
        <v>9.9102285508368429E-2</v>
      </c>
      <c r="V113" s="60">
        <v>-3.2993399468079629E-3</v>
      </c>
      <c r="W113" s="60">
        <v>-2.0207797032972607E-2</v>
      </c>
      <c r="X113" s="15">
        <f t="shared" si="2"/>
        <v>7.067178675092195E-2</v>
      </c>
    </row>
    <row r="114" spans="1:24" x14ac:dyDescent="0.2">
      <c r="A114" s="13" t="str">
        <f t="shared" si="0"/>
        <v>1996 Q3</v>
      </c>
      <c r="B114" s="11">
        <f t="shared" ref="B114:L114" si="7">LN(B12/B11)*100</f>
        <v>0.70034273499235622</v>
      </c>
      <c r="C114" s="11">
        <f t="shared" si="7"/>
        <v>0.79324947168853066</v>
      </c>
      <c r="D114" s="11">
        <f t="shared" si="7"/>
        <v>1.8178752094246531</v>
      </c>
      <c r="E114" s="11">
        <f t="shared" si="7"/>
        <v>-0.27312525078231209</v>
      </c>
      <c r="F114" s="11">
        <f t="shared" si="7"/>
        <v>2.2519045010934704</v>
      </c>
      <c r="G114" s="11">
        <f t="shared" si="7"/>
        <v>-0.94629416081037243</v>
      </c>
      <c r="H114" s="11">
        <f t="shared" si="7"/>
        <v>5.109153417953693</v>
      </c>
      <c r="I114" s="11">
        <f t="shared" si="7"/>
        <v>-0.78325223108370745</v>
      </c>
      <c r="J114" s="11">
        <f t="shared" si="7"/>
        <v>-3.8525252650011068</v>
      </c>
      <c r="K114" s="11">
        <f t="shared" si="7"/>
        <v>-2.5538603072752721</v>
      </c>
      <c r="L114" s="11">
        <f t="shared" si="7"/>
        <v>0.51213227949904239</v>
      </c>
      <c r="N114" s="60">
        <v>7.7906382808772184E-2</v>
      </c>
      <c r="O114" s="60">
        <v>6.9465834334677484E-2</v>
      </c>
      <c r="P114" s="60">
        <v>-2.0767476156319598E-3</v>
      </c>
      <c r="Q114" s="60">
        <v>1.0220534638513261E-2</v>
      </c>
      <c r="R114" s="60">
        <v>9.5011730385942254E-4</v>
      </c>
      <c r="S114" s="60">
        <v>0.12788265883373415</v>
      </c>
      <c r="T114" s="60">
        <v>-1.947258837415785E-2</v>
      </c>
      <c r="U114" s="60">
        <v>0.17721364643376306</v>
      </c>
      <c r="V114" s="60">
        <v>4.3003914548293727E-2</v>
      </c>
      <c r="W114" s="60">
        <v>1.7807816394449696E-2</v>
      </c>
      <c r="X114" s="15">
        <f t="shared" si="2"/>
        <v>0.50290156930627317</v>
      </c>
    </row>
    <row r="115" spans="1:24" x14ac:dyDescent="0.2">
      <c r="A115" s="13" t="str">
        <f t="shared" si="0"/>
        <v>1996 Q4</v>
      </c>
      <c r="B115" s="11">
        <f t="shared" ref="B115:L115" si="8">LN(B13/B12)*100</f>
        <v>0.1560894028808785</v>
      </c>
      <c r="C115" s="11">
        <f t="shared" si="8"/>
        <v>0.27192149076851091</v>
      </c>
      <c r="D115" s="11">
        <f t="shared" si="8"/>
        <v>-0.14083124483784459</v>
      </c>
      <c r="E115" s="11">
        <f t="shared" si="8"/>
        <v>-0.76929750562260124</v>
      </c>
      <c r="F115" s="11">
        <f t="shared" si="8"/>
        <v>0.65782571600358875</v>
      </c>
      <c r="G115" s="11">
        <f t="shared" si="8"/>
        <v>0.36383082112277337</v>
      </c>
      <c r="H115" s="11">
        <f t="shared" si="8"/>
        <v>0.73885612967676162</v>
      </c>
      <c r="I115" s="11">
        <f t="shared" si="8"/>
        <v>-1.6846639007174175E-2</v>
      </c>
      <c r="J115" s="11">
        <f t="shared" si="8"/>
        <v>6.3064902076120113</v>
      </c>
      <c r="K115" s="11">
        <f t="shared" si="8"/>
        <v>1.9214211824730982</v>
      </c>
      <c r="L115" s="11">
        <f t="shared" si="8"/>
        <v>0.30582554330687467</v>
      </c>
      <c r="N115" s="60">
        <v>6.1839819856882701E-2</v>
      </c>
      <c r="O115" s="60">
        <v>9.0042197834509216E-2</v>
      </c>
      <c r="P115" s="60">
        <v>-1.6558029222092919E-2</v>
      </c>
      <c r="Q115" s="60">
        <v>3.5924854383326668E-2</v>
      </c>
      <c r="R115" s="60">
        <v>2.2268395211280503E-2</v>
      </c>
      <c r="S115" s="60">
        <v>4.2001896960424737E-2</v>
      </c>
      <c r="T115" s="60">
        <v>3.4287737897554169E-2</v>
      </c>
      <c r="U115" s="60">
        <v>8.1129219939126904E-2</v>
      </c>
      <c r="V115" s="60">
        <v>-1.8561029255485296E-2</v>
      </c>
      <c r="W115" s="60">
        <v>-7.6765829709755668E-3</v>
      </c>
      <c r="X115" s="15">
        <f t="shared" si="2"/>
        <v>0.32469848063455109</v>
      </c>
    </row>
    <row r="116" spans="1:24" x14ac:dyDescent="0.2">
      <c r="A116" s="13" t="str">
        <f t="shared" si="0"/>
        <v>1997 Q1</v>
      </c>
      <c r="B116" s="11">
        <f t="shared" ref="B116:L116" si="9">LN(B14/B13)*100</f>
        <v>-1.584187220077151</v>
      </c>
      <c r="C116" s="11">
        <f t="shared" si="9"/>
        <v>1.2312480845140934</v>
      </c>
      <c r="D116" s="11">
        <f t="shared" si="9"/>
        <v>-0.49459947241575763</v>
      </c>
      <c r="E116" s="11">
        <f t="shared" si="9"/>
        <v>-2.0141581411241094</v>
      </c>
      <c r="F116" s="11">
        <f t="shared" si="9"/>
        <v>3.2526983354134025</v>
      </c>
      <c r="G116" s="11">
        <f t="shared" si="9"/>
        <v>-2.2799037819392409</v>
      </c>
      <c r="H116" s="11">
        <f t="shared" si="9"/>
        <v>2.9589295108009566</v>
      </c>
      <c r="I116" s="11">
        <f t="shared" si="9"/>
        <v>1.7029137505877194</v>
      </c>
      <c r="J116" s="11">
        <f t="shared" si="9"/>
        <v>-3.4189569060855205</v>
      </c>
      <c r="K116" s="11">
        <f t="shared" si="9"/>
        <v>1.2290401823813648</v>
      </c>
      <c r="L116" s="11">
        <f t="shared" si="9"/>
        <v>0.1449496888993054</v>
      </c>
      <c r="N116" s="60">
        <v>2.1102639685048018E-2</v>
      </c>
      <c r="O116" s="60">
        <v>0.15517615553705133</v>
      </c>
      <c r="P116" s="60">
        <v>-4.4566831312859281E-2</v>
      </c>
      <c r="Q116" s="60">
        <v>9.9562882970070044E-2</v>
      </c>
      <c r="R116" s="60">
        <v>-1.347801272553582E-2</v>
      </c>
      <c r="S116" s="60">
        <v>9.0264396994774204E-2</v>
      </c>
      <c r="T116" s="60">
        <v>-0.12230591344091256</v>
      </c>
      <c r="U116" s="60">
        <v>5.8289499180169138E-2</v>
      </c>
      <c r="V116" s="60">
        <v>-6.1879095042819909E-2</v>
      </c>
      <c r="W116" s="60">
        <v>-4.7174487660473295E-2</v>
      </c>
      <c r="X116" s="15">
        <f t="shared" si="2"/>
        <v>0.13499123418451184</v>
      </c>
    </row>
    <row r="117" spans="1:24" x14ac:dyDescent="0.2">
      <c r="A117" s="13" t="str">
        <f t="shared" si="0"/>
        <v>1997 Q2</v>
      </c>
      <c r="B117" s="11">
        <f t="shared" ref="B117:L117" si="10">LN(B15/B14)*100</f>
        <v>-0.28258660602371916</v>
      </c>
      <c r="C117" s="11">
        <f t="shared" si="10"/>
        <v>-1.1238498632378762</v>
      </c>
      <c r="D117" s="11">
        <f t="shared" si="10"/>
        <v>1.3676705793171329</v>
      </c>
      <c r="E117" s="11">
        <f t="shared" si="10"/>
        <v>1.1428729860023574</v>
      </c>
      <c r="F117" s="11">
        <f t="shared" si="10"/>
        <v>1.5054578371413756</v>
      </c>
      <c r="G117" s="11">
        <f t="shared" si="10"/>
        <v>0.89119782944239201</v>
      </c>
      <c r="H117" s="11">
        <f t="shared" si="10"/>
        <v>-2.6161491783725559</v>
      </c>
      <c r="I117" s="11">
        <f t="shared" si="10"/>
        <v>0.15081351451433467</v>
      </c>
      <c r="J117" s="11">
        <f t="shared" si="10"/>
        <v>-4.4191456734783561</v>
      </c>
      <c r="K117" s="11">
        <f t="shared" si="10"/>
        <v>0.38956553948363448</v>
      </c>
      <c r="L117" s="11">
        <f t="shared" si="10"/>
        <v>-0.18530524027063977</v>
      </c>
      <c r="N117" s="60">
        <v>-5.806490789495556E-2</v>
      </c>
      <c r="O117" s="60">
        <v>-3.7008545843247156E-2</v>
      </c>
      <c r="P117" s="60">
        <v>-7.0275644488898253E-2</v>
      </c>
      <c r="Q117" s="60">
        <v>-4.7314898620436585E-2</v>
      </c>
      <c r="R117" s="60">
        <v>-7.0338734812462889E-2</v>
      </c>
      <c r="S117" s="60">
        <v>0.11611823800538142</v>
      </c>
      <c r="T117" s="60">
        <v>7.784516743669566E-3</v>
      </c>
      <c r="U117" s="60">
        <v>4.8549109170873128E-3</v>
      </c>
      <c r="V117" s="60">
        <v>-1.3886706608204428E-2</v>
      </c>
      <c r="W117" s="60">
        <v>-8.5102762334605727E-3</v>
      </c>
      <c r="X117" s="15">
        <f t="shared" si="2"/>
        <v>-0.17664204883552717</v>
      </c>
    </row>
    <row r="118" spans="1:24" x14ac:dyDescent="0.2">
      <c r="A118" s="13" t="str">
        <f t="shared" si="0"/>
        <v>1997 Q3</v>
      </c>
      <c r="B118" s="11">
        <f t="shared" ref="B118:L118" si="11">LN(B16/B15)*100</f>
        <v>1.0446257237130703</v>
      </c>
      <c r="C118" s="11">
        <f t="shared" si="11"/>
        <v>0.94453310568692828</v>
      </c>
      <c r="D118" s="11">
        <f t="shared" si="11"/>
        <v>-1.8042854346764847</v>
      </c>
      <c r="E118" s="11">
        <f t="shared" si="11"/>
        <v>7.8481410013599442E-2</v>
      </c>
      <c r="F118" s="11">
        <f t="shared" si="11"/>
        <v>1.6377989304841227</v>
      </c>
      <c r="G118" s="11">
        <f t="shared" si="11"/>
        <v>-2.2581042454321558</v>
      </c>
      <c r="H118" s="11">
        <f t="shared" si="11"/>
        <v>1.6366869986369696</v>
      </c>
      <c r="I118" s="11">
        <f t="shared" si="11"/>
        <v>1.7954955841303915</v>
      </c>
      <c r="J118" s="11">
        <f t="shared" si="11"/>
        <v>-1.7703444914540578</v>
      </c>
      <c r="K118" s="11">
        <f t="shared" si="11"/>
        <v>-2.589306078237946</v>
      </c>
      <c r="L118" s="11">
        <f t="shared" si="11"/>
        <v>0.32520475227427309</v>
      </c>
      <c r="N118" s="60">
        <v>-6.4543363898781061E-3</v>
      </c>
      <c r="O118" s="60">
        <v>9.4944048472873327E-2</v>
      </c>
      <c r="P118" s="60">
        <v>8.4691299594046171E-2</v>
      </c>
      <c r="Q118" s="60">
        <v>9.298509053369286E-2</v>
      </c>
      <c r="R118" s="60">
        <v>-1.6916459355661915E-2</v>
      </c>
      <c r="S118" s="60">
        <v>7.3358232306952431E-2</v>
      </c>
      <c r="T118" s="60">
        <v>-3.052789423771619E-2</v>
      </c>
      <c r="U118" s="60">
        <v>4.8511771786926831E-2</v>
      </c>
      <c r="V118" s="60">
        <v>6.5956485754529691E-3</v>
      </c>
      <c r="W118" s="60">
        <v>-3.0923829207617246E-2</v>
      </c>
      <c r="X118" s="15">
        <f t="shared" si="2"/>
        <v>0.31626357207907108</v>
      </c>
    </row>
    <row r="119" spans="1:24" x14ac:dyDescent="0.2">
      <c r="A119" s="13" t="str">
        <f t="shared" si="0"/>
        <v>1997 Q4</v>
      </c>
      <c r="B119" s="11">
        <f t="shared" ref="B119:L119" si="12">LN(B17/B16)*100</f>
        <v>-1.0473237027982398</v>
      </c>
      <c r="C119" s="11">
        <f t="shared" si="12"/>
        <v>0.80982278769199967</v>
      </c>
      <c r="D119" s="11">
        <f t="shared" si="12"/>
        <v>0.72059881187311781</v>
      </c>
      <c r="E119" s="11">
        <f t="shared" si="12"/>
        <v>1.6982807593729811E-2</v>
      </c>
      <c r="F119" s="11">
        <f t="shared" si="12"/>
        <v>5.3821501182352192</v>
      </c>
      <c r="G119" s="11">
        <f t="shared" si="12"/>
        <v>5.1856123572768</v>
      </c>
      <c r="H119" s="11">
        <f t="shared" si="12"/>
        <v>-1.8005581894452698</v>
      </c>
      <c r="I119" s="11">
        <f t="shared" si="12"/>
        <v>-0.25664384341895508</v>
      </c>
      <c r="J119" s="11">
        <f t="shared" si="12"/>
        <v>4.6314634652449707</v>
      </c>
      <c r="K119" s="11">
        <f t="shared" si="12"/>
        <v>5.2309610067836232</v>
      </c>
      <c r="L119" s="11">
        <f t="shared" si="12"/>
        <v>1.0391876243956899</v>
      </c>
      <c r="N119" s="60">
        <v>-8.3864828581962127E-3</v>
      </c>
      <c r="O119" s="60">
        <v>0.24464488100508891</v>
      </c>
      <c r="P119" s="60">
        <v>0.19914009652885209</v>
      </c>
      <c r="Q119" s="60">
        <v>0.27369374755459563</v>
      </c>
      <c r="R119" s="60">
        <v>5.958306857593533E-2</v>
      </c>
      <c r="S119" s="60">
        <v>0.12315782872691639</v>
      </c>
      <c r="T119" s="60">
        <v>-2.0239263540316219E-2</v>
      </c>
      <c r="U119" s="60">
        <v>0.1137442801482962</v>
      </c>
      <c r="V119" s="60">
        <v>5.5235555991425239E-2</v>
      </c>
      <c r="W119" s="60">
        <v>-2.3347542039437591E-4</v>
      </c>
      <c r="X119" s="15">
        <f t="shared" si="2"/>
        <v>1.040340236712203</v>
      </c>
    </row>
    <row r="120" spans="1:24" x14ac:dyDescent="0.2">
      <c r="A120" s="13" t="str">
        <f t="shared" si="0"/>
        <v>1998 Q1</v>
      </c>
      <c r="B120" s="11">
        <f t="shared" ref="B120:L120" si="13">LN(B18/B17)*100</f>
        <v>1.913195690217204</v>
      </c>
      <c r="C120" s="11">
        <f t="shared" si="13"/>
        <v>-0.26328867323741439</v>
      </c>
      <c r="D120" s="11">
        <f t="shared" si="13"/>
        <v>2.2038058940600156E-2</v>
      </c>
      <c r="E120" s="11">
        <f t="shared" si="13"/>
        <v>-3.1829455778517235</v>
      </c>
      <c r="F120" s="11">
        <f t="shared" si="13"/>
        <v>-3.2401429397710748</v>
      </c>
      <c r="G120" s="11">
        <f t="shared" si="13"/>
        <v>-3.6240150231688584</v>
      </c>
      <c r="H120" s="11">
        <f t="shared" si="13"/>
        <v>17.302635938637192</v>
      </c>
      <c r="I120" s="11">
        <f t="shared" si="13"/>
        <v>-1.0648802648050155</v>
      </c>
      <c r="J120" s="11">
        <f t="shared" si="13"/>
        <v>-9.0684813572148322</v>
      </c>
      <c r="K120" s="11">
        <f t="shared" si="13"/>
        <v>-4.093762497804379</v>
      </c>
      <c r="L120" s="11">
        <f t="shared" si="13"/>
        <v>6.9297804793341175E-2</v>
      </c>
      <c r="N120" s="60">
        <v>-0.16292098863770621</v>
      </c>
      <c r="O120" s="60">
        <v>-9.1871872727263021E-2</v>
      </c>
      <c r="P120" s="60">
        <v>0.13409561361338501</v>
      </c>
      <c r="Q120" s="60">
        <v>3.4173042983558374E-2</v>
      </c>
      <c r="R120" s="60">
        <v>5.6217929501017588E-2</v>
      </c>
      <c r="S120" s="60">
        <v>0.13482171089030862</v>
      </c>
      <c r="T120" s="60">
        <v>-0.14247939819423949</v>
      </c>
      <c r="U120" s="60">
        <v>6.2111175588731242E-2</v>
      </c>
      <c r="V120" s="60">
        <v>6.2751469456108877E-2</v>
      </c>
      <c r="W120" s="60">
        <v>-1.810074936993409E-2</v>
      </c>
      <c r="X120" s="15">
        <f t="shared" si="2"/>
        <v>6.8797933103966868E-2</v>
      </c>
    </row>
    <row r="121" spans="1:24" x14ac:dyDescent="0.2">
      <c r="A121" s="13" t="str">
        <f t="shared" si="0"/>
        <v>1998 Q2</v>
      </c>
      <c r="B121" s="11">
        <f t="shared" ref="B121:L121" si="14">LN(B19/B18)*100</f>
        <v>6.3773414728659508E-2</v>
      </c>
      <c r="C121" s="11">
        <f t="shared" si="14"/>
        <v>-1.0802539855050024</v>
      </c>
      <c r="D121" s="11">
        <f t="shared" si="14"/>
        <v>-2.100200143987955</v>
      </c>
      <c r="E121" s="11">
        <f t="shared" si="14"/>
        <v>0.69894376403487513</v>
      </c>
      <c r="F121" s="11">
        <f t="shared" si="14"/>
        <v>-1.4381427870524657</v>
      </c>
      <c r="G121" s="11">
        <f t="shared" si="14"/>
        <v>4.6479468243186748</v>
      </c>
      <c r="H121" s="11">
        <f t="shared" si="14"/>
        <v>0.68370602089575516</v>
      </c>
      <c r="I121" s="11">
        <f t="shared" si="14"/>
        <v>3.7960143250485578</v>
      </c>
      <c r="J121" s="11">
        <f t="shared" si="14"/>
        <v>0.76932090648683604</v>
      </c>
      <c r="K121" s="11">
        <f t="shared" si="14"/>
        <v>3.2549456315138774</v>
      </c>
      <c r="L121" s="11">
        <f t="shared" si="14"/>
        <v>0.92203669932471732</v>
      </c>
      <c r="N121" s="60">
        <v>-0.1200283317684903</v>
      </c>
      <c r="O121" s="60">
        <v>-1.0413825643322246E-2</v>
      </c>
      <c r="P121" s="60">
        <v>0.17432635059353094</v>
      </c>
      <c r="Q121" s="60">
        <v>0.24065920574628877</v>
      </c>
      <c r="R121" s="60">
        <v>0.12526793019053659</v>
      </c>
      <c r="S121" s="60">
        <v>0.16843108742502436</v>
      </c>
      <c r="T121" s="60">
        <v>2.0848445136276053E-2</v>
      </c>
      <c r="U121" s="60">
        <v>0.24423336359304867</v>
      </c>
      <c r="V121" s="60">
        <v>6.9024216620114501E-2</v>
      </c>
      <c r="W121" s="60">
        <v>1.1880291146557578E-2</v>
      </c>
      <c r="X121" s="15">
        <f t="shared" si="2"/>
        <v>0.92422873303956488</v>
      </c>
    </row>
    <row r="122" spans="1:24" x14ac:dyDescent="0.2">
      <c r="A122" s="13" t="str">
        <f t="shared" si="0"/>
        <v>1998 Q3</v>
      </c>
      <c r="B122" s="11">
        <f t="shared" ref="B122:L122" si="15">LN(B20/B19)*100</f>
        <v>0.65219529022341516</v>
      </c>
      <c r="C122" s="11">
        <f t="shared" si="15"/>
        <v>-0.4987625859152009</v>
      </c>
      <c r="D122" s="11">
        <f t="shared" si="15"/>
        <v>-0.27239636432260744</v>
      </c>
      <c r="E122" s="11">
        <f t="shared" si="15"/>
        <v>0.55741220181464168</v>
      </c>
      <c r="F122" s="11">
        <f t="shared" si="15"/>
        <v>-0.54420964992313403</v>
      </c>
      <c r="G122" s="11">
        <f t="shared" si="15"/>
        <v>2.6720575479441422</v>
      </c>
      <c r="H122" s="11">
        <f t="shared" si="15"/>
        <v>1.4141457383683498</v>
      </c>
      <c r="I122" s="11">
        <f t="shared" si="15"/>
        <v>-0.35556125108752012</v>
      </c>
      <c r="J122" s="11">
        <f t="shared" si="15"/>
        <v>-5.0289059983941069</v>
      </c>
      <c r="K122" s="11">
        <f t="shared" si="15"/>
        <v>4.4491510943739527</v>
      </c>
      <c r="L122" s="11">
        <f t="shared" si="15"/>
        <v>0.23275713794582067</v>
      </c>
      <c r="N122" s="60">
        <v>-0.18268060346900405</v>
      </c>
      <c r="O122" s="60">
        <v>-0.20566695597395035</v>
      </c>
      <c r="P122" s="60">
        <v>0.1303235995693382</v>
      </c>
      <c r="Q122" s="60">
        <v>0.13520732661579327</v>
      </c>
      <c r="R122" s="60">
        <v>0.10051561361517462</v>
      </c>
      <c r="S122" s="60">
        <v>9.3528999882656616E-2</v>
      </c>
      <c r="T122" s="60">
        <v>-3.3014757572876932E-2</v>
      </c>
      <c r="U122" s="60">
        <v>0.14771761539317205</v>
      </c>
      <c r="V122" s="60">
        <v>5.9815258586740909E-2</v>
      </c>
      <c r="W122" s="60">
        <v>5.0898787521525407E-3</v>
      </c>
      <c r="X122" s="15">
        <f t="shared" si="2"/>
        <v>0.25083597539919689</v>
      </c>
    </row>
    <row r="123" spans="1:24" x14ac:dyDescent="0.2">
      <c r="A123" s="13" t="str">
        <f t="shared" si="0"/>
        <v>1998 Q4</v>
      </c>
      <c r="B123" s="11">
        <f t="shared" ref="B123:L123" si="16">LN(B21/B20)*100</f>
        <v>1.0777622223413021</v>
      </c>
      <c r="C123" s="11">
        <f t="shared" si="16"/>
        <v>0.66470002643682358</v>
      </c>
      <c r="D123" s="11">
        <f t="shared" si="16"/>
        <v>0.10796943018312562</v>
      </c>
      <c r="E123" s="11">
        <f t="shared" si="16"/>
        <v>1.5303425428014048</v>
      </c>
      <c r="F123" s="11">
        <f t="shared" si="16"/>
        <v>0.86657696729328415</v>
      </c>
      <c r="G123" s="11">
        <f t="shared" si="16"/>
        <v>6.4598379694160739</v>
      </c>
      <c r="H123" s="11">
        <f t="shared" si="16"/>
        <v>-3.6680267069563266</v>
      </c>
      <c r="I123" s="11">
        <f t="shared" si="16"/>
        <v>2.0754610955750699</v>
      </c>
      <c r="J123" s="11">
        <f t="shared" si="16"/>
        <v>-2.3505328019022387</v>
      </c>
      <c r="K123" s="11">
        <f t="shared" si="16"/>
        <v>-3.2580076643248432</v>
      </c>
      <c r="L123" s="11">
        <f t="shared" si="16"/>
        <v>0.92530147549915398</v>
      </c>
      <c r="N123" s="60">
        <v>-9.7505834300376446E-2</v>
      </c>
      <c r="O123" s="60">
        <v>-0.13139098727342247</v>
      </c>
      <c r="P123" s="60">
        <v>0.16513921372474297</v>
      </c>
      <c r="Q123" s="60">
        <v>0.2663737438772093</v>
      </c>
      <c r="R123" s="60">
        <v>0.12748885246595545</v>
      </c>
      <c r="S123" s="60">
        <v>0.15891391300600249</v>
      </c>
      <c r="T123" s="60">
        <v>4.8365192660073331E-2</v>
      </c>
      <c r="U123" s="60">
        <v>0.28704829317625047</v>
      </c>
      <c r="V123" s="60">
        <v>9.1472805575726401E-2</v>
      </c>
      <c r="W123" s="60">
        <v>1.0237883902902952E-2</v>
      </c>
      <c r="X123" s="15">
        <f t="shared" si="2"/>
        <v>0.92614307681506447</v>
      </c>
    </row>
    <row r="124" spans="1:24" x14ac:dyDescent="0.2">
      <c r="A124" s="13" t="str">
        <f t="shared" si="0"/>
        <v>1999 Q1</v>
      </c>
      <c r="B124" s="11">
        <f t="shared" ref="B124:L124" si="17">LN(B22/B21)*100</f>
        <v>1.9472842985209435</v>
      </c>
      <c r="C124" s="11">
        <f t="shared" si="17"/>
        <v>0.98974682332045338</v>
      </c>
      <c r="D124" s="11">
        <f t="shared" si="17"/>
        <v>-0.13735212070730149</v>
      </c>
      <c r="E124" s="11">
        <f t="shared" si="17"/>
        <v>-1.9261966708690494</v>
      </c>
      <c r="F124" s="11">
        <f t="shared" si="17"/>
        <v>1.0690945070259881</v>
      </c>
      <c r="G124" s="11">
        <f t="shared" si="17"/>
        <v>0.46430351346198728</v>
      </c>
      <c r="H124" s="11">
        <f t="shared" si="17"/>
        <v>-0.4013877597964598</v>
      </c>
      <c r="I124" s="11">
        <f t="shared" si="17"/>
        <v>-2.0534209075134306</v>
      </c>
      <c r="J124" s="11">
        <f t="shared" si="17"/>
        <v>-1.0136201903486111</v>
      </c>
      <c r="K124" s="11">
        <f t="shared" si="17"/>
        <v>-3.2524204673846366</v>
      </c>
      <c r="L124" s="11">
        <f t="shared" si="17"/>
        <v>-0.20131822944042924</v>
      </c>
      <c r="N124" s="60">
        <v>-4.2755934775068762E-2</v>
      </c>
      <c r="O124" s="60">
        <v>-0.25992842591063259</v>
      </c>
      <c r="P124" s="60">
        <v>0.15128178268469619</v>
      </c>
      <c r="Q124" s="60">
        <v>5.7400943556103562E-2</v>
      </c>
      <c r="R124" s="60">
        <v>3.3293976225664913E-2</v>
      </c>
      <c r="S124" s="60">
        <v>-2.7078259490273419E-2</v>
      </c>
      <c r="T124" s="60">
        <v>-0.17197816196707899</v>
      </c>
      <c r="U124" s="60">
        <v>5.9055938323159855E-2</v>
      </c>
      <c r="V124" s="60">
        <v>-1.1881123680038038E-2</v>
      </c>
      <c r="W124" s="60">
        <v>-5.7186395133524315E-4</v>
      </c>
      <c r="X124" s="15">
        <f t="shared" si="2"/>
        <v>-0.21316112898480252</v>
      </c>
    </row>
    <row r="125" spans="1:24" x14ac:dyDescent="0.2">
      <c r="A125" s="13" t="str">
        <f t="shared" si="0"/>
        <v>1999 Q2</v>
      </c>
      <c r="B125" s="11">
        <f t="shared" ref="B125:L125" si="18">LN(B23/B22)*100</f>
        <v>0.59403254699533647</v>
      </c>
      <c r="C125" s="11">
        <f t="shared" si="18"/>
        <v>0.86687159823905491</v>
      </c>
      <c r="D125" s="11">
        <f t="shared" si="18"/>
        <v>-0.28394470323931414</v>
      </c>
      <c r="E125" s="11">
        <f t="shared" si="18"/>
        <v>-1.8267829018385133</v>
      </c>
      <c r="F125" s="11">
        <f t="shared" si="18"/>
        <v>0.79720205940130695</v>
      </c>
      <c r="G125" s="11">
        <f t="shared" si="18"/>
        <v>2.0862132256549573</v>
      </c>
      <c r="H125" s="11">
        <f t="shared" si="18"/>
        <v>-2.680305278443357</v>
      </c>
      <c r="I125" s="11">
        <f t="shared" si="18"/>
        <v>-0.47575933832584605</v>
      </c>
      <c r="J125" s="11">
        <f t="shared" si="18"/>
        <v>8.0636035762036221E-2</v>
      </c>
      <c r="K125" s="11">
        <f t="shared" si="18"/>
        <v>1.1379089290566362</v>
      </c>
      <c r="L125" s="11">
        <f t="shared" si="18"/>
        <v>-0.26206548334147706</v>
      </c>
      <c r="N125" s="60">
        <v>-6.8290391772920747E-2</v>
      </c>
      <c r="O125" s="60">
        <v>-0.21879521370590499</v>
      </c>
      <c r="P125" s="60">
        <v>0.14189426514348177</v>
      </c>
      <c r="Q125" s="60">
        <v>-1.9091942555304432E-2</v>
      </c>
      <c r="R125" s="60">
        <v>8.2595071951792401E-3</v>
      </c>
      <c r="S125" s="60">
        <v>3.7849884054825603E-2</v>
      </c>
      <c r="T125" s="60">
        <v>-0.18947920782336641</v>
      </c>
      <c r="U125" s="60">
        <v>4.0547096128653801E-2</v>
      </c>
      <c r="V125" s="60">
        <v>2.7710031973309516E-2</v>
      </c>
      <c r="W125" s="60">
        <v>-2.127290350103477E-3</v>
      </c>
      <c r="X125" s="15">
        <f t="shared" si="2"/>
        <v>-0.24152326171215013</v>
      </c>
    </row>
    <row r="126" spans="1:24" x14ac:dyDescent="0.2">
      <c r="A126" s="13" t="str">
        <f t="shared" si="0"/>
        <v>1999 Q3</v>
      </c>
      <c r="B126" s="11">
        <f t="shared" ref="B126:L126" si="19">LN(B24/B23)*100</f>
        <v>1.3083962317809967</v>
      </c>
      <c r="C126" s="11">
        <f t="shared" si="19"/>
        <v>2.2181455000392076</v>
      </c>
      <c r="D126" s="11">
        <f t="shared" si="19"/>
        <v>1.026662580278072</v>
      </c>
      <c r="E126" s="11">
        <f t="shared" si="19"/>
        <v>-0.75480906855581242</v>
      </c>
      <c r="F126" s="11">
        <f t="shared" si="19"/>
        <v>0.41316437998232891</v>
      </c>
      <c r="G126" s="11">
        <f t="shared" si="19"/>
        <v>7.88916411246867</v>
      </c>
      <c r="H126" s="11">
        <f t="shared" si="19"/>
        <v>-2.0161503086305852</v>
      </c>
      <c r="I126" s="11">
        <f t="shared" si="19"/>
        <v>1.5113963689727872</v>
      </c>
      <c r="J126" s="11">
        <f t="shared" si="19"/>
        <v>0.4966030417481313</v>
      </c>
      <c r="K126" s="11">
        <f t="shared" si="19"/>
        <v>-4.9018811833859166</v>
      </c>
      <c r="L126" s="11">
        <f t="shared" si="19"/>
        <v>1.09715880669444</v>
      </c>
      <c r="N126" s="60">
        <v>5.8523682262241292E-2</v>
      </c>
      <c r="O126" s="60">
        <v>5.1880331914383376E-2</v>
      </c>
      <c r="P126" s="60">
        <v>0.23804587936882068</v>
      </c>
      <c r="Q126" s="60">
        <v>0.19820806768704483</v>
      </c>
      <c r="R126" s="60">
        <v>5.7308070244509443E-2</v>
      </c>
      <c r="S126" s="60">
        <v>0.19489172588576528</v>
      </c>
      <c r="T126" s="60">
        <v>-8.0574514680754508E-2</v>
      </c>
      <c r="U126" s="60">
        <v>0.30338517532182668</v>
      </c>
      <c r="V126" s="60">
        <v>4.5819198345333927E-2</v>
      </c>
      <c r="W126" s="60">
        <v>2.3055637370171102E-2</v>
      </c>
      <c r="X126" s="15">
        <f t="shared" si="2"/>
        <v>1.0905432537193422</v>
      </c>
    </row>
    <row r="127" spans="1:24" x14ac:dyDescent="0.2">
      <c r="A127" s="13" t="str">
        <f t="shared" si="0"/>
        <v>1999 Q4</v>
      </c>
      <c r="B127" s="11">
        <f t="shared" ref="B127:L127" si="20">LN(B25/B24)*100</f>
        <v>0.55090948722465716</v>
      </c>
      <c r="C127" s="11">
        <f t="shared" si="20"/>
        <v>9.1074173732833302E-2</v>
      </c>
      <c r="D127" s="11">
        <f t="shared" si="20"/>
        <v>-0.13952606048596033</v>
      </c>
      <c r="E127" s="11">
        <f t="shared" si="20"/>
        <v>0.51933047178650771</v>
      </c>
      <c r="F127" s="11">
        <f t="shared" si="20"/>
        <v>-1.3886250320607041</v>
      </c>
      <c r="G127" s="11">
        <f t="shared" si="20"/>
        <v>2.2738325366005299</v>
      </c>
      <c r="H127" s="11">
        <f t="shared" si="20"/>
        <v>4.483441621746338</v>
      </c>
      <c r="I127" s="11">
        <f t="shared" si="20"/>
        <v>3.3815562507219723</v>
      </c>
      <c r="J127" s="11">
        <f t="shared" si="20"/>
        <v>1.7826911472733611</v>
      </c>
      <c r="K127" s="11">
        <f t="shared" si="20"/>
        <v>-0.45338843486183539</v>
      </c>
      <c r="L127" s="11">
        <f t="shared" si="20"/>
        <v>1.3747311313180235</v>
      </c>
      <c r="N127" s="60">
        <v>4.7493788269871516E-2</v>
      </c>
      <c r="O127" s="60">
        <v>0.15091815312583262</v>
      </c>
      <c r="P127" s="60">
        <v>0.23957577428329477</v>
      </c>
      <c r="Q127" s="60">
        <v>0.23720026648471321</v>
      </c>
      <c r="R127" s="60">
        <v>6.8324082731881453E-2</v>
      </c>
      <c r="S127" s="60">
        <v>0.24193385303630721</v>
      </c>
      <c r="T127" s="60">
        <v>-4.1370183378219544E-2</v>
      </c>
      <c r="U127" s="60">
        <v>0.33385571878014281</v>
      </c>
      <c r="V127" s="60">
        <v>6.0988419579629562E-2</v>
      </c>
      <c r="W127" s="60">
        <v>4.8787763761309368E-2</v>
      </c>
      <c r="X127" s="15">
        <f t="shared" si="2"/>
        <v>1.3877076366747629</v>
      </c>
    </row>
    <row r="128" spans="1:24" x14ac:dyDescent="0.2">
      <c r="A128" s="13" t="str">
        <f t="shared" si="0"/>
        <v>2000 Q1</v>
      </c>
      <c r="B128" s="11">
        <f t="shared" ref="B128:L128" si="21">LN(B26/B25)*100</f>
        <v>4.513086774111516E-2</v>
      </c>
      <c r="C128" s="11">
        <f t="shared" si="21"/>
        <v>1.3721835781172218</v>
      </c>
      <c r="D128" s="11">
        <f t="shared" si="21"/>
        <v>1.9096256292766984</v>
      </c>
      <c r="E128" s="11">
        <f t="shared" si="21"/>
        <v>0.47813858119727642</v>
      </c>
      <c r="F128" s="11">
        <f t="shared" si="21"/>
        <v>5.8840300814056272</v>
      </c>
      <c r="G128" s="11">
        <f t="shared" si="21"/>
        <v>4.549644671368549</v>
      </c>
      <c r="H128" s="11">
        <f t="shared" si="21"/>
        <v>1.5386776938314801</v>
      </c>
      <c r="I128" s="11">
        <f t="shared" si="21"/>
        <v>-2.3172395476878158</v>
      </c>
      <c r="J128" s="11">
        <f t="shared" si="21"/>
        <v>-2.2840118379574275</v>
      </c>
      <c r="K128" s="11">
        <f t="shared" si="21"/>
        <v>5.2760610999118631</v>
      </c>
      <c r="L128" s="11">
        <f t="shared" si="21"/>
        <v>1.2836936688228757</v>
      </c>
      <c r="N128" s="60">
        <v>0.22830473657617106</v>
      </c>
      <c r="O128" s="60">
        <v>0.10349666176747818</v>
      </c>
      <c r="P128" s="60">
        <v>0.16841974340697793</v>
      </c>
      <c r="Q128" s="60">
        <v>7.0776438245043483E-2</v>
      </c>
      <c r="R128" s="60">
        <v>3.8868173708169376E-2</v>
      </c>
      <c r="S128" s="60">
        <v>0.2517109751445365</v>
      </c>
      <c r="T128" s="60">
        <v>8.9095279069646593E-2</v>
      </c>
      <c r="U128" s="60">
        <v>0.23157117015302461</v>
      </c>
      <c r="V128" s="60">
        <v>8.0286538818631098E-2</v>
      </c>
      <c r="W128" s="60">
        <v>3.269964936169225E-2</v>
      </c>
      <c r="X128" s="15">
        <f t="shared" si="2"/>
        <v>1.295229366251371</v>
      </c>
    </row>
    <row r="129" spans="1:24" x14ac:dyDescent="0.2">
      <c r="A129" s="13" t="str">
        <f t="shared" si="0"/>
        <v>2000 Q2</v>
      </c>
      <c r="B129" s="11">
        <f t="shared" ref="B129:L129" si="22">LN(B27/B26)*100</f>
        <v>-0.79302402704637243</v>
      </c>
      <c r="C129" s="11">
        <f t="shared" si="22"/>
        <v>0.18967944492048008</v>
      </c>
      <c r="D129" s="11">
        <f t="shared" si="22"/>
        <v>-3.69783561331462</v>
      </c>
      <c r="E129" s="11">
        <f t="shared" si="22"/>
        <v>-2.1563802849626748</v>
      </c>
      <c r="F129" s="11">
        <f t="shared" si="22"/>
        <v>-0.91370929215449559</v>
      </c>
      <c r="G129" s="11">
        <f t="shared" si="22"/>
        <v>4.6812964425263734</v>
      </c>
      <c r="H129" s="11">
        <f t="shared" si="22"/>
        <v>0.60377847595510714</v>
      </c>
      <c r="I129" s="11">
        <f t="shared" si="22"/>
        <v>0.92170532971594143</v>
      </c>
      <c r="J129" s="11">
        <f t="shared" si="22"/>
        <v>-0.83657819186192406</v>
      </c>
      <c r="K129" s="11">
        <f t="shared" si="22"/>
        <v>-3.6397621734097712</v>
      </c>
      <c r="L129" s="11">
        <f t="shared" si="22"/>
        <v>-0.28712927463162174</v>
      </c>
      <c r="N129" s="60">
        <v>0.15143227710024201</v>
      </c>
      <c r="O129" s="60">
        <v>-0.20871180860271404</v>
      </c>
      <c r="P129" s="60">
        <v>2.4822031821986529E-2</v>
      </c>
      <c r="Q129" s="60">
        <v>-0.21678363979326629</v>
      </c>
      <c r="R129" s="60">
        <v>-5.593212190423523E-2</v>
      </c>
      <c r="S129" s="60">
        <v>9.8689873064252184E-2</v>
      </c>
      <c r="T129" s="60">
        <v>-8.383292830552927E-2</v>
      </c>
      <c r="U129" s="60">
        <v>-2.4040481558580587E-2</v>
      </c>
      <c r="V129" s="60">
        <v>2.8020305989687577E-2</v>
      </c>
      <c r="W129" s="60">
        <v>-4.5383969237801263E-3</v>
      </c>
      <c r="X129" s="15">
        <f t="shared" si="2"/>
        <v>-0.29087488911193715</v>
      </c>
    </row>
    <row r="130" spans="1:24" x14ac:dyDescent="0.2">
      <c r="A130" s="13" t="str">
        <f t="shared" si="0"/>
        <v>2000 Q3</v>
      </c>
      <c r="B130" s="11">
        <f t="shared" ref="B130:L130" si="23">LN(B28/B27)*100</f>
        <v>-1.0336518452025212</v>
      </c>
      <c r="C130" s="11">
        <f t="shared" si="23"/>
        <v>0.73600919719200997</v>
      </c>
      <c r="D130" s="11">
        <f t="shared" si="23"/>
        <v>-2.9776214606340985</v>
      </c>
      <c r="E130" s="11">
        <f t="shared" si="23"/>
        <v>-1.5119996841710985</v>
      </c>
      <c r="F130" s="11">
        <f t="shared" si="23"/>
        <v>3.8248119916148426</v>
      </c>
      <c r="G130" s="11">
        <f t="shared" si="23"/>
        <v>0.97587671409558852</v>
      </c>
      <c r="H130" s="11">
        <f t="shared" si="23"/>
        <v>1.3276348469483323</v>
      </c>
      <c r="I130" s="11">
        <f t="shared" si="23"/>
        <v>0.1914607196520797</v>
      </c>
      <c r="J130" s="11">
        <f t="shared" si="23"/>
        <v>-4.8802623900192739</v>
      </c>
      <c r="K130" s="11">
        <f t="shared" si="23"/>
        <v>-0.59754663955454779</v>
      </c>
      <c r="L130" s="11">
        <f t="shared" si="23"/>
        <v>-0.35538267535656093</v>
      </c>
      <c r="N130" s="60">
        <v>9.7671685628777816E-2</v>
      </c>
      <c r="O130" s="60">
        <v>-0.27690554682211516</v>
      </c>
      <c r="P130" s="60">
        <v>-5.539423524927021E-3</v>
      </c>
      <c r="Q130" s="60">
        <v>-0.19771520043319127</v>
      </c>
      <c r="R130" s="60">
        <v>-3.8151407836947988E-2</v>
      </c>
      <c r="S130" s="60">
        <v>0.11274596970882991</v>
      </c>
      <c r="T130" s="60">
        <v>-8.441460096832068E-2</v>
      </c>
      <c r="U130" s="60">
        <v>-2.6989295268739121E-2</v>
      </c>
      <c r="V130" s="60">
        <v>4.077030014935696E-2</v>
      </c>
      <c r="W130" s="60">
        <v>3.0337695003563703E-2</v>
      </c>
      <c r="X130" s="15">
        <f t="shared" si="2"/>
        <v>-0.34818982436371276</v>
      </c>
    </row>
    <row r="131" spans="1:24" x14ac:dyDescent="0.2">
      <c r="A131" s="13" t="str">
        <f t="shared" si="0"/>
        <v>2000 Q4</v>
      </c>
      <c r="B131" s="11">
        <f t="shared" ref="B131:L131" si="24">LN(B29/B28)*100</f>
        <v>-1.9112558859791688</v>
      </c>
      <c r="C131" s="11">
        <f t="shared" si="24"/>
        <v>2.5818780343524002</v>
      </c>
      <c r="D131" s="11">
        <f t="shared" si="24"/>
        <v>2.2937159795853055</v>
      </c>
      <c r="E131" s="11">
        <f t="shared" si="24"/>
        <v>-1.5311741256783173</v>
      </c>
      <c r="F131" s="11">
        <f t="shared" si="24"/>
        <v>-4.8029133368115122</v>
      </c>
      <c r="G131" s="11">
        <f t="shared" si="24"/>
        <v>-0.59020865547979473</v>
      </c>
      <c r="H131" s="11">
        <f t="shared" si="24"/>
        <v>-5.9102056432218104</v>
      </c>
      <c r="I131" s="11">
        <f t="shared" si="24"/>
        <v>-0.8887069427916825</v>
      </c>
      <c r="J131" s="11">
        <f t="shared" si="24"/>
        <v>2.1346726676581125</v>
      </c>
      <c r="K131" s="11">
        <f t="shared" si="24"/>
        <v>-1.3041930643616277</v>
      </c>
      <c r="L131" s="11">
        <f t="shared" si="24"/>
        <v>-0.34628666561724003</v>
      </c>
      <c r="N131" s="60">
        <v>9.1528960133187454E-2</v>
      </c>
      <c r="O131" s="60">
        <v>-0.28636683522884276</v>
      </c>
      <c r="P131" s="60">
        <v>1.8334725185895442E-3</v>
      </c>
      <c r="Q131" s="60">
        <v>-0.14494017829593278</v>
      </c>
      <c r="R131" s="60">
        <v>-7.8794653707275845E-3</v>
      </c>
      <c r="S131" s="60">
        <v>6.4103966456232953E-2</v>
      </c>
      <c r="T131" s="60">
        <v>-0.12367821005980387</v>
      </c>
      <c r="U131" s="60">
        <v>1.3477944281824358E-2</v>
      </c>
      <c r="V131" s="60">
        <v>3.2378838629392254E-2</v>
      </c>
      <c r="W131" s="60">
        <v>1.1424052752319265E-2</v>
      </c>
      <c r="X131" s="15">
        <f t="shared" si="2"/>
        <v>-0.34811745418376117</v>
      </c>
    </row>
    <row r="132" spans="1:24" x14ac:dyDescent="0.2">
      <c r="A132" s="13" t="str">
        <f t="shared" si="0"/>
        <v>2001 Q1</v>
      </c>
      <c r="B132" s="11">
        <f t="shared" ref="B132:L132" si="25">LN(B30/B29)*100</f>
        <v>-1.4861970230998558</v>
      </c>
      <c r="C132" s="11">
        <f t="shared" si="25"/>
        <v>-0.219355700928443</v>
      </c>
      <c r="D132" s="11">
        <f t="shared" si="25"/>
        <v>-0.60982436940952944</v>
      </c>
      <c r="E132" s="11">
        <f t="shared" si="25"/>
        <v>2.3115901747075331</v>
      </c>
      <c r="F132" s="11">
        <f t="shared" si="25"/>
        <v>-2.4181752211098804</v>
      </c>
      <c r="G132" s="11">
        <f t="shared" si="25"/>
        <v>2.5950739859021463</v>
      </c>
      <c r="H132" s="11">
        <f t="shared" si="25"/>
        <v>4.0220663592358079</v>
      </c>
      <c r="I132" s="11">
        <f t="shared" si="25"/>
        <v>1.5925667052139461</v>
      </c>
      <c r="J132" s="11">
        <f t="shared" si="25"/>
        <v>-1.5325656369844776</v>
      </c>
      <c r="K132" s="11">
        <f t="shared" si="25"/>
        <v>0.669166005456025</v>
      </c>
      <c r="L132" s="11">
        <f t="shared" si="25"/>
        <v>0.99297227692102907</v>
      </c>
      <c r="N132" s="60">
        <v>-7.0412963159565051E-2</v>
      </c>
      <c r="O132" s="60">
        <v>-0.21363985764162702</v>
      </c>
      <c r="P132" s="60">
        <v>4.2621928258876007E-2</v>
      </c>
      <c r="Q132" s="60">
        <v>0.27246325255184317</v>
      </c>
      <c r="R132" s="60">
        <v>5.4354228750798907E-2</v>
      </c>
      <c r="S132" s="60">
        <v>8.9998860830229871E-2</v>
      </c>
      <c r="T132" s="60">
        <v>0.26551533608408673</v>
      </c>
      <c r="U132" s="60">
        <v>0.28593255123777211</v>
      </c>
      <c r="V132" s="60">
        <v>0.17968909172343331</v>
      </c>
      <c r="W132" s="60">
        <v>8.6780622801735527E-2</v>
      </c>
      <c r="X132" s="15">
        <f t="shared" si="2"/>
        <v>0.99330305143758346</v>
      </c>
    </row>
    <row r="133" spans="1:24" x14ac:dyDescent="0.2">
      <c r="A133" s="13" t="str">
        <f t="shared" si="0"/>
        <v>2001 Q2</v>
      </c>
      <c r="B133" s="11">
        <f t="shared" ref="B133:L133" si="26">LN(B31/B30)*100</f>
        <v>1.9694938668132884</v>
      </c>
      <c r="C133" s="11">
        <f t="shared" si="26"/>
        <v>-1.2715917978142157</v>
      </c>
      <c r="D133" s="11">
        <f t="shared" si="26"/>
        <v>0.87593656734321446</v>
      </c>
      <c r="E133" s="11">
        <f t="shared" si="26"/>
        <v>1.019718455734788</v>
      </c>
      <c r="F133" s="11">
        <f t="shared" si="26"/>
        <v>1.9723492889765852</v>
      </c>
      <c r="G133" s="11">
        <f t="shared" si="26"/>
        <v>-1.1854413759021827</v>
      </c>
      <c r="H133" s="11">
        <f t="shared" si="26"/>
        <v>1.5533981147410214</v>
      </c>
      <c r="I133" s="11">
        <f t="shared" si="26"/>
        <v>0.34403260849934197</v>
      </c>
      <c r="J133" s="11">
        <f t="shared" si="26"/>
        <v>-6.9835216911975486</v>
      </c>
      <c r="K133" s="11">
        <f t="shared" si="26"/>
        <v>6.5369762031685195</v>
      </c>
      <c r="L133" s="11">
        <f t="shared" si="26"/>
        <v>2.3567374917413262E-2</v>
      </c>
      <c r="N133" s="60">
        <v>-0.10881684206529825</v>
      </c>
      <c r="O133" s="60">
        <v>-0.37161528243292224</v>
      </c>
      <c r="P133" s="60">
        <v>2.7912601907916244E-2</v>
      </c>
      <c r="Q133" s="60">
        <v>0.14997926629013839</v>
      </c>
      <c r="R133" s="60">
        <v>3.3278161042367932E-3</v>
      </c>
      <c r="S133" s="60">
        <v>2.6330279831778047E-2</v>
      </c>
      <c r="T133" s="60">
        <v>-3.150185968529752E-2</v>
      </c>
      <c r="U133" s="60">
        <v>0.18999235207413034</v>
      </c>
      <c r="V133" s="60">
        <v>0.1237764806492108</v>
      </c>
      <c r="W133" s="60">
        <v>1.0869295523203997E-2</v>
      </c>
      <c r="X133" s="15">
        <f t="shared" si="2"/>
        <v>2.0254108197096554E-2</v>
      </c>
    </row>
    <row r="134" spans="1:24" x14ac:dyDescent="0.2">
      <c r="A134" s="13" t="str">
        <f t="shared" si="0"/>
        <v>2001 Q3</v>
      </c>
      <c r="B134" s="11">
        <f t="shared" ref="B134:L134" si="27">LN(B32/B31)*100</f>
        <v>0.91351461858170491</v>
      </c>
      <c r="C134" s="11">
        <f t="shared" si="27"/>
        <v>1.6778966901074568</v>
      </c>
      <c r="D134" s="11">
        <f t="shared" si="27"/>
        <v>-1.1579091107684401</v>
      </c>
      <c r="E134" s="11">
        <f t="shared" si="27"/>
        <v>1.8422544956562295</v>
      </c>
      <c r="F134" s="11">
        <f t="shared" si="27"/>
        <v>0.70297851047893123</v>
      </c>
      <c r="G134" s="11">
        <f t="shared" si="27"/>
        <v>-0.30162207963416021</v>
      </c>
      <c r="H134" s="11">
        <f t="shared" si="27"/>
        <v>-0.20229818674751743</v>
      </c>
      <c r="I134" s="11">
        <f t="shared" si="27"/>
        <v>1.9532558097805524</v>
      </c>
      <c r="J134" s="11">
        <f t="shared" si="27"/>
        <v>-0.53588718522558831</v>
      </c>
      <c r="K134" s="11">
        <f t="shared" si="27"/>
        <v>-3.1697417793885916</v>
      </c>
      <c r="L134" s="11">
        <f t="shared" si="27"/>
        <v>0.69525965711108573</v>
      </c>
      <c r="N134" s="60">
        <v>-5.1260534931361609E-2</v>
      </c>
      <c r="O134" s="60">
        <v>-0.14008182703659625</v>
      </c>
      <c r="P134" s="60">
        <v>0.14503495956623866</v>
      </c>
      <c r="Q134" s="60">
        <v>0.29477302109321768</v>
      </c>
      <c r="R134" s="60">
        <v>4.781072487318689E-2</v>
      </c>
      <c r="S134" s="60">
        <v>1.8108509509611046E-2</v>
      </c>
      <c r="T134" s="60">
        <v>4.1821306226110704E-4</v>
      </c>
      <c r="U134" s="60">
        <v>0.27113335295664076</v>
      </c>
      <c r="V134" s="60">
        <v>8.9449099946231334E-2</v>
      </c>
      <c r="W134" s="60">
        <v>1.8194789155378699E-2</v>
      </c>
      <c r="X134" s="15">
        <f t="shared" si="2"/>
        <v>0.69358030819480843</v>
      </c>
    </row>
    <row r="135" spans="1:24" x14ac:dyDescent="0.2">
      <c r="A135" s="13" t="str">
        <f t="shared" si="0"/>
        <v>2001 Q4</v>
      </c>
      <c r="B135" s="11">
        <f t="shared" ref="B135:L135" si="28">LN(B33/B32)*100</f>
        <v>-0.54322554300836501</v>
      </c>
      <c r="C135" s="11">
        <f t="shared" si="28"/>
        <v>-0.50919573473527802</v>
      </c>
      <c r="D135" s="11">
        <f t="shared" si="28"/>
        <v>0.8148527982338295</v>
      </c>
      <c r="E135" s="11">
        <f t="shared" si="28"/>
        <v>2.2645698426156735</v>
      </c>
      <c r="F135" s="11">
        <f t="shared" si="28"/>
        <v>0.2995443208880077</v>
      </c>
      <c r="G135" s="11">
        <f t="shared" si="28"/>
        <v>0.2769068358541284</v>
      </c>
      <c r="H135" s="11">
        <f t="shared" si="28"/>
        <v>1.689065060021909</v>
      </c>
      <c r="I135" s="11">
        <f t="shared" si="28"/>
        <v>-2.4874828278005574</v>
      </c>
      <c r="J135" s="11">
        <f t="shared" si="28"/>
        <v>0.56831063518184899</v>
      </c>
      <c r="K135" s="11">
        <f t="shared" si="28"/>
        <v>-1.4567636290554318</v>
      </c>
      <c r="L135" s="11">
        <f t="shared" si="28"/>
        <v>0.36354755947572714</v>
      </c>
      <c r="N135" s="60">
        <v>-6.7495211196100691E-2</v>
      </c>
      <c r="O135" s="60">
        <v>-0.18592190961708421</v>
      </c>
      <c r="P135" s="60">
        <v>0.13254969452169987</v>
      </c>
      <c r="Q135" s="60">
        <v>0.20534697152702505</v>
      </c>
      <c r="R135" s="60">
        <v>9.1944610633338565E-3</v>
      </c>
      <c r="S135" s="60">
        <v>8.4555784780841383E-3</v>
      </c>
      <c r="T135" s="60">
        <v>-7.1635756344998705E-2</v>
      </c>
      <c r="U135" s="60">
        <v>0.2106494540137645</v>
      </c>
      <c r="V135" s="60">
        <v>0.10295766689586411</v>
      </c>
      <c r="W135" s="60">
        <v>2.1592658799794523E-2</v>
      </c>
      <c r="X135" s="15">
        <f t="shared" si="2"/>
        <v>0.36569360814138241</v>
      </c>
    </row>
    <row r="136" spans="1:24" x14ac:dyDescent="0.2">
      <c r="A136" s="13" t="str">
        <f t="shared" si="0"/>
        <v>2002 Q1</v>
      </c>
      <c r="B136" s="11">
        <f t="shared" ref="B136:L136" si="29">LN(B34/B33)*100</f>
        <v>0.77194211732656115</v>
      </c>
      <c r="C136" s="11">
        <f t="shared" si="29"/>
        <v>1.1602741269493895</v>
      </c>
      <c r="D136" s="11">
        <f t="shared" si="29"/>
        <v>1.1452448300454754</v>
      </c>
      <c r="E136" s="11">
        <f t="shared" si="29"/>
        <v>8.9514920698473902E-2</v>
      </c>
      <c r="F136" s="11">
        <f t="shared" si="29"/>
        <v>-0.8844404457411349</v>
      </c>
      <c r="G136" s="11">
        <f t="shared" si="29"/>
        <v>1.4091948200436266</v>
      </c>
      <c r="H136" s="11">
        <f t="shared" si="29"/>
        <v>-1.9731558964036098</v>
      </c>
      <c r="I136" s="11">
        <f t="shared" si="29"/>
        <v>-1.6062045112285754</v>
      </c>
      <c r="J136" s="11">
        <f t="shared" si="29"/>
        <v>0.49815997715055277</v>
      </c>
      <c r="K136" s="11">
        <f t="shared" si="29"/>
        <v>-2.0936571278495446</v>
      </c>
      <c r="L136" s="11">
        <f t="shared" si="29"/>
        <v>0.27355624279477964</v>
      </c>
      <c r="N136" s="60">
        <v>-0.13800968180662826</v>
      </c>
      <c r="O136" s="60">
        <v>-3.4634341510857397E-2</v>
      </c>
      <c r="P136" s="60">
        <v>0.14818852421050213</v>
      </c>
      <c r="Q136" s="60">
        <v>-1.771177272652431E-2</v>
      </c>
      <c r="R136" s="60">
        <v>-1.4897165900064238E-3</v>
      </c>
      <c r="S136" s="60">
        <v>7.1056917179410831E-2</v>
      </c>
      <c r="T136" s="60">
        <v>-2.0898329153059027E-2</v>
      </c>
      <c r="U136" s="60">
        <v>0.25298227051951977</v>
      </c>
      <c r="V136" s="60">
        <v>-1.7616519941183476E-2</v>
      </c>
      <c r="W136" s="60">
        <v>4.2756373234759726E-2</v>
      </c>
      <c r="X136" s="15">
        <f t="shared" si="2"/>
        <v>0.28462372341593356</v>
      </c>
    </row>
    <row r="137" spans="1:24" x14ac:dyDescent="0.2">
      <c r="A137" s="13" t="str">
        <f t="shared" si="0"/>
        <v>2002 Q2</v>
      </c>
      <c r="B137" s="11">
        <f t="shared" ref="B137:L137" si="30">LN(B35/B34)*100</f>
        <v>2.9615461610415483</v>
      </c>
      <c r="C137" s="11">
        <f t="shared" si="30"/>
        <v>-6.1683750869834047E-4</v>
      </c>
      <c r="D137" s="11">
        <f t="shared" si="30"/>
        <v>1.0712890375938087</v>
      </c>
      <c r="E137" s="11">
        <f t="shared" si="30"/>
        <v>0.86510397501299607</v>
      </c>
      <c r="F137" s="11">
        <f t="shared" si="30"/>
        <v>0.46875220763228909</v>
      </c>
      <c r="G137" s="11">
        <f t="shared" si="30"/>
        <v>-0.29845297960695016</v>
      </c>
      <c r="H137" s="11">
        <f t="shared" si="30"/>
        <v>0.15771928587000641</v>
      </c>
      <c r="I137" s="11">
        <f t="shared" si="30"/>
        <v>2.7899824277244436</v>
      </c>
      <c r="J137" s="11">
        <f t="shared" si="30"/>
        <v>1.1235508647069867</v>
      </c>
      <c r="K137" s="11">
        <f t="shared" si="30"/>
        <v>0.3082731087982799</v>
      </c>
      <c r="L137" s="11">
        <f t="shared" si="30"/>
        <v>0.78385938099295327</v>
      </c>
      <c r="N137" s="60">
        <v>-3.7446845608967751E-2</v>
      </c>
      <c r="O137" s="60">
        <v>3.0822085651079318E-2</v>
      </c>
      <c r="P137" s="60">
        <v>0.15513927374243325</v>
      </c>
      <c r="Q137" s="60">
        <v>5.7431048271104124E-2</v>
      </c>
      <c r="R137" s="60">
        <v>5.5555892824025264E-3</v>
      </c>
      <c r="S137" s="60">
        <v>8.5134191411515334E-2</v>
      </c>
      <c r="T137" s="60">
        <v>0.11439044069667623</v>
      </c>
      <c r="U137" s="60">
        <v>0.25589063090464997</v>
      </c>
      <c r="V137" s="60">
        <v>-8.8017305646684516E-3</v>
      </c>
      <c r="W137" s="60">
        <v>0.11263711482237618</v>
      </c>
      <c r="X137" s="15">
        <f t="shared" si="2"/>
        <v>0.77075179860860066</v>
      </c>
    </row>
    <row r="138" spans="1:24" x14ac:dyDescent="0.2">
      <c r="A138" s="13" t="str">
        <f t="shared" si="0"/>
        <v>2002 Q3</v>
      </c>
      <c r="B138" s="11">
        <f t="shared" ref="B138:L138" si="31">LN(B36/B35)*100</f>
        <v>-2.3011953801458698</v>
      </c>
      <c r="C138" s="11">
        <f t="shared" si="31"/>
        <v>1.2200560102848732</v>
      </c>
      <c r="D138" s="11">
        <f t="shared" si="31"/>
        <v>2.4075052845614788</v>
      </c>
      <c r="E138" s="11">
        <f t="shared" si="31"/>
        <v>1.0426855942543525</v>
      </c>
      <c r="F138" s="11">
        <f t="shared" si="31"/>
        <v>-0.22637140573144054</v>
      </c>
      <c r="G138" s="11">
        <f t="shared" si="31"/>
        <v>-3.6829506111714282E-2</v>
      </c>
      <c r="H138" s="11">
        <f t="shared" si="31"/>
        <v>0.55479328353273705</v>
      </c>
      <c r="I138" s="11">
        <f t="shared" si="31"/>
        <v>-1.0453703838586439</v>
      </c>
      <c r="J138" s="11">
        <f t="shared" si="31"/>
        <v>-2.6368171286858288</v>
      </c>
      <c r="K138" s="11">
        <f t="shared" si="31"/>
        <v>2.0295159399489235</v>
      </c>
      <c r="L138" s="11">
        <f t="shared" si="31"/>
        <v>0.19423053625645556</v>
      </c>
      <c r="N138" s="60">
        <v>-1.6061607840016746E-2</v>
      </c>
      <c r="O138" s="60">
        <v>-6.8221308695700422E-2</v>
      </c>
      <c r="P138" s="60">
        <v>8.1336510706805837E-2</v>
      </c>
      <c r="Q138" s="60">
        <v>-5.1268980810274249E-2</v>
      </c>
      <c r="R138" s="60">
        <v>-3.8100211269288822E-2</v>
      </c>
      <c r="S138" s="60">
        <v>4.0403276669443197E-2</v>
      </c>
      <c r="T138" s="60">
        <v>9.0742374758327277E-2</v>
      </c>
      <c r="U138" s="60">
        <v>0.10234414203289588</v>
      </c>
      <c r="V138" s="60">
        <v>-1.1814113704686205E-2</v>
      </c>
      <c r="W138" s="60">
        <v>6.9686456202634472E-2</v>
      </c>
      <c r="X138" s="15">
        <f t="shared" si="2"/>
        <v>0.19904653805014022</v>
      </c>
    </row>
    <row r="139" spans="1:24" x14ac:dyDescent="0.2">
      <c r="A139" s="13" t="str">
        <f t="shared" si="0"/>
        <v>2002 Q4</v>
      </c>
      <c r="B139" s="11">
        <f t="shared" ref="B139:L139" si="32">LN(B37/B36)*100</f>
        <v>2.2929293350612823</v>
      </c>
      <c r="C139" s="11">
        <f t="shared" si="32"/>
        <v>-0.86289267692463978</v>
      </c>
      <c r="D139" s="11">
        <f t="shared" si="32"/>
        <v>0.47956235064058872</v>
      </c>
      <c r="E139" s="11">
        <f t="shared" si="32"/>
        <v>4.3867954951416772E-2</v>
      </c>
      <c r="F139" s="11">
        <f t="shared" si="32"/>
        <v>-2.6801704942018496</v>
      </c>
      <c r="G139" s="11">
        <f t="shared" si="32"/>
        <v>1.9763357016240255</v>
      </c>
      <c r="H139" s="11">
        <f t="shared" si="32"/>
        <v>3.9895219351435687</v>
      </c>
      <c r="I139" s="11">
        <f t="shared" si="32"/>
        <v>-0.27828674382177016</v>
      </c>
      <c r="J139" s="11">
        <f t="shared" si="32"/>
        <v>-4.5786118362030483E-2</v>
      </c>
      <c r="K139" s="11">
        <f t="shared" si="32"/>
        <v>1.5539290425628309</v>
      </c>
      <c r="L139" s="11">
        <f t="shared" si="32"/>
        <v>0.48833712124125522</v>
      </c>
      <c r="N139" s="60">
        <v>2.7701899765894177E-2</v>
      </c>
      <c r="O139" s="60">
        <v>2.1905860481586823E-3</v>
      </c>
      <c r="P139" s="60">
        <v>8.0288921929254548E-2</v>
      </c>
      <c r="Q139" s="60">
        <v>5.2929178787280526E-2</v>
      </c>
      <c r="R139" s="60">
        <v>-8.3650849198523732E-3</v>
      </c>
      <c r="S139" s="60">
        <v>6.3228695389886236E-2</v>
      </c>
      <c r="T139" s="60">
        <v>0.11732124917391515</v>
      </c>
      <c r="U139" s="60">
        <v>0.11394114974457489</v>
      </c>
      <c r="V139" s="60">
        <v>-7.7287568760076655E-3</v>
      </c>
      <c r="W139" s="60">
        <v>4.6390767642350679E-2</v>
      </c>
      <c r="X139" s="15">
        <f t="shared" si="2"/>
        <v>0.48789860668545482</v>
      </c>
    </row>
    <row r="140" spans="1:24" x14ac:dyDescent="0.2">
      <c r="A140" s="13" t="str">
        <f t="shared" si="0"/>
        <v>2003 Q1</v>
      </c>
      <c r="B140" s="11">
        <f t="shared" ref="B140:L140" si="33">LN(B38/B37)*100</f>
        <v>-3.0939158752344076</v>
      </c>
      <c r="C140" s="11">
        <f t="shared" si="33"/>
        <v>1.5447436135933703</v>
      </c>
      <c r="D140" s="11">
        <f t="shared" si="33"/>
        <v>-2.8555321609331816</v>
      </c>
      <c r="E140" s="11">
        <f t="shared" si="33"/>
        <v>-1.1238866241860546</v>
      </c>
      <c r="F140" s="11">
        <f t="shared" si="33"/>
        <v>1.7541228526219106</v>
      </c>
      <c r="G140" s="11">
        <f t="shared" si="33"/>
        <v>3.4164261325767429</v>
      </c>
      <c r="H140" s="11">
        <f t="shared" si="33"/>
        <v>1.1749259512135288</v>
      </c>
      <c r="I140" s="11">
        <f t="shared" si="33"/>
        <v>1.6520893845253983</v>
      </c>
      <c r="J140" s="11">
        <f t="shared" si="33"/>
        <v>-0.9181883529908843</v>
      </c>
      <c r="K140" s="11">
        <f t="shared" si="33"/>
        <v>1.3193388670224653</v>
      </c>
      <c r="L140" s="11">
        <f t="shared" si="33"/>
        <v>0.57444401554493685</v>
      </c>
      <c r="N140" s="60">
        <v>0.13311012576013442</v>
      </c>
      <c r="O140" s="60">
        <v>-6.7519964708680172E-2</v>
      </c>
      <c r="P140" s="60">
        <v>6.440918544786968E-2</v>
      </c>
      <c r="Q140" s="60">
        <v>0.10738105166802062</v>
      </c>
      <c r="R140" s="60">
        <v>3.3294660728895892E-2</v>
      </c>
      <c r="S140" s="60">
        <v>9.5488711930622111E-2</v>
      </c>
      <c r="T140" s="60">
        <v>0.14604945194338687</v>
      </c>
      <c r="U140" s="60">
        <v>6.8820222265210923E-2</v>
      </c>
      <c r="V140" s="60">
        <v>-7.4140521105879251E-3</v>
      </c>
      <c r="W140" s="60">
        <v>6.9485777900167396E-3</v>
      </c>
      <c r="X140" s="15">
        <f t="shared" si="2"/>
        <v>0.58056797071488919</v>
      </c>
    </row>
    <row r="141" spans="1:24" x14ac:dyDescent="0.2">
      <c r="A141" s="13" t="str">
        <f t="shared" ref="A141:A172" si="34">A39</f>
        <v>2003 Q2</v>
      </c>
      <c r="B141" s="11">
        <f t="shared" ref="B141:L141" si="35">LN(B39/B38)*100</f>
        <v>-1.9359324131051114</v>
      </c>
      <c r="C141" s="11">
        <f t="shared" si="35"/>
        <v>0.70453508350760052</v>
      </c>
      <c r="D141" s="11">
        <f t="shared" si="35"/>
        <v>1.7723203158095744</v>
      </c>
      <c r="E141" s="11">
        <f t="shared" si="35"/>
        <v>1.3593064364609513</v>
      </c>
      <c r="F141" s="11">
        <f t="shared" si="35"/>
        <v>2.814070868891728</v>
      </c>
      <c r="G141" s="11">
        <f t="shared" si="35"/>
        <v>1.1203169656646088</v>
      </c>
      <c r="H141" s="11">
        <f t="shared" si="35"/>
        <v>1.0193008762347526</v>
      </c>
      <c r="I141" s="11">
        <f t="shared" si="35"/>
        <v>-0.82859497878304356</v>
      </c>
      <c r="J141" s="11">
        <f t="shared" si="35"/>
        <v>-2.277860136685026</v>
      </c>
      <c r="K141" s="11">
        <f t="shared" si="35"/>
        <v>-0.15450951171991428</v>
      </c>
      <c r="L141" s="11">
        <f t="shared" si="35"/>
        <v>0.29798726472243764</v>
      </c>
      <c r="N141" s="60">
        <v>2.9635625798616151E-2</v>
      </c>
      <c r="O141" s="60">
        <v>-0.17569006040638541</v>
      </c>
      <c r="P141" s="60">
        <v>-1.0211206784390293E-2</v>
      </c>
      <c r="Q141" s="60">
        <v>2.9144388707594379E-2</v>
      </c>
      <c r="R141" s="60">
        <v>3.0858532515636732E-2</v>
      </c>
      <c r="S141" s="60">
        <v>6.9550657863702639E-2</v>
      </c>
      <c r="T141" s="60">
        <v>0.22442095887355001</v>
      </c>
      <c r="U141" s="60">
        <v>4.2240633817233732E-2</v>
      </c>
      <c r="V141" s="60">
        <v>3.108421465003431E-2</v>
      </c>
      <c r="W141" s="60">
        <v>2.9113171393954161E-2</v>
      </c>
      <c r="X141" s="15">
        <f t="shared" si="2"/>
        <v>0.30014691642954638</v>
      </c>
    </row>
    <row r="142" spans="1:24" x14ac:dyDescent="0.2">
      <c r="A142" s="13" t="str">
        <f t="shared" si="34"/>
        <v>2003 Q3</v>
      </c>
      <c r="B142" s="11">
        <f t="shared" ref="B142:L142" si="36">LN(B40/B39)*100</f>
        <v>0.69151937170095068</v>
      </c>
      <c r="C142" s="11">
        <f t="shared" si="36"/>
        <v>2.324278723004769</v>
      </c>
      <c r="D142" s="11">
        <f t="shared" si="36"/>
        <v>1.5420136116261676</v>
      </c>
      <c r="E142" s="11">
        <f t="shared" si="36"/>
        <v>0.13000941869260851</v>
      </c>
      <c r="F142" s="11">
        <f t="shared" si="36"/>
        <v>0.62776507301753659</v>
      </c>
      <c r="G142" s="11">
        <f t="shared" si="36"/>
        <v>-1.4325001966855362</v>
      </c>
      <c r="H142" s="11">
        <f t="shared" si="36"/>
        <v>2.2194689000825076</v>
      </c>
      <c r="I142" s="11">
        <f t="shared" si="36"/>
        <v>2.0158959242575301</v>
      </c>
      <c r="J142" s="11">
        <f t="shared" si="36"/>
        <v>-2.991348654182461</v>
      </c>
      <c r="K142" s="11">
        <f t="shared" si="36"/>
        <v>0.3965671328860878</v>
      </c>
      <c r="L142" s="11">
        <f t="shared" si="36"/>
        <v>0.90404685068140522</v>
      </c>
      <c r="N142" s="60">
        <v>4.7320289244741414E-3</v>
      </c>
      <c r="O142" s="60">
        <v>-4.9787530274965436E-2</v>
      </c>
      <c r="P142" s="60">
        <v>2.13793078554948E-2</v>
      </c>
      <c r="Q142" s="60">
        <v>0.12579441430450158</v>
      </c>
      <c r="R142" s="60">
        <v>6.8535278956673204E-2</v>
      </c>
      <c r="S142" s="60">
        <v>0.13894064859419933</v>
      </c>
      <c r="T142" s="60">
        <v>0.2787018930974669</v>
      </c>
      <c r="U142" s="60">
        <v>0.1930678614685569</v>
      </c>
      <c r="V142" s="60">
        <v>7.8141605166101455E-2</v>
      </c>
      <c r="W142" s="60">
        <v>4.2938522516374776E-2</v>
      </c>
      <c r="X142" s="15">
        <f t="shared" si="2"/>
        <v>0.90244403060887757</v>
      </c>
    </row>
    <row r="143" spans="1:24" x14ac:dyDescent="0.2">
      <c r="A143" s="13" t="str">
        <f t="shared" si="34"/>
        <v>2003 Q4</v>
      </c>
      <c r="B143" s="11">
        <f t="shared" ref="B143:L143" si="37">LN(B41/B40)*100</f>
        <v>-5.6345836830130183E-2</v>
      </c>
      <c r="C143" s="11">
        <f t="shared" si="37"/>
        <v>1.5032897672164731</v>
      </c>
      <c r="D143" s="11">
        <f t="shared" si="37"/>
        <v>1.8627121204641499</v>
      </c>
      <c r="E143" s="11">
        <f t="shared" si="37"/>
        <v>-1.5713884772262949E-2</v>
      </c>
      <c r="F143" s="11">
        <f t="shared" si="37"/>
        <v>0.85674950284093609</v>
      </c>
      <c r="G143" s="11">
        <f t="shared" si="37"/>
        <v>2.8865228504077853</v>
      </c>
      <c r="H143" s="11">
        <f t="shared" si="37"/>
        <v>-1.6002219806264144</v>
      </c>
      <c r="I143" s="11">
        <f t="shared" si="37"/>
        <v>3.2094230504060399</v>
      </c>
      <c r="J143" s="11">
        <f t="shared" si="37"/>
        <v>4.3348721750017782</v>
      </c>
      <c r="K143" s="11">
        <f t="shared" si="37"/>
        <v>-1.671512057253264</v>
      </c>
      <c r="L143" s="11">
        <f t="shared" si="37"/>
        <v>1.4898163047671087</v>
      </c>
      <c r="N143" s="60">
        <v>1.4506714000800671E-2</v>
      </c>
      <c r="O143" s="60">
        <v>-1.2108886290859277E-2</v>
      </c>
      <c r="P143" s="60">
        <v>8.6256797844873181E-2</v>
      </c>
      <c r="Q143" s="60">
        <v>0.24737658656388897</v>
      </c>
      <c r="R143" s="60">
        <v>0.11323466604976933</v>
      </c>
      <c r="S143" s="60">
        <v>0.18795190100191014</v>
      </c>
      <c r="T143" s="60">
        <v>0.3605426949055619</v>
      </c>
      <c r="U143" s="60">
        <v>0.33603640381537114</v>
      </c>
      <c r="V143" s="60">
        <v>8.2951236250927873E-2</v>
      </c>
      <c r="W143" s="60">
        <v>8.542789073510422E-2</v>
      </c>
      <c r="X143" s="15">
        <f t="shared" si="2"/>
        <v>1.5021760048773483</v>
      </c>
    </row>
    <row r="144" spans="1:24" x14ac:dyDescent="0.2">
      <c r="A144" s="13" t="str">
        <f t="shared" si="34"/>
        <v>2004 Q1</v>
      </c>
      <c r="B144" s="11">
        <f t="shared" ref="B144:L144" si="38">LN(B42/B41)*100</f>
        <v>-0.64918032260458669</v>
      </c>
      <c r="C144" s="11">
        <f t="shared" si="38"/>
        <v>1.6172605591460303</v>
      </c>
      <c r="D144" s="11">
        <f t="shared" si="38"/>
        <v>1.8162151662931736</v>
      </c>
      <c r="E144" s="11">
        <f t="shared" si="38"/>
        <v>1.8087188123329128</v>
      </c>
      <c r="F144" s="11">
        <f t="shared" si="38"/>
        <v>4.5295875209041787</v>
      </c>
      <c r="G144" s="11">
        <f t="shared" si="38"/>
        <v>0.11292373922327963</v>
      </c>
      <c r="H144" s="11">
        <f t="shared" si="38"/>
        <v>1.652401816304343</v>
      </c>
      <c r="I144" s="11">
        <f t="shared" si="38"/>
        <v>-2.509261741572582</v>
      </c>
      <c r="J144" s="11">
        <f t="shared" si="38"/>
        <v>-3.4794403711983377</v>
      </c>
      <c r="K144" s="11">
        <f t="shared" si="38"/>
        <v>2.442940199991269</v>
      </c>
      <c r="L144" s="11">
        <f t="shared" si="38"/>
        <v>0.61273060453332007</v>
      </c>
      <c r="N144" s="60">
        <v>-3.1270964511065952E-2</v>
      </c>
      <c r="O144" s="60">
        <v>-0.16937718556347844</v>
      </c>
      <c r="P144" s="60">
        <v>-3.2887064093538948E-2</v>
      </c>
      <c r="Q144" s="60">
        <v>4.0517001527179471E-2</v>
      </c>
      <c r="R144" s="60">
        <v>-1.2899291581252437E-2</v>
      </c>
      <c r="S144" s="60">
        <v>5.9994083527869446E-2</v>
      </c>
      <c r="T144" s="60">
        <v>0.55427504631713653</v>
      </c>
      <c r="U144" s="60">
        <v>0.10133347737821623</v>
      </c>
      <c r="V144" s="60">
        <v>6.0169365001053861E-2</v>
      </c>
      <c r="W144" s="60">
        <v>4.9910274048297766E-2</v>
      </c>
      <c r="X144" s="15">
        <f t="shared" si="2"/>
        <v>0.61976474205041743</v>
      </c>
    </row>
    <row r="145" spans="1:24" x14ac:dyDescent="0.2">
      <c r="A145" s="13" t="str">
        <f t="shared" si="34"/>
        <v>2004 Q2</v>
      </c>
      <c r="B145" s="11">
        <f t="shared" ref="B145:L145" si="39">LN(B43/B42)*100</f>
        <v>-0.3187183622885939</v>
      </c>
      <c r="C145" s="11">
        <f t="shared" si="39"/>
        <v>0.70247418641235426</v>
      </c>
      <c r="D145" s="11">
        <f t="shared" si="39"/>
        <v>-2.2091796511242401</v>
      </c>
      <c r="E145" s="11">
        <f t="shared" si="39"/>
        <v>-0.537503624923374</v>
      </c>
      <c r="F145" s="11">
        <f t="shared" si="39"/>
        <v>-1.649599383205878</v>
      </c>
      <c r="G145" s="11">
        <f t="shared" si="39"/>
        <v>1.0509760709196128</v>
      </c>
      <c r="H145" s="11">
        <f t="shared" si="39"/>
        <v>1.5827800853966179</v>
      </c>
      <c r="I145" s="11">
        <f t="shared" si="39"/>
        <v>1.1044127204413303</v>
      </c>
      <c r="J145" s="11">
        <f t="shared" si="39"/>
        <v>-1.8603809508495581</v>
      </c>
      <c r="K145" s="11">
        <f t="shared" si="39"/>
        <v>2.0404240068991961</v>
      </c>
      <c r="L145" s="11">
        <f t="shared" si="39"/>
        <v>8.5771464853927962E-2</v>
      </c>
      <c r="N145" s="60">
        <v>2.9385425879922193E-3</v>
      </c>
      <c r="O145" s="60">
        <v>-0.18252506102894861</v>
      </c>
      <c r="P145" s="60">
        <v>-3.2734362203147467E-2</v>
      </c>
      <c r="Q145" s="60">
        <v>7.2199659359972797E-3</v>
      </c>
      <c r="R145" s="60">
        <v>-0.10100789836844914</v>
      </c>
      <c r="S145" s="60">
        <v>4.2029392014347002E-2</v>
      </c>
      <c r="T145" s="60">
        <v>0.20737141244583168</v>
      </c>
      <c r="U145" s="60">
        <v>5.2489370785774356E-2</v>
      </c>
      <c r="V145" s="60">
        <v>5.8216320484270702E-2</v>
      </c>
      <c r="W145" s="60">
        <v>4.0244402950601811E-2</v>
      </c>
      <c r="X145" s="15">
        <f t="shared" si="2"/>
        <v>9.4242085604269887E-2</v>
      </c>
    </row>
    <row r="146" spans="1:24" x14ac:dyDescent="0.2">
      <c r="A146" s="13" t="str">
        <f t="shared" si="34"/>
        <v>2004 Q3</v>
      </c>
      <c r="B146" s="11">
        <f t="shared" ref="B146:L146" si="40">LN(B44/B43)*100</f>
        <v>-1.8527503727834194</v>
      </c>
      <c r="C146" s="11">
        <f t="shared" si="40"/>
        <v>-0.90760484421248178</v>
      </c>
      <c r="D146" s="11">
        <f t="shared" si="40"/>
        <v>3.7431008934893165E-2</v>
      </c>
      <c r="E146" s="11">
        <f t="shared" si="40"/>
        <v>0.29118800078423546</v>
      </c>
      <c r="F146" s="11">
        <f t="shared" si="40"/>
        <v>-0.47476472445385837</v>
      </c>
      <c r="G146" s="11">
        <f t="shared" si="40"/>
        <v>4.0014345270601925</v>
      </c>
      <c r="H146" s="11">
        <f t="shared" si="40"/>
        <v>4.7557853604532703</v>
      </c>
      <c r="I146" s="11">
        <f t="shared" si="40"/>
        <v>0.4353835295723642</v>
      </c>
      <c r="J146" s="11">
        <f t="shared" si="40"/>
        <v>1.1235729192055512</v>
      </c>
      <c r="K146" s="11">
        <f t="shared" si="40"/>
        <v>-7.0149416264352409</v>
      </c>
      <c r="L146" s="11">
        <f t="shared" si="40"/>
        <v>0.42715790216401128</v>
      </c>
      <c r="N146" s="60">
        <v>4.6589122926977575E-2</v>
      </c>
      <c r="O146" s="60">
        <v>-0.12580717176011053</v>
      </c>
      <c r="P146" s="60">
        <v>-1.0380288540105222E-2</v>
      </c>
      <c r="Q146" s="60">
        <v>9.8369181327173608E-2</v>
      </c>
      <c r="R146" s="60">
        <v>-5.7303730215770184E-2</v>
      </c>
      <c r="S146" s="60">
        <v>4.8891209314534029E-2</v>
      </c>
      <c r="T146" s="60">
        <v>0.21345238420065973</v>
      </c>
      <c r="U146" s="60">
        <v>9.9661352100152575E-2</v>
      </c>
      <c r="V146" s="60">
        <v>5.4785291846221204E-2</v>
      </c>
      <c r="W146" s="60">
        <v>4.8979035960800998E-2</v>
      </c>
      <c r="X146" s="15">
        <f t="shared" si="2"/>
        <v>0.41723638716053379</v>
      </c>
    </row>
    <row r="147" spans="1:24" x14ac:dyDescent="0.2">
      <c r="A147" s="13" t="str">
        <f t="shared" si="34"/>
        <v>2004 Q4</v>
      </c>
      <c r="B147" s="11">
        <f t="shared" ref="B147:L147" si="41">LN(B45/B44)*100</f>
        <v>-1.6366056703967173</v>
      </c>
      <c r="C147" s="11">
        <f t="shared" si="41"/>
        <v>1.7192572937949988</v>
      </c>
      <c r="D147" s="11">
        <f t="shared" si="41"/>
        <v>-2.4395559390977426</v>
      </c>
      <c r="E147" s="11">
        <f t="shared" si="41"/>
        <v>-1.6729111420680625</v>
      </c>
      <c r="F147" s="11">
        <f t="shared" si="41"/>
        <v>3.2881600985901831</v>
      </c>
      <c r="G147" s="11">
        <f t="shared" si="41"/>
        <v>-2.2852431476528281</v>
      </c>
      <c r="H147" s="11">
        <f t="shared" si="41"/>
        <v>1.2837882920949166</v>
      </c>
      <c r="I147" s="11">
        <f t="shared" si="41"/>
        <v>5.7260652045547797E-2</v>
      </c>
      <c r="J147" s="11">
        <f t="shared" si="41"/>
        <v>2.1851242038153494E-2</v>
      </c>
      <c r="K147" s="11">
        <f t="shared" si="41"/>
        <v>0.35323879644542794</v>
      </c>
      <c r="L147" s="11">
        <f t="shared" si="41"/>
        <v>-1.6446089179170328E-2</v>
      </c>
      <c r="N147" s="60">
        <v>4.0586688996451403E-2</v>
      </c>
      <c r="O147" s="60">
        <v>-0.16736461595821969</v>
      </c>
      <c r="P147" s="60">
        <v>-1.7847890837277478E-2</v>
      </c>
      <c r="Q147" s="60">
        <v>8.7851890564910259E-3</v>
      </c>
      <c r="R147" s="60">
        <v>-8.3606290127417868E-2</v>
      </c>
      <c r="S147" s="60">
        <v>2.4779288769964995E-2</v>
      </c>
      <c r="T147" s="60">
        <v>0.15708714062793885</v>
      </c>
      <c r="U147" s="60">
        <v>-5.6143275166492569E-2</v>
      </c>
      <c r="V147" s="60">
        <v>6.0584419877333637E-2</v>
      </c>
      <c r="W147" s="60">
        <v>1.7108705661607753E-2</v>
      </c>
      <c r="X147" s="15">
        <f t="shared" si="2"/>
        <v>-1.6030639099619912E-2</v>
      </c>
    </row>
    <row r="148" spans="1:24" x14ac:dyDescent="0.2">
      <c r="A148" s="13" t="str">
        <f t="shared" si="34"/>
        <v>2005 Q1</v>
      </c>
      <c r="B148" s="11">
        <f t="shared" ref="B148:L148" si="42">LN(B46/B45)*100</f>
        <v>1.0085136246114645</v>
      </c>
      <c r="C148" s="11">
        <f t="shared" si="42"/>
        <v>0.15070012299158181</v>
      </c>
      <c r="D148" s="11">
        <f t="shared" si="42"/>
        <v>0.93399741134020575</v>
      </c>
      <c r="E148" s="11">
        <f t="shared" si="42"/>
        <v>-0.21713507321378389</v>
      </c>
      <c r="F148" s="11">
        <f t="shared" si="42"/>
        <v>1.1016645211811518</v>
      </c>
      <c r="G148" s="11">
        <f t="shared" si="42"/>
        <v>-0.19591597794425247</v>
      </c>
      <c r="H148" s="11">
        <f t="shared" si="42"/>
        <v>-1.4377787570438754</v>
      </c>
      <c r="I148" s="11">
        <f t="shared" si="42"/>
        <v>1.2694270171652613</v>
      </c>
      <c r="J148" s="11">
        <f t="shared" si="42"/>
        <v>2.5439484087834958</v>
      </c>
      <c r="K148" s="11">
        <f t="shared" si="42"/>
        <v>4.9726777097053052</v>
      </c>
      <c r="L148" s="11">
        <f t="shared" si="42"/>
        <v>0.71152502757369096</v>
      </c>
      <c r="N148" s="60">
        <v>0.10738766859202686</v>
      </c>
      <c r="O148" s="60">
        <v>-0.12360244944707417</v>
      </c>
      <c r="P148" s="60">
        <v>0.12162273030285319</v>
      </c>
      <c r="Q148" s="60">
        <v>3.1104290404212205E-2</v>
      </c>
      <c r="R148" s="60">
        <v>-7.1769300696373467E-2</v>
      </c>
      <c r="S148" s="60">
        <v>1.6816554096439965E-3</v>
      </c>
      <c r="T148" s="60">
        <v>0.41923676165825235</v>
      </c>
      <c r="U148" s="60">
        <v>0.13762326109541745</v>
      </c>
      <c r="V148" s="60">
        <v>6.261958425285423E-2</v>
      </c>
      <c r="W148" s="60">
        <v>3.338946675683304E-2</v>
      </c>
      <c r="X148" s="15">
        <f t="shared" si="2"/>
        <v>0.71929366832864561</v>
      </c>
    </row>
    <row r="149" spans="1:24" x14ac:dyDescent="0.2">
      <c r="A149" s="13" t="str">
        <f t="shared" si="34"/>
        <v>2005 Q2</v>
      </c>
      <c r="B149" s="11">
        <f t="shared" ref="B149:L149" si="43">LN(B47/B46)*100</f>
        <v>0.42403907113809769</v>
      </c>
      <c r="C149" s="11">
        <f t="shared" si="43"/>
        <v>1.7869989086337621</v>
      </c>
      <c r="D149" s="11">
        <f t="shared" si="43"/>
        <v>-1.3656984280836413</v>
      </c>
      <c r="E149" s="11">
        <f t="shared" si="43"/>
        <v>1.084692526198793</v>
      </c>
      <c r="F149" s="11">
        <f t="shared" si="43"/>
        <v>-1.37412763145407</v>
      </c>
      <c r="G149" s="11">
        <f t="shared" si="43"/>
        <v>-7.1122384492511726E-3</v>
      </c>
      <c r="H149" s="11">
        <f t="shared" si="43"/>
        <v>3.0001740538273642</v>
      </c>
      <c r="I149" s="11">
        <f t="shared" si="43"/>
        <v>0.66939583173717476</v>
      </c>
      <c r="J149" s="11">
        <f t="shared" si="43"/>
        <v>-2.0948357204406776</v>
      </c>
      <c r="K149" s="11">
        <f t="shared" si="43"/>
        <v>4.1976109799168482</v>
      </c>
      <c r="L149" s="11">
        <f t="shared" si="43"/>
        <v>0.67277034055534513</v>
      </c>
      <c r="N149" s="60">
        <v>0.1317197558954093</v>
      </c>
      <c r="O149" s="60">
        <v>-0.10243404163803663</v>
      </c>
      <c r="P149" s="60">
        <v>0.10553386031491982</v>
      </c>
      <c r="Q149" s="60">
        <v>1.5631028188828344E-2</v>
      </c>
      <c r="R149" s="60">
        <v>-6.0486750382010819E-3</v>
      </c>
      <c r="S149" s="60">
        <v>1.7328667767934035E-2</v>
      </c>
      <c r="T149" s="60">
        <v>0.38903000146319494</v>
      </c>
      <c r="U149" s="60">
        <v>0.1150842255482413</v>
      </c>
      <c r="V149" s="60">
        <v>-3.7420867494532238E-3</v>
      </c>
      <c r="W149" s="60">
        <v>3.5645735363870521E-3</v>
      </c>
      <c r="X149" s="15">
        <f t="shared" si="2"/>
        <v>0.66566730928922391</v>
      </c>
    </row>
    <row r="150" spans="1:24" x14ac:dyDescent="0.2">
      <c r="A150" s="13" t="str">
        <f t="shared" si="34"/>
        <v>2005 Q3</v>
      </c>
      <c r="B150" s="11">
        <f t="shared" ref="B150:L150" si="44">LN(B48/B47)*100</f>
        <v>-3.0492914313684696</v>
      </c>
      <c r="C150" s="11">
        <f t="shared" si="44"/>
        <v>0.13995162171290582</v>
      </c>
      <c r="D150" s="11">
        <f t="shared" si="44"/>
        <v>-2.7717447738203682</v>
      </c>
      <c r="E150" s="11">
        <f t="shared" si="44"/>
        <v>-0.56095637807576215</v>
      </c>
      <c r="F150" s="11">
        <f t="shared" si="44"/>
        <v>0.2918301784959732</v>
      </c>
      <c r="G150" s="11">
        <f t="shared" si="44"/>
        <v>3.8306122563433553</v>
      </c>
      <c r="H150" s="11">
        <f t="shared" si="44"/>
        <v>3.5675715168973192</v>
      </c>
      <c r="I150" s="11">
        <f t="shared" si="44"/>
        <v>1.9530171712218831</v>
      </c>
      <c r="J150" s="11">
        <f t="shared" si="44"/>
        <v>1.5545874400162416</v>
      </c>
      <c r="K150" s="11">
        <f t="shared" si="44"/>
        <v>-4.3947106669036415</v>
      </c>
      <c r="L150" s="11">
        <f t="shared" si="44"/>
        <v>0.42734761024830664</v>
      </c>
      <c r="N150" s="60">
        <v>6.4230247272330648E-2</v>
      </c>
      <c r="O150" s="60">
        <v>-0.10835762193489638</v>
      </c>
      <c r="P150" s="60">
        <v>0.1392578972307188</v>
      </c>
      <c r="Q150" s="60">
        <v>-8.6317793647153321E-2</v>
      </c>
      <c r="R150" s="60">
        <v>-4.0438230924787905E-2</v>
      </c>
      <c r="S150" s="60">
        <v>-1.004259784000421E-3</v>
      </c>
      <c r="T150" s="60">
        <v>0.34442282283382852</v>
      </c>
      <c r="U150" s="60">
        <v>9.834277984852588E-2</v>
      </c>
      <c r="V150" s="60">
        <v>2.3376599952109976E-2</v>
      </c>
      <c r="W150" s="60">
        <v>-4.5414088273498868E-3</v>
      </c>
      <c r="X150" s="15">
        <f t="shared" si="2"/>
        <v>0.4289710320193259</v>
      </c>
    </row>
    <row r="151" spans="1:24" x14ac:dyDescent="0.2">
      <c r="A151" s="13" t="str">
        <f t="shared" si="34"/>
        <v>2005 Q4</v>
      </c>
      <c r="B151" s="11">
        <f t="shared" ref="B151:L151" si="45">LN(B49/B48)*100</f>
        <v>-0.17681684517199484</v>
      </c>
      <c r="C151" s="11">
        <f t="shared" si="45"/>
        <v>1.4344574730919344</v>
      </c>
      <c r="D151" s="11">
        <f t="shared" si="45"/>
        <v>-0.27200524908635826</v>
      </c>
      <c r="E151" s="11">
        <f t="shared" si="45"/>
        <v>1.3558328499102004</v>
      </c>
      <c r="F151" s="11">
        <f t="shared" si="45"/>
        <v>1.013492162869855</v>
      </c>
      <c r="G151" s="11">
        <f t="shared" si="45"/>
        <v>1.9293102152487869</v>
      </c>
      <c r="H151" s="11">
        <f t="shared" si="45"/>
        <v>2.8587496303303421</v>
      </c>
      <c r="I151" s="11">
        <f t="shared" si="45"/>
        <v>3.9644261077763088</v>
      </c>
      <c r="J151" s="11">
        <f t="shared" si="45"/>
        <v>-1.5031748563948759</v>
      </c>
      <c r="K151" s="11">
        <f t="shared" si="45"/>
        <v>7.076459236222588</v>
      </c>
      <c r="L151" s="11">
        <f t="shared" si="45"/>
        <v>1.677257819176627</v>
      </c>
      <c r="N151" s="60">
        <v>0.20506421272552711</v>
      </c>
      <c r="O151" s="60">
        <v>7.7702105456589052E-2</v>
      </c>
      <c r="P151" s="60">
        <v>0.22427329565883261</v>
      </c>
      <c r="Q151" s="60">
        <v>0.11721098653439055</v>
      </c>
      <c r="R151" s="60">
        <v>1.1973049812382676E-2</v>
      </c>
      <c r="S151" s="60">
        <v>9.1357115907750822E-2</v>
      </c>
      <c r="T151" s="60">
        <v>0.47648381651801519</v>
      </c>
      <c r="U151" s="60">
        <v>0.37619318338155466</v>
      </c>
      <c r="V151" s="60">
        <v>7.1559110673603835E-2</v>
      </c>
      <c r="W151" s="60">
        <v>4.7484763624502872E-2</v>
      </c>
      <c r="X151" s="15">
        <f t="shared" si="2"/>
        <v>1.6993016402931491</v>
      </c>
    </row>
    <row r="152" spans="1:24" x14ac:dyDescent="0.2">
      <c r="A152" s="13" t="str">
        <f t="shared" si="34"/>
        <v>2006 Q1</v>
      </c>
      <c r="B152" s="11">
        <f t="shared" ref="B152:L152" si="46">LN(B50/B49)*100</f>
        <v>-1.0569273487666608</v>
      </c>
      <c r="C152" s="11">
        <f t="shared" si="46"/>
        <v>1.3672433395452803</v>
      </c>
      <c r="D152" s="11">
        <f t="shared" si="46"/>
        <v>0.53409570478780144</v>
      </c>
      <c r="E152" s="11">
        <f t="shared" si="46"/>
        <v>1.570008026583388</v>
      </c>
      <c r="F152" s="11">
        <f t="shared" si="46"/>
        <v>-2.2077031838836518</v>
      </c>
      <c r="G152" s="11">
        <f t="shared" si="46"/>
        <v>-1.8801995423747502</v>
      </c>
      <c r="H152" s="11">
        <f t="shared" si="46"/>
        <v>3.1708205318740439</v>
      </c>
      <c r="I152" s="11">
        <f t="shared" si="46"/>
        <v>-1.8863865778097324</v>
      </c>
      <c r="J152" s="11">
        <f t="shared" si="46"/>
        <v>-2.9913970784957766</v>
      </c>
      <c r="K152" s="11">
        <f t="shared" si="46"/>
        <v>-7.5094460169065416</v>
      </c>
      <c r="L152" s="11">
        <f t="shared" si="46"/>
        <v>6.9288870345407512E-3</v>
      </c>
      <c r="N152" s="60">
        <v>0.11571451097308789</v>
      </c>
      <c r="O152" s="60">
        <v>-0.14268916855338035</v>
      </c>
      <c r="P152" s="60">
        <v>-2.1625874498300893E-2</v>
      </c>
      <c r="Q152" s="60">
        <v>-0.10696443811851353</v>
      </c>
      <c r="R152" s="60">
        <v>-4.658976538820564E-2</v>
      </c>
      <c r="S152" s="60">
        <v>-5.7697509418943291E-2</v>
      </c>
      <c r="T152" s="60">
        <v>0.31092248819427859</v>
      </c>
      <c r="U152" s="60">
        <v>-1.5331091927913299E-3</v>
      </c>
      <c r="V152" s="60">
        <v>-2.6252046105680335E-3</v>
      </c>
      <c r="W152" s="60">
        <v>-4.0703041349614215E-2</v>
      </c>
      <c r="X152" s="15">
        <f t="shared" si="2"/>
        <v>6.2088880370492136E-3</v>
      </c>
    </row>
    <row r="153" spans="1:24" x14ac:dyDescent="0.2">
      <c r="A153" s="13" t="str">
        <f t="shared" si="34"/>
        <v>2006 Q2</v>
      </c>
      <c r="B153" s="11">
        <f t="shared" ref="B153:L153" si="47">LN(B51/B50)*100</f>
        <v>-4.3380902810311772</v>
      </c>
      <c r="C153" s="11">
        <f t="shared" si="47"/>
        <v>1.1215647018584236</v>
      </c>
      <c r="D153" s="11">
        <f t="shared" si="47"/>
        <v>0.53367131264008094</v>
      </c>
      <c r="E153" s="11">
        <f t="shared" si="47"/>
        <v>0.22008826788049612</v>
      </c>
      <c r="F153" s="11">
        <f t="shared" si="47"/>
        <v>2.1969800266664485</v>
      </c>
      <c r="G153" s="11">
        <f t="shared" si="47"/>
        <v>-2.1025182998235552</v>
      </c>
      <c r="H153" s="11">
        <f t="shared" si="47"/>
        <v>0.33219563417197873</v>
      </c>
      <c r="I153" s="11">
        <f t="shared" si="47"/>
        <v>0.42802895996486073</v>
      </c>
      <c r="J153" s="11">
        <f t="shared" si="47"/>
        <v>-4.3021206524243318</v>
      </c>
      <c r="K153" s="11">
        <f t="shared" si="47"/>
        <v>-1.2822304934496254</v>
      </c>
      <c r="L153" s="11">
        <f t="shared" si="47"/>
        <v>-0.15115582905165617</v>
      </c>
      <c r="N153" s="60">
        <v>7.5323758848942157E-2</v>
      </c>
      <c r="O153" s="60">
        <v>-0.15812630162188604</v>
      </c>
      <c r="P153" s="60">
        <v>7.1678290287519163E-3</v>
      </c>
      <c r="Q153" s="60">
        <v>-5.476472418241983E-2</v>
      </c>
      <c r="R153" s="60">
        <v>1.3859731448099006E-3</v>
      </c>
      <c r="S153" s="60">
        <v>-0.10255614755316123</v>
      </c>
      <c r="T153" s="60">
        <v>6.3207661686482536E-4</v>
      </c>
      <c r="U153" s="60">
        <v>1.0276897831463523E-2</v>
      </c>
      <c r="V153" s="60">
        <v>8.1113455975899695E-2</v>
      </c>
      <c r="W153" s="60">
        <v>-1.986473604839609E-2</v>
      </c>
      <c r="X153" s="15">
        <f t="shared" si="2"/>
        <v>-0.15941191795913118</v>
      </c>
    </row>
    <row r="154" spans="1:24" x14ac:dyDescent="0.2">
      <c r="A154" s="13" t="str">
        <f t="shared" si="34"/>
        <v>2006 Q3</v>
      </c>
      <c r="B154" s="11">
        <f t="shared" ref="B154:L154" si="48">LN(B52/B51)*100</f>
        <v>-0.74313553910023544</v>
      </c>
      <c r="C154" s="11">
        <f t="shared" si="48"/>
        <v>0.78962681079303687</v>
      </c>
      <c r="D154" s="11">
        <f t="shared" si="48"/>
        <v>-0.88696884501775275</v>
      </c>
      <c r="E154" s="11">
        <f t="shared" si="48"/>
        <v>-0.27605015583290859</v>
      </c>
      <c r="F154" s="11">
        <f t="shared" si="48"/>
        <v>-0.98036960375526894</v>
      </c>
      <c r="G154" s="11">
        <f t="shared" si="48"/>
        <v>0.16769106074624793</v>
      </c>
      <c r="H154" s="11">
        <f t="shared" si="48"/>
        <v>-3.5876735331002489</v>
      </c>
      <c r="I154" s="11">
        <f t="shared" si="48"/>
        <v>0.45449070706369765</v>
      </c>
      <c r="J154" s="11">
        <f t="shared" si="48"/>
        <v>-2.3132862651561812</v>
      </c>
      <c r="K154" s="11">
        <f t="shared" si="48"/>
        <v>-0.94277785913204193</v>
      </c>
      <c r="L154" s="11">
        <f t="shared" si="48"/>
        <v>-0.56187512124823302</v>
      </c>
      <c r="N154" s="60">
        <v>9.1455248090831151E-2</v>
      </c>
      <c r="O154" s="60">
        <v>-0.27592070599205881</v>
      </c>
      <c r="P154" s="60">
        <v>-4.3276790970239523E-2</v>
      </c>
      <c r="Q154" s="60">
        <v>-9.8530539069254422E-2</v>
      </c>
      <c r="R154" s="60">
        <v>-1.6447404115316134E-2</v>
      </c>
      <c r="S154" s="60">
        <v>-0.15595517660976962</v>
      </c>
      <c r="T154" s="60">
        <v>-4.0586953538161746E-2</v>
      </c>
      <c r="U154" s="60">
        <v>-1.1222289517704782E-2</v>
      </c>
      <c r="V154" s="60">
        <v>3.360658605128574E-2</v>
      </c>
      <c r="W154" s="60">
        <v>-3.6076049029704953E-2</v>
      </c>
      <c r="X154" s="15">
        <f t="shared" si="2"/>
        <v>-0.55295407470009306</v>
      </c>
    </row>
    <row r="155" spans="1:24" x14ac:dyDescent="0.2">
      <c r="A155" s="13" t="str">
        <f t="shared" si="34"/>
        <v>2006 Q4</v>
      </c>
      <c r="B155" s="11">
        <f t="shared" ref="B155:L155" si="49">LN(B53/B52)*100</f>
        <v>-2.3197390624400209</v>
      </c>
      <c r="C155" s="11">
        <f t="shared" si="49"/>
        <v>0.28257308792132924</v>
      </c>
      <c r="D155" s="11">
        <f t="shared" si="49"/>
        <v>1.223989422712326</v>
      </c>
      <c r="E155" s="11">
        <f t="shared" si="49"/>
        <v>0.25716584056846242</v>
      </c>
      <c r="F155" s="11">
        <f t="shared" si="49"/>
        <v>-0.12995958282961667</v>
      </c>
      <c r="G155" s="11">
        <f t="shared" si="49"/>
        <v>-0.92803028177880043</v>
      </c>
      <c r="H155" s="11">
        <f t="shared" si="49"/>
        <v>-2.5449257577754594</v>
      </c>
      <c r="I155" s="11">
        <f t="shared" si="49"/>
        <v>0.48662053508329417</v>
      </c>
      <c r="J155" s="11">
        <f t="shared" si="49"/>
        <v>-2.7246954779980001E-2</v>
      </c>
      <c r="K155" s="11">
        <f t="shared" si="49"/>
        <v>3.2999655155657317</v>
      </c>
      <c r="L155" s="11">
        <f t="shared" si="49"/>
        <v>0.13409631827288129</v>
      </c>
      <c r="N155" s="60">
        <v>2.841970188655801E-2</v>
      </c>
      <c r="O155" s="60">
        <v>-0.16979346867580414</v>
      </c>
      <c r="P155" s="60">
        <v>1.8340789711861059E-2</v>
      </c>
      <c r="Q155" s="60">
        <v>8.0672818723822454E-2</v>
      </c>
      <c r="R155" s="60">
        <v>4.0562021749501478E-2</v>
      </c>
      <c r="S155" s="60">
        <v>-8.2722546360395527E-2</v>
      </c>
      <c r="T155" s="60">
        <v>6.2093432224254411E-2</v>
      </c>
      <c r="U155" s="60">
        <v>0.10181172688468497</v>
      </c>
      <c r="V155" s="60">
        <v>7.8170540666816418E-2</v>
      </c>
      <c r="W155" s="60">
        <v>-2.3342782729302167E-2</v>
      </c>
      <c r="X155" s="15">
        <f t="shared" si="2"/>
        <v>0.13421223408199695</v>
      </c>
    </row>
    <row r="156" spans="1:24" x14ac:dyDescent="0.2">
      <c r="A156" s="13" t="str">
        <f t="shared" si="34"/>
        <v>2007 Q1</v>
      </c>
      <c r="B156" s="11">
        <f t="shared" ref="B156:L156" si="50">LN(B54/B53)*100</f>
        <v>1.761221796718208</v>
      </c>
      <c r="C156" s="11">
        <f t="shared" si="50"/>
        <v>-0.19943870177138739</v>
      </c>
      <c r="D156" s="11">
        <f t="shared" si="50"/>
        <v>0.56289504949082536</v>
      </c>
      <c r="E156" s="11">
        <f t="shared" si="50"/>
        <v>1.4079864265988489</v>
      </c>
      <c r="F156" s="11">
        <f t="shared" si="50"/>
        <v>1.4071855917747873</v>
      </c>
      <c r="G156" s="11">
        <f t="shared" si="50"/>
        <v>3.1821321303295007</v>
      </c>
      <c r="H156" s="11">
        <f t="shared" si="50"/>
        <v>1.3571990913163383</v>
      </c>
      <c r="I156" s="11">
        <f t="shared" si="50"/>
        <v>2.1434520945391888</v>
      </c>
      <c r="J156" s="11">
        <f t="shared" si="50"/>
        <v>-0.88324508957490866</v>
      </c>
      <c r="K156" s="11">
        <f t="shared" si="50"/>
        <v>-4.7857201312507955</v>
      </c>
      <c r="L156" s="11">
        <f t="shared" si="50"/>
        <v>1.138415664182866</v>
      </c>
      <c r="N156" s="60">
        <v>-4.5395884924797701E-2</v>
      </c>
      <c r="O156" s="60">
        <v>-0.14064601631332166</v>
      </c>
      <c r="P156" s="60">
        <v>8.7879916010270287E-2</v>
      </c>
      <c r="Q156" s="60">
        <v>7.8749139048659406E-2</v>
      </c>
      <c r="R156" s="60">
        <v>5.2752241746226863E-2</v>
      </c>
      <c r="S156" s="60">
        <v>6.5218881640496523E-3</v>
      </c>
      <c r="T156" s="60">
        <v>0.83037355445962391</v>
      </c>
      <c r="U156" s="60">
        <v>0.14483858251769616</v>
      </c>
      <c r="V156" s="60">
        <v>0.12873724814909263</v>
      </c>
      <c r="W156" s="60">
        <v>-1.7226909841510225E-4</v>
      </c>
      <c r="X156" s="15">
        <f t="shared" si="2"/>
        <v>1.1436383997590844</v>
      </c>
    </row>
    <row r="157" spans="1:24" x14ac:dyDescent="0.2">
      <c r="A157" s="13" t="str">
        <f t="shared" si="34"/>
        <v>2007 Q2</v>
      </c>
      <c r="B157" s="11">
        <f t="shared" ref="B157:L157" si="51">LN(B55/B54)*100</f>
        <v>-2.0287565465102495</v>
      </c>
      <c r="C157" s="11">
        <f t="shared" si="51"/>
        <v>1.3924804951552847</v>
      </c>
      <c r="D157" s="11">
        <f t="shared" si="51"/>
        <v>-1.273791181220473</v>
      </c>
      <c r="E157" s="11">
        <f t="shared" si="51"/>
        <v>-9.3061507138808688E-2</v>
      </c>
      <c r="F157" s="11">
        <f t="shared" si="51"/>
        <v>1.6910596611372168</v>
      </c>
      <c r="G157" s="11">
        <f t="shared" si="51"/>
        <v>2.6567655756593882</v>
      </c>
      <c r="H157" s="11">
        <f t="shared" si="51"/>
        <v>1.6433030874064016</v>
      </c>
      <c r="I157" s="11">
        <f t="shared" si="51"/>
        <v>1.1581782893807031</v>
      </c>
      <c r="J157" s="11">
        <f t="shared" si="51"/>
        <v>-2.0313310845895272</v>
      </c>
      <c r="K157" s="11">
        <f t="shared" si="51"/>
        <v>-0.60215146486991</v>
      </c>
      <c r="L157" s="11">
        <f t="shared" si="51"/>
        <v>0.49543500669427659</v>
      </c>
      <c r="N157" s="60">
        <v>-5.441453593167242E-2</v>
      </c>
      <c r="O157" s="60">
        <v>-0.15029328170010417</v>
      </c>
      <c r="P157" s="60">
        <v>7.5125344916692607E-2</v>
      </c>
      <c r="Q157" s="60">
        <v>5.6456204609048419E-2</v>
      </c>
      <c r="R157" s="60">
        <v>1.9708262080174167E-2</v>
      </c>
      <c r="S157" s="60">
        <v>0.11482229910770129</v>
      </c>
      <c r="T157" s="60">
        <v>0.28379841905256081</v>
      </c>
      <c r="U157" s="60">
        <v>0.18216036384766451</v>
      </c>
      <c r="V157" s="60">
        <v>1.7915567724091689E-3</v>
      </c>
      <c r="W157" s="60">
        <v>-3.2901971464980584E-2</v>
      </c>
      <c r="X157" s="15">
        <f t="shared" si="2"/>
        <v>0.4962526612894938</v>
      </c>
    </row>
    <row r="158" spans="1:24" x14ac:dyDescent="0.2">
      <c r="A158" s="13" t="str">
        <f t="shared" si="34"/>
        <v>2007 Q3</v>
      </c>
      <c r="B158" s="11">
        <f t="shared" ref="B158:L158" si="52">LN(B56/B55)*100</f>
        <v>-0.75915935216384089</v>
      </c>
      <c r="C158" s="11">
        <f t="shared" si="52"/>
        <v>-0.35648283641360373</v>
      </c>
      <c r="D158" s="11">
        <f t="shared" si="52"/>
        <v>-1.1677490949485725</v>
      </c>
      <c r="E158" s="11">
        <f t="shared" si="52"/>
        <v>0.88486680794476058</v>
      </c>
      <c r="F158" s="11">
        <f t="shared" si="52"/>
        <v>1.1254124882235064</v>
      </c>
      <c r="G158" s="11">
        <f t="shared" si="52"/>
        <v>0.77306493768689455</v>
      </c>
      <c r="H158" s="11">
        <f t="shared" si="52"/>
        <v>4.4444317145310679</v>
      </c>
      <c r="I158" s="11">
        <f t="shared" si="52"/>
        <v>1.0903676359294794</v>
      </c>
      <c r="J158" s="11">
        <f t="shared" si="52"/>
        <v>-3.8774875930191439</v>
      </c>
      <c r="K158" s="11">
        <f t="shared" si="52"/>
        <v>3.7563959280802646</v>
      </c>
      <c r="L158" s="11">
        <f t="shared" si="52"/>
        <v>0.54367958887743906</v>
      </c>
      <c r="N158" s="60">
        <v>-5.3578586327570565E-2</v>
      </c>
      <c r="O158" s="60">
        <v>-0.1281276601133447</v>
      </c>
      <c r="P158" s="60">
        <v>0.11637135760933981</v>
      </c>
      <c r="Q158" s="60">
        <v>-3.5481402731200234E-2</v>
      </c>
      <c r="R158" s="60">
        <v>1.0964356207900055E-2</v>
      </c>
      <c r="S158" s="60">
        <v>0.18080267495269822</v>
      </c>
      <c r="T158" s="60">
        <v>0.28733324497047102</v>
      </c>
      <c r="U158" s="60">
        <v>0.1469399740250496</v>
      </c>
      <c r="V158" s="60">
        <v>3.7383076601028874E-2</v>
      </c>
      <c r="W158" s="60">
        <v>-1.8538959734337335E-2</v>
      </c>
      <c r="X158" s="15">
        <f t="shared" si="2"/>
        <v>0.54406807546003466</v>
      </c>
    </row>
    <row r="159" spans="1:24" x14ac:dyDescent="0.2">
      <c r="A159" s="13" t="str">
        <f t="shared" si="34"/>
        <v>2007 Q4</v>
      </c>
      <c r="B159" s="11">
        <f t="shared" ref="B159:L159" si="53">LN(B57/B56)*100</f>
        <v>0.6918049752341604</v>
      </c>
      <c r="C159" s="11">
        <f t="shared" si="53"/>
        <v>0.81932592836100393</v>
      </c>
      <c r="D159" s="11">
        <f t="shared" si="53"/>
        <v>-2.9663172747139786E-2</v>
      </c>
      <c r="E159" s="11">
        <f t="shared" si="53"/>
        <v>-0.60814446137532596</v>
      </c>
      <c r="F159" s="11">
        <f t="shared" si="53"/>
        <v>-0.69502608100987773</v>
      </c>
      <c r="G159" s="11">
        <f t="shared" si="53"/>
        <v>-1.9673670036251354</v>
      </c>
      <c r="H159" s="11">
        <f t="shared" si="53"/>
        <v>0.68926429439256698</v>
      </c>
      <c r="I159" s="11">
        <f t="shared" si="53"/>
        <v>1.206045246480925</v>
      </c>
      <c r="J159" s="11">
        <f t="shared" si="53"/>
        <v>3.8327856393147899</v>
      </c>
      <c r="K159" s="11">
        <f t="shared" si="53"/>
        <v>2.8293503004025342</v>
      </c>
      <c r="L159" s="11">
        <f t="shared" si="53"/>
        <v>0.66762305316966963</v>
      </c>
      <c r="N159" s="60">
        <v>6.0692080899671701E-2</v>
      </c>
      <c r="O159" s="60">
        <v>-3.5429568239297937E-2</v>
      </c>
      <c r="P159" s="60">
        <v>0.10545435300768047</v>
      </c>
      <c r="Q159" s="60">
        <v>-3.9945961975479428E-2</v>
      </c>
      <c r="R159" s="60">
        <v>-2.0952054774467432E-2</v>
      </c>
      <c r="S159" s="60">
        <v>0.20640391398247421</v>
      </c>
      <c r="T159" s="60">
        <v>0.19416414123361445</v>
      </c>
      <c r="U159" s="60">
        <v>0.20004592221003512</v>
      </c>
      <c r="V159" s="60">
        <v>6.1126371707310601E-3</v>
      </c>
      <c r="W159" s="60">
        <v>-1.3001756649752892E-2</v>
      </c>
      <c r="X159" s="15">
        <f t="shared" si="2"/>
        <v>0.66354370686520936</v>
      </c>
    </row>
    <row r="160" spans="1:24" x14ac:dyDescent="0.2">
      <c r="A160" s="13" t="str">
        <f t="shared" si="34"/>
        <v>2008 Q1</v>
      </c>
      <c r="B160" s="11">
        <f t="shared" ref="B160:L160" si="54">LN(B58/B57)*100</f>
        <v>-2.0220550117961569</v>
      </c>
      <c r="C160" s="11">
        <f t="shared" si="54"/>
        <v>-0.56533670827205595</v>
      </c>
      <c r="D160" s="11">
        <f t="shared" si="54"/>
        <v>1.9318628952396659</v>
      </c>
      <c r="E160" s="11">
        <f t="shared" si="54"/>
        <v>-1.7644793319980379</v>
      </c>
      <c r="F160" s="11">
        <f t="shared" si="54"/>
        <v>-3.2407000029343624</v>
      </c>
      <c r="G160" s="11">
        <f t="shared" si="54"/>
        <v>0.84107091193319128</v>
      </c>
      <c r="H160" s="11">
        <f t="shared" si="54"/>
        <v>-5.3257422029857855</v>
      </c>
      <c r="I160" s="11">
        <f t="shared" si="54"/>
        <v>1.6474313046277829</v>
      </c>
      <c r="J160" s="11">
        <f t="shared" si="54"/>
        <v>0.81175432148943782</v>
      </c>
      <c r="K160" s="11">
        <f t="shared" si="54"/>
        <v>-1.9977333209592509</v>
      </c>
      <c r="L160" s="11">
        <f t="shared" si="54"/>
        <v>-0.54360614963062703</v>
      </c>
      <c r="N160" s="60">
        <v>0.19813251519952393</v>
      </c>
      <c r="O160" s="60">
        <v>-9.9794975179794507E-2</v>
      </c>
      <c r="P160" s="60">
        <v>1.019014162133362E-3</v>
      </c>
      <c r="Q160" s="60">
        <v>-0.12859857544560685</v>
      </c>
      <c r="R160" s="60">
        <v>1.6996130178994779E-3</v>
      </c>
      <c r="S160" s="60">
        <v>7.8088075254139147E-2</v>
      </c>
      <c r="T160" s="60">
        <v>-0.51177918286699819</v>
      </c>
      <c r="U160" s="60">
        <v>6.5372565761828053E-2</v>
      </c>
      <c r="V160" s="60">
        <v>-6.938397213959939E-2</v>
      </c>
      <c r="W160" s="60">
        <v>-6.5929926580719236E-2</v>
      </c>
      <c r="X160" s="15">
        <f t="shared" si="2"/>
        <v>-0.53117484881719423</v>
      </c>
    </row>
    <row r="161" spans="1:24" x14ac:dyDescent="0.2">
      <c r="A161" s="13" t="str">
        <f t="shared" si="34"/>
        <v>2008 Q2</v>
      </c>
      <c r="B161" s="11">
        <f t="shared" ref="B161:L161" si="55">LN(B59/B58)*100</f>
        <v>-0.65425301604809905</v>
      </c>
      <c r="C161" s="11">
        <f t="shared" si="55"/>
        <v>-0.40880658011322885</v>
      </c>
      <c r="D161" s="11">
        <f t="shared" si="55"/>
        <v>-1.2468837364774781</v>
      </c>
      <c r="E161" s="11">
        <f t="shared" si="55"/>
        <v>-0.30089498143852833</v>
      </c>
      <c r="F161" s="11">
        <f t="shared" si="55"/>
        <v>0.27646151254960738</v>
      </c>
      <c r="G161" s="11">
        <f t="shared" si="55"/>
        <v>2.567927137744618</v>
      </c>
      <c r="H161" s="11">
        <f t="shared" si="55"/>
        <v>-0.17995650911480521</v>
      </c>
      <c r="I161" s="11">
        <f t="shared" si="55"/>
        <v>-1.2159836370807551</v>
      </c>
      <c r="J161" s="11">
        <f t="shared" si="55"/>
        <v>-2.6560572164804395</v>
      </c>
      <c r="K161" s="11">
        <f t="shared" si="55"/>
        <v>0.51429538002818931</v>
      </c>
      <c r="L161" s="11">
        <f t="shared" si="55"/>
        <v>-0.45134210652914497</v>
      </c>
      <c r="N161" s="60">
        <v>0.19750276678984122</v>
      </c>
      <c r="O161" s="60">
        <v>-5.2001920627168324E-2</v>
      </c>
      <c r="P161" s="60">
        <v>-2.0864493854212417E-2</v>
      </c>
      <c r="Q161" s="60">
        <v>-0.14850083594741362</v>
      </c>
      <c r="R161" s="60">
        <v>-2.471160405357822E-3</v>
      </c>
      <c r="S161" s="60">
        <v>-2.5818557108183312E-2</v>
      </c>
      <c r="T161" s="60">
        <v>-0.36241938140945829</v>
      </c>
      <c r="U161" s="60">
        <v>-1.1481151505373681E-2</v>
      </c>
      <c r="V161" s="60">
        <v>-1.9976854132521919E-2</v>
      </c>
      <c r="W161" s="60">
        <v>-6.7208238766636912E-3</v>
      </c>
      <c r="X161" s="15">
        <f t="shared" si="2"/>
        <v>-0.45275241207651179</v>
      </c>
    </row>
    <row r="162" spans="1:24" x14ac:dyDescent="0.2">
      <c r="A162" s="13" t="str">
        <f t="shared" si="34"/>
        <v>2008 Q3</v>
      </c>
      <c r="B162" s="11">
        <f t="shared" ref="B162:L162" si="56">LN(B60/B59)*100</f>
        <v>-1.2515264346728874</v>
      </c>
      <c r="C162" s="11">
        <f t="shared" si="56"/>
        <v>-0.29771656681154052</v>
      </c>
      <c r="D162" s="11">
        <f t="shared" si="56"/>
        <v>-3.4979699547713183</v>
      </c>
      <c r="E162" s="11">
        <f t="shared" si="56"/>
        <v>-3.2634018751978084</v>
      </c>
      <c r="F162" s="11">
        <f t="shared" si="56"/>
        <v>-2.3516101781708185</v>
      </c>
      <c r="G162" s="11">
        <f t="shared" si="56"/>
        <v>-2.2128129784775696</v>
      </c>
      <c r="H162" s="11">
        <f t="shared" si="56"/>
        <v>0.11575271241028957</v>
      </c>
      <c r="I162" s="11">
        <f t="shared" si="56"/>
        <v>-2.5513365945078279</v>
      </c>
      <c r="J162" s="11">
        <f t="shared" si="56"/>
        <v>-2.8104206588021161</v>
      </c>
      <c r="K162" s="11">
        <f t="shared" si="56"/>
        <v>-3.3378459798386899</v>
      </c>
      <c r="L162" s="11">
        <f t="shared" si="56"/>
        <v>-2.1589911842470459</v>
      </c>
      <c r="N162" s="60">
        <v>8.9073845445439045E-2</v>
      </c>
      <c r="O162" s="60">
        <v>-0.28679526901678487</v>
      </c>
      <c r="P162" s="60">
        <v>-0.20324071581259753</v>
      </c>
      <c r="Q162" s="60">
        <v>-0.40346265887865962</v>
      </c>
      <c r="R162" s="60">
        <v>-0.10327843881146768</v>
      </c>
      <c r="S162" s="60">
        <v>-0.21952316434929209</v>
      </c>
      <c r="T162" s="60">
        <v>-0.5193003702956861</v>
      </c>
      <c r="U162" s="60">
        <v>-0.30948363189836031</v>
      </c>
      <c r="V162" s="60">
        <v>-0.14301545607464539</v>
      </c>
      <c r="W162" s="60">
        <v>-4.2609108710104017E-2</v>
      </c>
      <c r="X162" s="15">
        <f t="shared" si="2"/>
        <v>-2.1416349684021587</v>
      </c>
    </row>
    <row r="163" spans="1:24" x14ac:dyDescent="0.2">
      <c r="A163" s="13" t="str">
        <f t="shared" si="34"/>
        <v>2008 Q4</v>
      </c>
      <c r="B163" s="11">
        <f t="shared" ref="B163:L163" si="57">LN(B61/B60)*100</f>
        <v>-4.3076281794044613</v>
      </c>
      <c r="C163" s="11">
        <f t="shared" si="57"/>
        <v>-2.0218154787085276</v>
      </c>
      <c r="D163" s="11">
        <f t="shared" si="57"/>
        <v>-5.9286045721279743</v>
      </c>
      <c r="E163" s="11">
        <f t="shared" si="57"/>
        <v>-3.2356715486706267</v>
      </c>
      <c r="F163" s="11">
        <f t="shared" si="57"/>
        <v>-4.0740090339000643</v>
      </c>
      <c r="G163" s="11">
        <f t="shared" si="57"/>
        <v>1.8152145775881763</v>
      </c>
      <c r="H163" s="11">
        <f t="shared" si="57"/>
        <v>2.6652200860330275</v>
      </c>
      <c r="I163" s="11">
        <f t="shared" si="57"/>
        <v>-0.364444608238021</v>
      </c>
      <c r="J163" s="11">
        <f t="shared" si="57"/>
        <v>-1.2301510520055874</v>
      </c>
      <c r="K163" s="11">
        <f t="shared" si="57"/>
        <v>-5.2434662249181097</v>
      </c>
      <c r="L163" s="11">
        <f t="shared" si="57"/>
        <v>-1.5752742687642232</v>
      </c>
      <c r="N163" s="60">
        <v>9.7990241059106864E-2</v>
      </c>
      <c r="O163" s="60">
        <v>-0.30415933521978589</v>
      </c>
      <c r="P163" s="60">
        <v>-0.15040264371434736</v>
      </c>
      <c r="Q163" s="60">
        <v>-0.28400275703249311</v>
      </c>
      <c r="R163" s="60">
        <v>-7.5537343572214338E-2</v>
      </c>
      <c r="S163" s="60">
        <v>-0.20411424494249475</v>
      </c>
      <c r="T163" s="60">
        <v>-0.33448896175009557</v>
      </c>
      <c r="U163" s="60">
        <v>-0.26414261515542331</v>
      </c>
      <c r="V163" s="60">
        <v>-3.160832193843393E-2</v>
      </c>
      <c r="W163" s="60">
        <v>-6.4682184883153885E-3</v>
      </c>
      <c r="X163" s="15">
        <f t="shared" si="2"/>
        <v>-1.5569342007544968</v>
      </c>
    </row>
    <row r="164" spans="1:24" x14ac:dyDescent="0.2">
      <c r="A164" s="13" t="str">
        <f t="shared" si="34"/>
        <v>2009 Q1</v>
      </c>
      <c r="B164" s="11">
        <f t="shared" ref="B164:L164" si="58">LN(B62/B61)*100</f>
        <v>-6.0565840823671415</v>
      </c>
      <c r="C164" s="11">
        <f t="shared" si="58"/>
        <v>-1.7036750794068449</v>
      </c>
      <c r="D164" s="11">
        <f t="shared" si="58"/>
        <v>-6.7279502907773416</v>
      </c>
      <c r="E164" s="11">
        <f t="shared" si="58"/>
        <v>-4.2710501950849245E-2</v>
      </c>
      <c r="F164" s="11">
        <f t="shared" si="58"/>
        <v>-2.660521888343176</v>
      </c>
      <c r="G164" s="11">
        <f t="shared" si="58"/>
        <v>-5.9124454966473827</v>
      </c>
      <c r="H164" s="11">
        <f t="shared" si="58"/>
        <v>2.067401037543009</v>
      </c>
      <c r="I164" s="11">
        <f t="shared" si="58"/>
        <v>-0.85929494812147256</v>
      </c>
      <c r="J164" s="11">
        <f t="shared" si="58"/>
        <v>4.0033314017890795</v>
      </c>
      <c r="K164" s="11">
        <f t="shared" si="58"/>
        <v>0.48576247623389252</v>
      </c>
      <c r="L164" s="11">
        <f t="shared" si="58"/>
        <v>-1.4279834432668421</v>
      </c>
      <c r="N164" s="60">
        <v>-9.1644565662475683E-2</v>
      </c>
      <c r="O164" s="60">
        <v>-0.2998070897145888</v>
      </c>
      <c r="P164" s="60">
        <v>-0.3268318017484485</v>
      </c>
      <c r="Q164" s="60">
        <v>-0.17970174398940422</v>
      </c>
      <c r="R164" s="60">
        <v>-9.1605641189307363E-2</v>
      </c>
      <c r="S164" s="60">
        <v>-0.11166543014494824</v>
      </c>
      <c r="T164" s="60">
        <v>-0.20948133335991154</v>
      </c>
      <c r="U164" s="60">
        <v>-0.10778103453006353</v>
      </c>
      <c r="V164" s="60">
        <v>-3.6891961425438158E-2</v>
      </c>
      <c r="W164" s="60">
        <v>2.8254319411604317E-2</v>
      </c>
      <c r="X164" s="15">
        <f t="shared" si="2"/>
        <v>-1.4271562823529818</v>
      </c>
    </row>
    <row r="165" spans="1:24" x14ac:dyDescent="0.2">
      <c r="A165" s="13" t="str">
        <f t="shared" si="34"/>
        <v>2009 Q2</v>
      </c>
      <c r="B165" s="11">
        <f t="shared" ref="B165:L165" si="59">LN(B63/B62)*100</f>
        <v>1.0930940524162758</v>
      </c>
      <c r="C165" s="11">
        <f t="shared" si="59"/>
        <v>0.55502769167672528</v>
      </c>
      <c r="D165" s="11">
        <f t="shared" si="59"/>
        <v>-0.2719912075794807</v>
      </c>
      <c r="E165" s="11">
        <f t="shared" si="59"/>
        <v>0.17358771224909303</v>
      </c>
      <c r="F165" s="11">
        <f t="shared" si="59"/>
        <v>-6.9537913086507395</v>
      </c>
      <c r="G165" s="11">
        <f t="shared" si="59"/>
        <v>-1.8742836766186297</v>
      </c>
      <c r="H165" s="11">
        <f t="shared" si="59"/>
        <v>-2.4423346787421165</v>
      </c>
      <c r="I165" s="11">
        <f t="shared" si="59"/>
        <v>-0.4634153596540686</v>
      </c>
      <c r="J165" s="11">
        <f t="shared" si="59"/>
        <v>-3.2223864116805738</v>
      </c>
      <c r="K165" s="11">
        <f t="shared" si="59"/>
        <v>-0.90659322297705902</v>
      </c>
      <c r="L165" s="11">
        <f t="shared" si="59"/>
        <v>-0.87302309219315388</v>
      </c>
      <c r="N165" s="60">
        <v>-0.10768785889291294</v>
      </c>
      <c r="O165" s="60">
        <v>-0.40192827654580521</v>
      </c>
      <c r="P165" s="60">
        <v>-0.35662304203870498</v>
      </c>
      <c r="Q165" s="60">
        <v>-0.20817235952227769</v>
      </c>
      <c r="R165" s="60">
        <v>-8.9649085398689529E-2</v>
      </c>
      <c r="S165" s="60">
        <v>-0.1035639490535704</v>
      </c>
      <c r="T165" s="60">
        <v>0.57851594170655296</v>
      </c>
      <c r="U165" s="60">
        <v>-0.17868881402389294</v>
      </c>
      <c r="V165" s="60">
        <v>2.9645991597640434E-2</v>
      </c>
      <c r="W165" s="60">
        <v>-1.7191012610947107E-2</v>
      </c>
      <c r="X165" s="15">
        <f t="shared" si="2"/>
        <v>-0.85534246478260734</v>
      </c>
    </row>
    <row r="166" spans="1:24" x14ac:dyDescent="0.2">
      <c r="A166" s="13" t="str">
        <f t="shared" si="34"/>
        <v>2009 Q3</v>
      </c>
      <c r="B166" s="11">
        <f t="shared" ref="B166:L166" si="60">LN(B64/B63)*100</f>
        <v>-1.8221754823851504</v>
      </c>
      <c r="C166" s="11">
        <f t="shared" si="60"/>
        <v>0.96856908074835546</v>
      </c>
      <c r="D166" s="11">
        <f t="shared" si="60"/>
        <v>2.8497666157600254</v>
      </c>
      <c r="E166" s="11">
        <f t="shared" si="60"/>
        <v>0.48216880488047192</v>
      </c>
      <c r="F166" s="11">
        <f t="shared" si="60"/>
        <v>-0.13535601328338928</v>
      </c>
      <c r="G166" s="11">
        <f t="shared" si="60"/>
        <v>0.72020847786114395</v>
      </c>
      <c r="H166" s="11">
        <f t="shared" si="60"/>
        <v>-0.84388904284961652</v>
      </c>
      <c r="I166" s="11">
        <f t="shared" si="60"/>
        <v>-0.36723880204337234</v>
      </c>
      <c r="J166" s="11">
        <f t="shared" si="60"/>
        <v>-3.6350634967750795</v>
      </c>
      <c r="K166" s="11">
        <f t="shared" si="60"/>
        <v>-2.2882129098612798</v>
      </c>
      <c r="L166" s="11">
        <f t="shared" si="60"/>
        <v>-0.23223169797348342</v>
      </c>
      <c r="N166" s="60">
        <v>-5.9643188227174973E-2</v>
      </c>
      <c r="O166" s="60">
        <v>-0.31367425182414643</v>
      </c>
      <c r="P166" s="60">
        <v>-0.35441980247102661</v>
      </c>
      <c r="Q166" s="60">
        <v>-5.4545385682938166E-2</v>
      </c>
      <c r="R166" s="60">
        <v>-3.2281287929040919E-2</v>
      </c>
      <c r="S166" s="60">
        <v>-3.3788500892707699E-2</v>
      </c>
      <c r="T166" s="60">
        <v>0.65208284648077319</v>
      </c>
      <c r="U166" s="60">
        <v>-9.7268503560666478E-2</v>
      </c>
      <c r="V166" s="60">
        <v>7.1352213433621081E-2</v>
      </c>
      <c r="W166" s="60">
        <v>-1.7866769693706618E-2</v>
      </c>
      <c r="X166" s="15">
        <f t="shared" si="2"/>
        <v>-0.24005263036701371</v>
      </c>
    </row>
    <row r="167" spans="1:24" x14ac:dyDescent="0.2">
      <c r="A167" s="13" t="str">
        <f t="shared" si="34"/>
        <v>2009 Q4</v>
      </c>
      <c r="B167" s="11">
        <f t="shared" ref="B167:L167" si="61">LN(B65/B64)*100</f>
        <v>-1.6557556268208995</v>
      </c>
      <c r="C167" s="11">
        <f t="shared" si="61"/>
        <v>1.4470065637239824</v>
      </c>
      <c r="D167" s="11">
        <f t="shared" si="61"/>
        <v>8.8168919959469252E-2</v>
      </c>
      <c r="E167" s="11">
        <f t="shared" si="61"/>
        <v>1.4748074781494123</v>
      </c>
      <c r="F167" s="11">
        <f t="shared" si="61"/>
        <v>1.133806583762127</v>
      </c>
      <c r="G167" s="11">
        <f t="shared" si="61"/>
        <v>2.1998698293487005</v>
      </c>
      <c r="H167" s="11">
        <f t="shared" si="61"/>
        <v>-0.84721124543706194</v>
      </c>
      <c r="I167" s="11">
        <f t="shared" si="61"/>
        <v>-0.78687287541841533</v>
      </c>
      <c r="J167" s="11">
        <f t="shared" si="61"/>
        <v>-0.86213538376710763</v>
      </c>
      <c r="K167" s="11">
        <f t="shared" si="61"/>
        <v>-1.5940736664725206</v>
      </c>
      <c r="L167" s="11">
        <f t="shared" si="61"/>
        <v>0.44284395248000707</v>
      </c>
      <c r="N167" s="60">
        <v>-6.4940148824723182E-2</v>
      </c>
      <c r="O167" s="60">
        <v>-0.1091187385136341</v>
      </c>
      <c r="P167" s="60">
        <v>-0.27701848349580183</v>
      </c>
      <c r="Q167" s="60">
        <v>5.6970068683262917E-2</v>
      </c>
      <c r="R167" s="60">
        <v>4.6475345213935711E-2</v>
      </c>
      <c r="S167" s="60">
        <v>2.5751445211134705E-2</v>
      </c>
      <c r="T167" s="60">
        <v>0.63196150111535654</v>
      </c>
      <c r="U167" s="60">
        <v>5.8560114635535239E-2</v>
      </c>
      <c r="V167" s="60">
        <v>6.6811816728012646E-2</v>
      </c>
      <c r="W167" s="60">
        <v>8.3249494779052309E-3</v>
      </c>
      <c r="X167" s="15">
        <f t="shared" si="2"/>
        <v>0.44377787023098386</v>
      </c>
    </row>
    <row r="168" spans="1:24" x14ac:dyDescent="0.2">
      <c r="A168" s="13" t="str">
        <f t="shared" si="34"/>
        <v>2010 Q1</v>
      </c>
      <c r="B168" s="11">
        <f t="shared" ref="B168:L168" si="62">LN(B66/B65)*100</f>
        <v>1.4127001991221502</v>
      </c>
      <c r="C168" s="11">
        <f t="shared" si="62"/>
        <v>0.96255087572128906</v>
      </c>
      <c r="D168" s="11">
        <f t="shared" si="62"/>
        <v>6.1788685553796281</v>
      </c>
      <c r="E168" s="11">
        <f t="shared" si="62"/>
        <v>0.51827411782443944</v>
      </c>
      <c r="F168" s="11">
        <f t="shared" si="62"/>
        <v>-0.57132382057134379</v>
      </c>
      <c r="G168" s="11">
        <f t="shared" si="62"/>
        <v>2.8123440000961639</v>
      </c>
      <c r="H168" s="11">
        <f t="shared" si="62"/>
        <v>-3.7670125787832061</v>
      </c>
      <c r="I168" s="11">
        <f t="shared" si="62"/>
        <v>2.4009306123087706</v>
      </c>
      <c r="J168" s="11">
        <f t="shared" si="62"/>
        <v>1.2434009444807694</v>
      </c>
      <c r="K168" s="11">
        <f t="shared" si="62"/>
        <v>3.8307109016198519</v>
      </c>
      <c r="L168" s="11">
        <f t="shared" si="62"/>
        <v>1.1586984548634045</v>
      </c>
      <c r="N168" s="60">
        <v>3.9408822389228331E-4</v>
      </c>
      <c r="O168" s="60">
        <v>0.27324253935684306</v>
      </c>
      <c r="P168" s="60">
        <v>1.8356729835227185E-2</v>
      </c>
      <c r="Q168" s="60">
        <v>0.23668398779472305</v>
      </c>
      <c r="R168" s="60">
        <v>0.12068977887255471</v>
      </c>
      <c r="S168" s="60">
        <v>4.6758289745585185E-2</v>
      </c>
      <c r="T168" s="60">
        <v>4.77349183054653E-2</v>
      </c>
      <c r="U168" s="60">
        <v>0.27293051375560917</v>
      </c>
      <c r="V168" s="60">
        <v>7.7861286137060517E-2</v>
      </c>
      <c r="W168" s="60">
        <v>7.8719026276429835E-2</v>
      </c>
      <c r="X168" s="15">
        <f t="shared" si="2"/>
        <v>1.1733711583033903</v>
      </c>
    </row>
    <row r="169" spans="1:24" x14ac:dyDescent="0.2">
      <c r="A169" s="13" t="str">
        <f t="shared" si="34"/>
        <v>2010 Q2</v>
      </c>
      <c r="B169" s="11">
        <f t="shared" ref="B169:L169" si="63">LN(B67/B66)*100</f>
        <v>-2.4280222958875859</v>
      </c>
      <c r="C169" s="11">
        <f t="shared" si="63"/>
        <v>2.5500822632452702</v>
      </c>
      <c r="D169" s="11">
        <f t="shared" si="63"/>
        <v>4.5945383453235911</v>
      </c>
      <c r="E169" s="11">
        <f t="shared" si="63"/>
        <v>-0.57617088559058038</v>
      </c>
      <c r="F169" s="11">
        <f t="shared" si="63"/>
        <v>2.6509081584154206</v>
      </c>
      <c r="G169" s="11">
        <f t="shared" si="63"/>
        <v>0.35606442276051953</v>
      </c>
      <c r="H169" s="11">
        <f t="shared" si="63"/>
        <v>-2.4581181681510791</v>
      </c>
      <c r="I169" s="11">
        <f t="shared" si="63"/>
        <v>1.5912598533756521</v>
      </c>
      <c r="J169" s="11">
        <f t="shared" si="63"/>
        <v>0.10052951204807799</v>
      </c>
      <c r="K169" s="11">
        <f t="shared" si="63"/>
        <v>-0.17073439244423158</v>
      </c>
      <c r="L169" s="11">
        <f t="shared" si="63"/>
        <v>0.56775488689323195</v>
      </c>
      <c r="N169" s="60">
        <v>-4.3095484848745633E-2</v>
      </c>
      <c r="O169" s="60">
        <v>0.31266646736607712</v>
      </c>
      <c r="P169" s="60">
        <v>6.2827512673210378E-2</v>
      </c>
      <c r="Q169" s="60">
        <v>0.15137419212874398</v>
      </c>
      <c r="R169" s="60">
        <v>7.4686781412585126E-2</v>
      </c>
      <c r="S169" s="60">
        <v>4.1199412567835735E-2</v>
      </c>
      <c r="T169" s="60">
        <v>-0.3687923860805028</v>
      </c>
      <c r="U169" s="60">
        <v>0.26310287363251289</v>
      </c>
      <c r="V169" s="60">
        <v>2.5708571031041308E-2</v>
      </c>
      <c r="W169" s="60">
        <v>4.563123857840181E-2</v>
      </c>
      <c r="X169" s="15">
        <f t="shared" si="2"/>
        <v>0.56530917846116002</v>
      </c>
    </row>
    <row r="170" spans="1:24" x14ac:dyDescent="0.2">
      <c r="A170" s="13" t="str">
        <f t="shared" si="34"/>
        <v>2010 Q3</v>
      </c>
      <c r="B170" s="11">
        <f t="shared" ref="B170:L170" si="64">LN(B68/B67)*100</f>
        <v>-1.5911017466945925</v>
      </c>
      <c r="C170" s="11">
        <f t="shared" si="64"/>
        <v>0.73379789355080749</v>
      </c>
      <c r="D170" s="11">
        <f t="shared" si="64"/>
        <v>2.6985240663105041</v>
      </c>
      <c r="E170" s="11">
        <f t="shared" si="64"/>
        <v>-0.28458953674419935</v>
      </c>
      <c r="F170" s="11">
        <f t="shared" si="64"/>
        <v>0.85308432251358424</v>
      </c>
      <c r="G170" s="11">
        <f t="shared" si="64"/>
        <v>-0.16707257874476247</v>
      </c>
      <c r="H170" s="11">
        <f t="shared" si="64"/>
        <v>2.0778707063927437</v>
      </c>
      <c r="I170" s="11">
        <f t="shared" si="64"/>
        <v>1.7180909602131467</v>
      </c>
      <c r="J170" s="11">
        <f t="shared" si="64"/>
        <v>-1.5227575190749627</v>
      </c>
      <c r="K170" s="11">
        <f t="shared" si="64"/>
        <v>-3.2672428874841466</v>
      </c>
      <c r="L170" s="11">
        <f t="shared" si="64"/>
        <v>0.49721734253674649</v>
      </c>
      <c r="N170" s="60">
        <v>-4.9156070226003899E-2</v>
      </c>
      <c r="O170" s="60">
        <v>0.33788217608247911</v>
      </c>
      <c r="P170" s="60">
        <v>5.9552675173497341E-2</v>
      </c>
      <c r="Q170" s="60">
        <v>0.18565434730234101</v>
      </c>
      <c r="R170" s="60">
        <v>7.3607139402024221E-2</v>
      </c>
      <c r="S170" s="60">
        <v>8.4366219733728459E-2</v>
      </c>
      <c r="T170" s="60">
        <v>-0.49561102513520949</v>
      </c>
      <c r="U170" s="60">
        <v>0.2387855818678371</v>
      </c>
      <c r="V170" s="60">
        <v>1.0125411754532373E-2</v>
      </c>
      <c r="W170" s="60">
        <v>5.136884203187856E-2</v>
      </c>
      <c r="X170" s="15">
        <f t="shared" si="2"/>
        <v>0.49657529798710481</v>
      </c>
    </row>
    <row r="171" spans="1:24" x14ac:dyDescent="0.2">
      <c r="A171" s="13" t="str">
        <f t="shared" si="34"/>
        <v>2010 Q4</v>
      </c>
      <c r="B171" s="11">
        <f t="shared" ref="B171:L171" si="65">LN(B69/B68)*100</f>
        <v>-0.225574455205652</v>
      </c>
      <c r="C171" s="11">
        <f t="shared" si="65"/>
        <v>-0.25779482767533457</v>
      </c>
      <c r="D171" s="11">
        <f t="shared" si="65"/>
        <v>-2.1707439188326423</v>
      </c>
      <c r="E171" s="11">
        <f t="shared" si="65"/>
        <v>-0.5641247775401832</v>
      </c>
      <c r="F171" s="11">
        <f t="shared" si="65"/>
        <v>1.0177300000680749</v>
      </c>
      <c r="G171" s="11">
        <f t="shared" si="65"/>
        <v>-0.19927857558467099</v>
      </c>
      <c r="H171" s="11">
        <f t="shared" si="65"/>
        <v>-4.1056577164975989</v>
      </c>
      <c r="I171" s="11">
        <f t="shared" si="65"/>
        <v>0.47464959599762674</v>
      </c>
      <c r="J171" s="11">
        <f t="shared" si="65"/>
        <v>-1.8220943230520634</v>
      </c>
      <c r="K171" s="11">
        <f t="shared" si="65"/>
        <v>1.9140794697494117</v>
      </c>
      <c r="L171" s="11">
        <f t="shared" si="65"/>
        <v>-0.73266958736975885</v>
      </c>
      <c r="N171" s="60">
        <v>-8.5399970833200681E-2</v>
      </c>
      <c r="O171" s="60">
        <v>0.125403924465187</v>
      </c>
      <c r="P171" s="60">
        <v>-7.1210652637786614E-2</v>
      </c>
      <c r="Q171" s="60">
        <v>-7.1519129363626588E-2</v>
      </c>
      <c r="R171" s="60">
        <v>-2.5947041099878289E-3</v>
      </c>
      <c r="S171" s="60">
        <v>-2.6305203569769422E-2</v>
      </c>
      <c r="T171" s="60">
        <v>-0.58465798907167288</v>
      </c>
      <c r="U171" s="60">
        <v>7.8413285560970838E-2</v>
      </c>
      <c r="V171" s="60">
        <v>-7.5145252461660553E-2</v>
      </c>
      <c r="W171" s="60">
        <v>-1.9795552134486714E-2</v>
      </c>
      <c r="X171" s="15">
        <f t="shared" ref="X171:X202" si="66">SUM(N171:W171)</f>
        <v>-0.73281124415603349</v>
      </c>
    </row>
    <row r="172" spans="1:24" x14ac:dyDescent="0.2">
      <c r="A172" s="13" t="str">
        <f t="shared" si="34"/>
        <v>2011 Q1</v>
      </c>
      <c r="B172" s="11">
        <f t="shared" ref="B172:L172" si="67">LN(B70/B69)*100</f>
        <v>-2.0593726315407563</v>
      </c>
      <c r="C172" s="11">
        <f t="shared" si="67"/>
        <v>1.2013979590775175</v>
      </c>
      <c r="D172" s="11">
        <f t="shared" si="67"/>
        <v>2.8201074496235043</v>
      </c>
      <c r="E172" s="11">
        <f t="shared" si="67"/>
        <v>0.62802564144124595</v>
      </c>
      <c r="F172" s="11">
        <f t="shared" si="67"/>
        <v>2.2137480044248421</v>
      </c>
      <c r="G172" s="11">
        <f t="shared" si="67"/>
        <v>-0.78037469267553328</v>
      </c>
      <c r="H172" s="11">
        <f t="shared" si="67"/>
        <v>-1.6012717070238023</v>
      </c>
      <c r="I172" s="11">
        <f t="shared" si="67"/>
        <v>2.106506079523943</v>
      </c>
      <c r="J172" s="11">
        <f t="shared" si="67"/>
        <v>-5.5437577478863069</v>
      </c>
      <c r="K172" s="11">
        <f t="shared" si="67"/>
        <v>6.8490820099846266</v>
      </c>
      <c r="L172" s="11">
        <f t="shared" si="67"/>
        <v>0.77366642400594632</v>
      </c>
      <c r="N172" s="60">
        <v>-4.7831557937880412E-3</v>
      </c>
      <c r="O172" s="60">
        <v>0.10157436690195225</v>
      </c>
      <c r="P172" s="60">
        <v>7.4383871458764614E-2</v>
      </c>
      <c r="Q172" s="60">
        <v>-1.6292995890622702E-2</v>
      </c>
      <c r="R172" s="60">
        <v>9.6987767937672369E-3</v>
      </c>
      <c r="S172" s="60">
        <v>0.13321073695553431</v>
      </c>
      <c r="T172" s="60">
        <v>9.1719838129218911E-2</v>
      </c>
      <c r="U172" s="60">
        <v>0.27445211684083481</v>
      </c>
      <c r="V172" s="60">
        <v>0.10641752127688431</v>
      </c>
      <c r="W172" s="60">
        <v>1.1805127174743725E-2</v>
      </c>
      <c r="X172" s="15">
        <f t="shared" si="66"/>
        <v>0.78218620384728943</v>
      </c>
    </row>
    <row r="173" spans="1:24" x14ac:dyDescent="0.2">
      <c r="A173" s="13" t="str">
        <f t="shared" ref="A173:A204" si="68">A71</f>
        <v>2011 Q2</v>
      </c>
      <c r="B173" s="11">
        <f t="shared" ref="B173:L173" si="69">LN(B71/B70)*100</f>
        <v>-1.1925910796707668</v>
      </c>
      <c r="C173" s="11">
        <f t="shared" si="69"/>
        <v>1.922347169249194</v>
      </c>
      <c r="D173" s="11">
        <f t="shared" si="69"/>
        <v>0.67966207841790438</v>
      </c>
      <c r="E173" s="11">
        <f t="shared" si="69"/>
        <v>0.81325076896212267</v>
      </c>
      <c r="F173" s="11">
        <f t="shared" si="69"/>
        <v>1.5233233095490322</v>
      </c>
      <c r="G173" s="11">
        <f t="shared" si="69"/>
        <v>-0.20425294592879453</v>
      </c>
      <c r="H173" s="11">
        <f t="shared" si="69"/>
        <v>-0.15575893603157487</v>
      </c>
      <c r="I173" s="11">
        <f t="shared" si="69"/>
        <v>1.4793515064580502</v>
      </c>
      <c r="J173" s="11">
        <f t="shared" si="69"/>
        <v>-1.7249652381481697</v>
      </c>
      <c r="K173" s="11">
        <f t="shared" si="69"/>
        <v>-5.159444056237275</v>
      </c>
      <c r="L173" s="11">
        <f t="shared" si="69"/>
        <v>0.6275038904439405</v>
      </c>
      <c r="N173" s="60">
        <v>4.3688541563453075E-3</v>
      </c>
      <c r="O173" s="60">
        <v>0.10006477209637465</v>
      </c>
      <c r="P173" s="60">
        <v>3.6711456743410281E-2</v>
      </c>
      <c r="Q173" s="60">
        <v>3.3274161133467831E-2</v>
      </c>
      <c r="R173" s="60">
        <v>1.2058133924839997E-2</v>
      </c>
      <c r="S173" s="60">
        <v>0.11537431418143453</v>
      </c>
      <c r="T173" s="60">
        <v>6.9191726998311331E-2</v>
      </c>
      <c r="U173" s="60">
        <v>0.20096870598183791</v>
      </c>
      <c r="V173" s="60">
        <v>4.0760032204485673E-2</v>
      </c>
      <c r="W173" s="60">
        <v>1.7654666132023152E-2</v>
      </c>
      <c r="X173" s="15">
        <f t="shared" si="66"/>
        <v>0.63042682355253066</v>
      </c>
    </row>
    <row r="174" spans="1:24" x14ac:dyDescent="0.2">
      <c r="A174" s="13" t="str">
        <f t="shared" si="68"/>
        <v>2011 Q3</v>
      </c>
      <c r="B174" s="11">
        <f t="shared" ref="B174:L174" si="70">LN(B72/B71)*100</f>
        <v>-0.56274307033811599</v>
      </c>
      <c r="C174" s="11">
        <f t="shared" si="70"/>
        <v>7.0349163463351155E-2</v>
      </c>
      <c r="D174" s="11">
        <f t="shared" si="70"/>
        <v>-2.9557157178484381</v>
      </c>
      <c r="E174" s="11">
        <f t="shared" si="70"/>
        <v>0.9407056376523879</v>
      </c>
      <c r="F174" s="11">
        <f t="shared" si="70"/>
        <v>-0.55227400330393883</v>
      </c>
      <c r="G174" s="11">
        <f t="shared" si="70"/>
        <v>1.3540035950510052</v>
      </c>
      <c r="H174" s="11">
        <f t="shared" si="70"/>
        <v>1.455974577668814</v>
      </c>
      <c r="I174" s="11">
        <f t="shared" si="70"/>
        <v>-2.1047662914142373</v>
      </c>
      <c r="J174" s="11">
        <f t="shared" si="70"/>
        <v>0.48586804985467347</v>
      </c>
      <c r="K174" s="11">
        <f t="shared" si="70"/>
        <v>-1.9968401514596421</v>
      </c>
      <c r="L174" s="11">
        <f t="shared" si="70"/>
        <v>-0.46464450055835882</v>
      </c>
      <c r="N174" s="60">
        <v>-6.9730287810343891E-2</v>
      </c>
      <c r="O174" s="60">
        <v>-0.10479309541251174</v>
      </c>
      <c r="P174" s="60">
        <v>-5.4818108716445124E-4</v>
      </c>
      <c r="Q174" s="60">
        <v>-0.19127136007089607</v>
      </c>
      <c r="R174" s="60">
        <v>-4.8184813433658963E-2</v>
      </c>
      <c r="S174" s="60">
        <v>-1.7566113900441847E-2</v>
      </c>
      <c r="T174" s="60">
        <v>-5.1914518231912718E-2</v>
      </c>
      <c r="U174" s="60">
        <v>1.3255810275241916E-3</v>
      </c>
      <c r="V174" s="60">
        <v>3.1808597551278045E-2</v>
      </c>
      <c r="W174" s="60">
        <v>-8.4256641599092658E-3</v>
      </c>
      <c r="X174" s="15">
        <f t="shared" si="66"/>
        <v>-0.4592998555280367</v>
      </c>
    </row>
    <row r="175" spans="1:24" x14ac:dyDescent="0.2">
      <c r="A175" s="13" t="str">
        <f t="shared" si="68"/>
        <v>2011 Q4</v>
      </c>
      <c r="B175" s="11">
        <f t="shared" ref="B175:L175" si="71">LN(B73/B72)*100</f>
        <v>-2.4278402860850137</v>
      </c>
      <c r="C175" s="11">
        <f t="shared" si="71"/>
        <v>-0.20005558765639514</v>
      </c>
      <c r="D175" s="11">
        <f t="shared" si="71"/>
        <v>1.4474175820752608</v>
      </c>
      <c r="E175" s="11">
        <f t="shared" si="71"/>
        <v>-1.7174499131944923</v>
      </c>
      <c r="F175" s="11">
        <f t="shared" si="71"/>
        <v>-1.4250607584146824</v>
      </c>
      <c r="G175" s="11">
        <f t="shared" si="71"/>
        <v>-2.5150455305454527</v>
      </c>
      <c r="H175" s="11">
        <f t="shared" si="71"/>
        <v>0.48839459476092156</v>
      </c>
      <c r="I175" s="11">
        <f t="shared" si="71"/>
        <v>0.21568137549732039</v>
      </c>
      <c r="J175" s="11">
        <f t="shared" si="71"/>
        <v>5.4046383735573116</v>
      </c>
      <c r="K175" s="11">
        <f t="shared" si="71"/>
        <v>1.5729202862625247</v>
      </c>
      <c r="L175" s="11">
        <f t="shared" si="71"/>
        <v>-8.756150639889787E-2</v>
      </c>
      <c r="N175" s="60">
        <v>-4.939113050164276E-2</v>
      </c>
      <c r="O175" s="60">
        <v>-5.7569046118583073E-2</v>
      </c>
      <c r="P175" s="60">
        <v>3.5265235163968768E-2</v>
      </c>
      <c r="Q175" s="60">
        <v>-8.1977802238192995E-2</v>
      </c>
      <c r="R175" s="60">
        <v>-3.0829823603517784E-2</v>
      </c>
      <c r="S175" s="60">
        <v>2.0594779330541664E-2</v>
      </c>
      <c r="T175" s="60">
        <v>-4.4789643080277129E-2</v>
      </c>
      <c r="U175" s="60">
        <v>9.4932398382917851E-2</v>
      </c>
      <c r="V175" s="60">
        <v>1.4969410902028503E-2</v>
      </c>
      <c r="W175" s="60">
        <v>5.4664957103135571E-3</v>
      </c>
      <c r="X175" s="15">
        <f t="shared" si="66"/>
        <v>-9.3329126052443381E-2</v>
      </c>
    </row>
    <row r="176" spans="1:24" x14ac:dyDescent="0.2">
      <c r="A176" s="13" t="str">
        <f t="shared" si="68"/>
        <v>2012 Q1</v>
      </c>
      <c r="B176" s="11">
        <f t="shared" ref="B176:L176" si="72">LN(B74/B73)*100</f>
        <v>-2.878708730518905</v>
      </c>
      <c r="C176" s="11">
        <f t="shared" si="72"/>
        <v>-0.38764461166865938</v>
      </c>
      <c r="D176" s="11">
        <f t="shared" si="72"/>
        <v>-5.2201806356146498</v>
      </c>
      <c r="E176" s="11">
        <f t="shared" si="72"/>
        <v>-0.11851789298188367</v>
      </c>
      <c r="F176" s="11">
        <f t="shared" si="72"/>
        <v>-2.1196261765716673</v>
      </c>
      <c r="G176" s="11">
        <f t="shared" si="72"/>
        <v>4.1334107872347117</v>
      </c>
      <c r="H176" s="11">
        <f t="shared" si="72"/>
        <v>-1.5644034241172982</v>
      </c>
      <c r="I176" s="11">
        <f t="shared" si="72"/>
        <v>1.9981191967089913</v>
      </c>
      <c r="J176" s="11">
        <f t="shared" si="72"/>
        <v>0.50736880927796568</v>
      </c>
      <c r="K176" s="11">
        <f t="shared" si="72"/>
        <v>2.3854492331736106</v>
      </c>
      <c r="L176" s="11">
        <f t="shared" si="72"/>
        <v>-9.3457749144880128E-2</v>
      </c>
      <c r="N176" s="60">
        <v>-3.9524516112181083E-3</v>
      </c>
      <c r="O176" s="60">
        <v>-4.7045994653424614E-2</v>
      </c>
      <c r="P176" s="60">
        <v>3.3021278313672998E-2</v>
      </c>
      <c r="Q176" s="60">
        <v>6.5743808401113463E-3</v>
      </c>
      <c r="R176" s="60">
        <v>1.5679011605876206E-2</v>
      </c>
      <c r="S176" s="60">
        <v>1.0751579879844011E-2</v>
      </c>
      <c r="T176" s="60">
        <v>-0.2363480903490669</v>
      </c>
      <c r="U176" s="60">
        <v>0.14693186015327789</v>
      </c>
      <c r="V176" s="60">
        <v>-1.6256193732256764E-2</v>
      </c>
      <c r="W176" s="60">
        <v>-2.5183734640427807E-4</v>
      </c>
      <c r="X176" s="15">
        <f t="shared" si="66"/>
        <v>-9.0896456899588196E-2</v>
      </c>
    </row>
    <row r="177" spans="1:24" x14ac:dyDescent="0.2">
      <c r="A177" s="13" t="str">
        <f t="shared" si="68"/>
        <v>2012 Q2</v>
      </c>
      <c r="B177" s="11">
        <f t="shared" ref="B177:L177" si="73">LN(B75/B74)*100</f>
        <v>-1.3002932684235855</v>
      </c>
      <c r="C177" s="11">
        <f t="shared" si="73"/>
        <v>-2.5309842329122469</v>
      </c>
      <c r="D177" s="11">
        <f t="shared" si="73"/>
        <v>-2.4155675102343759</v>
      </c>
      <c r="E177" s="11">
        <f t="shared" si="73"/>
        <v>0.48569845471600204</v>
      </c>
      <c r="F177" s="11">
        <f t="shared" si="73"/>
        <v>-0.11850124533209155</v>
      </c>
      <c r="G177" s="11">
        <f t="shared" si="73"/>
        <v>-2.3061959293948497</v>
      </c>
      <c r="H177" s="11">
        <f t="shared" si="73"/>
        <v>3.2926317459173937</v>
      </c>
      <c r="I177" s="11">
        <f t="shared" si="73"/>
        <v>-1.5876592020045475</v>
      </c>
      <c r="J177" s="11">
        <f t="shared" si="73"/>
        <v>-4.7460463005204661</v>
      </c>
      <c r="K177" s="11">
        <f t="shared" si="73"/>
        <v>0.71465383655831127</v>
      </c>
      <c r="L177" s="11">
        <f t="shared" si="73"/>
        <v>-0.86399618628862052</v>
      </c>
      <c r="N177" s="60">
        <v>-5.9327228859279629E-2</v>
      </c>
      <c r="O177" s="60">
        <v>-0.17048224816701932</v>
      </c>
      <c r="P177" s="60">
        <v>-2.7256421281241068E-2</v>
      </c>
      <c r="Q177" s="60">
        <v>-0.22220674493707704</v>
      </c>
      <c r="R177" s="60">
        <v>-3.6485501557176475E-2</v>
      </c>
      <c r="S177" s="60">
        <v>-0.1020689751217618</v>
      </c>
      <c r="T177" s="60">
        <v>-0.19349607715175998</v>
      </c>
      <c r="U177" s="60">
        <v>7.5717325205551774E-3</v>
      </c>
      <c r="V177" s="60">
        <v>-2.1486294953506253E-2</v>
      </c>
      <c r="W177" s="60">
        <v>-4.2585560846256622E-2</v>
      </c>
      <c r="X177" s="15">
        <f t="shared" si="66"/>
        <v>-0.86782332035452303</v>
      </c>
    </row>
    <row r="178" spans="1:24" x14ac:dyDescent="0.2">
      <c r="A178" s="13" t="str">
        <f t="shared" si="68"/>
        <v>2012 Q3</v>
      </c>
      <c r="B178" s="11">
        <f t="shared" ref="B178:L178" si="74">LN(B76/B75)*100</f>
        <v>-1.4182528831073351</v>
      </c>
      <c r="C178" s="11">
        <f t="shared" si="74"/>
        <v>0.41815644782720224</v>
      </c>
      <c r="D178" s="11">
        <f t="shared" si="74"/>
        <v>-2.8143030866570746</v>
      </c>
      <c r="E178" s="11">
        <f t="shared" si="74"/>
        <v>0.19417312528492839</v>
      </c>
      <c r="F178" s="11">
        <f t="shared" si="74"/>
        <v>-0.61777596481976138</v>
      </c>
      <c r="G178" s="11">
        <f t="shared" si="74"/>
        <v>0.66308635718669706</v>
      </c>
      <c r="H178" s="11">
        <f t="shared" si="74"/>
        <v>-0.88016619830008258</v>
      </c>
      <c r="I178" s="11">
        <f t="shared" si="74"/>
        <v>1.6170814465225904</v>
      </c>
      <c r="J178" s="11">
        <f t="shared" si="74"/>
        <v>0.96271196095407585</v>
      </c>
      <c r="K178" s="11">
        <f t="shared" si="74"/>
        <v>5.9216144868472185</v>
      </c>
      <c r="L178" s="11">
        <f t="shared" si="74"/>
        <v>0.39662820057609394</v>
      </c>
      <c r="N178" s="60">
        <v>2.6055252630850644E-2</v>
      </c>
      <c r="O178" s="60">
        <v>2.1293862926958021E-2</v>
      </c>
      <c r="P178" s="60">
        <v>3.1216964538149483E-2</v>
      </c>
      <c r="Q178" s="60">
        <v>-1.5242954005100499E-2</v>
      </c>
      <c r="R178" s="60">
        <v>-3.2155690425305409E-3</v>
      </c>
      <c r="S178" s="60">
        <v>2.7000087652125311E-2</v>
      </c>
      <c r="T178" s="60">
        <v>-2.1703053085995874E-2</v>
      </c>
      <c r="U178" s="60">
        <v>0.2795139001581386</v>
      </c>
      <c r="V178" s="60">
        <v>5.4768623161120217E-2</v>
      </c>
      <c r="W178" s="60">
        <v>3.4755374717484744E-3</v>
      </c>
      <c r="X178" s="15">
        <f t="shared" si="66"/>
        <v>0.40316265240546378</v>
      </c>
    </row>
    <row r="179" spans="1:24" x14ac:dyDescent="0.2">
      <c r="A179" s="13" t="str">
        <f t="shared" si="68"/>
        <v>2012 Q4</v>
      </c>
      <c r="B179" s="11">
        <f t="shared" ref="B179:L179" si="75">LN(B77/B76)*100</f>
        <v>-0.6109288116503494</v>
      </c>
      <c r="C179" s="11">
        <f t="shared" si="75"/>
        <v>-0.55786758564629213</v>
      </c>
      <c r="D179" s="11">
        <f t="shared" si="75"/>
        <v>-0.90583839786441689</v>
      </c>
      <c r="E179" s="11">
        <f t="shared" si="75"/>
        <v>-1.2098034933320034</v>
      </c>
      <c r="F179" s="11">
        <f t="shared" si="75"/>
        <v>0.71553921684067012</v>
      </c>
      <c r="G179" s="11">
        <f t="shared" si="75"/>
        <v>1.9990627732528337</v>
      </c>
      <c r="H179" s="11">
        <f t="shared" si="75"/>
        <v>-1.1860427975594252</v>
      </c>
      <c r="I179" s="11">
        <f t="shared" si="75"/>
        <v>1.9491148446229332</v>
      </c>
      <c r="J179" s="11">
        <f t="shared" si="75"/>
        <v>-1.8293423379173852</v>
      </c>
      <c r="K179" s="11">
        <f t="shared" si="75"/>
        <v>-6.304689627523735</v>
      </c>
      <c r="L179" s="11">
        <f t="shared" si="75"/>
        <v>-0.23600685326954224</v>
      </c>
      <c r="N179" s="60">
        <v>-2.3779797887631453E-2</v>
      </c>
      <c r="O179" s="60">
        <v>-6.0179455138550976E-2</v>
      </c>
      <c r="P179" s="60">
        <v>-1.9261365613311217E-2</v>
      </c>
      <c r="Q179" s="60">
        <v>-0.16726192039201601</v>
      </c>
      <c r="R179" s="60">
        <v>-4.1701701254607787E-2</v>
      </c>
      <c r="S179" s="60">
        <v>3.4979813178948444E-3</v>
      </c>
      <c r="T179" s="60">
        <v>-8.2625289837583826E-2</v>
      </c>
      <c r="U179" s="60">
        <v>0.11238066877228625</v>
      </c>
      <c r="V179" s="60">
        <v>5.2771179711835606E-2</v>
      </c>
      <c r="W179" s="60">
        <v>-9.2386185084778732E-3</v>
      </c>
      <c r="X179" s="15">
        <f t="shared" si="66"/>
        <v>-0.23539831883016246</v>
      </c>
    </row>
    <row r="180" spans="1:24" x14ac:dyDescent="0.2">
      <c r="A180" s="13" t="str">
        <f t="shared" si="68"/>
        <v>2013 Q1</v>
      </c>
      <c r="B180" s="11">
        <f t="shared" ref="B180:L180" si="76">LN(B78/B77)*100</f>
        <v>0.43638832304851882</v>
      </c>
      <c r="C180" s="11">
        <f t="shared" si="76"/>
        <v>-0.75517040497715582</v>
      </c>
      <c r="D180" s="11">
        <f t="shared" si="76"/>
        <v>-1.0495632406085711</v>
      </c>
      <c r="E180" s="11">
        <f t="shared" si="76"/>
        <v>0.47837154919361818</v>
      </c>
      <c r="F180" s="11">
        <f t="shared" si="76"/>
        <v>0.83892635447575958</v>
      </c>
      <c r="G180" s="11">
        <f t="shared" si="76"/>
        <v>-0.99201647677902294</v>
      </c>
      <c r="H180" s="11">
        <f t="shared" si="76"/>
        <v>2.1891994953611325</v>
      </c>
      <c r="I180" s="11">
        <f t="shared" si="76"/>
        <v>6.742864467239712E-2</v>
      </c>
      <c r="J180" s="11">
        <f t="shared" si="76"/>
        <v>-0.11116314987851403</v>
      </c>
      <c r="K180" s="11">
        <f t="shared" si="76"/>
        <v>1.2992246252865336</v>
      </c>
      <c r="L180" s="11">
        <f t="shared" si="76"/>
        <v>7.6328399669670643E-2</v>
      </c>
      <c r="N180" s="60">
        <v>-2.536661113662457E-2</v>
      </c>
      <c r="O180" s="60">
        <v>5.0409674984089804E-2</v>
      </c>
      <c r="P180" s="60">
        <v>-2.5716407241076211E-3</v>
      </c>
      <c r="Q180" s="60">
        <v>-9.9623704682862663E-2</v>
      </c>
      <c r="R180" s="60">
        <v>1.8427383804509869E-3</v>
      </c>
      <c r="S180" s="60">
        <v>-5.1102809220839408E-2</v>
      </c>
      <c r="T180" s="60">
        <v>6.0764178138357577E-2</v>
      </c>
      <c r="U180" s="60">
        <v>0.13509753767554084</v>
      </c>
      <c r="V180" s="60">
        <v>6.5186486948251646E-3</v>
      </c>
      <c r="W180" s="60">
        <v>-7.4698901235726286E-3</v>
      </c>
      <c r="X180" s="15">
        <f t="shared" si="66"/>
        <v>6.8498121985257482E-2</v>
      </c>
    </row>
    <row r="181" spans="1:24" x14ac:dyDescent="0.2">
      <c r="A181" s="13" t="str">
        <f t="shared" si="68"/>
        <v>2013 Q2</v>
      </c>
      <c r="B181" s="11">
        <f t="shared" ref="B181:L181" si="77">LN(B79/B78)*100</f>
        <v>-9.7687504586085508E-2</v>
      </c>
      <c r="C181" s="11">
        <f t="shared" si="77"/>
        <v>0.61904983175426231</v>
      </c>
      <c r="D181" s="11">
        <f t="shared" si="77"/>
        <v>0.75882924739348889</v>
      </c>
      <c r="E181" s="11">
        <f t="shared" si="77"/>
        <v>0.87365638296905757</v>
      </c>
      <c r="F181" s="11">
        <f t="shared" si="77"/>
        <v>0.46518175010009088</v>
      </c>
      <c r="G181" s="11">
        <f t="shared" si="77"/>
        <v>-0.93468238060698206</v>
      </c>
      <c r="H181" s="11">
        <f t="shared" si="77"/>
        <v>-1.2330142774302151</v>
      </c>
      <c r="I181" s="11">
        <f t="shared" si="77"/>
        <v>-9.7161311286380544E-2</v>
      </c>
      <c r="J181" s="11">
        <f t="shared" si="77"/>
        <v>-4.5732953166556785</v>
      </c>
      <c r="K181" s="11">
        <f t="shared" si="77"/>
        <v>0.23278061508715864</v>
      </c>
      <c r="L181" s="11">
        <f t="shared" si="77"/>
        <v>-3.4315432452983644E-2</v>
      </c>
      <c r="N181" s="60">
        <v>-5.9682479271738711E-2</v>
      </c>
      <c r="O181" s="60">
        <v>1.6300011354867888E-2</v>
      </c>
      <c r="P181" s="60">
        <v>-1.1571268223078338E-2</v>
      </c>
      <c r="Q181" s="60">
        <v>-0.10679455669318977</v>
      </c>
      <c r="R181" s="60">
        <v>3.789886249336101E-2</v>
      </c>
      <c r="S181" s="60">
        <v>-6.5064106844965885E-2</v>
      </c>
      <c r="T181" s="60">
        <v>6.4664466176309277E-2</v>
      </c>
      <c r="U181" s="60">
        <v>0.14198610424354924</v>
      </c>
      <c r="V181" s="60">
        <v>-6.0648546034336816E-2</v>
      </c>
      <c r="W181" s="60">
        <v>1.6482141560549626E-2</v>
      </c>
      <c r="X181" s="15">
        <f t="shared" si="66"/>
        <v>-2.6429371238672471E-2</v>
      </c>
    </row>
    <row r="182" spans="1:24" x14ac:dyDescent="0.2">
      <c r="A182" s="13" t="str">
        <f t="shared" si="68"/>
        <v>2013 Q3</v>
      </c>
      <c r="B182" s="11">
        <f t="shared" ref="B182:L182" si="78">LN(B80/B79)*100</f>
        <v>-1.4831996474963784</v>
      </c>
      <c r="C182" s="11">
        <f t="shared" si="78"/>
        <v>0.36480597419779343</v>
      </c>
      <c r="D182" s="11">
        <f t="shared" si="78"/>
        <v>1.7143147809085868</v>
      </c>
      <c r="E182" s="11">
        <f t="shared" si="78"/>
        <v>0.10444523141828724</v>
      </c>
      <c r="F182" s="11">
        <f t="shared" si="78"/>
        <v>-1.4111757995403083</v>
      </c>
      <c r="G182" s="11">
        <f t="shared" si="78"/>
        <v>-4.5391884642989568</v>
      </c>
      <c r="H182" s="11">
        <f t="shared" si="78"/>
        <v>-1.1271439730362927</v>
      </c>
      <c r="I182" s="11">
        <f t="shared" si="78"/>
        <v>1.6514144060974296</v>
      </c>
      <c r="J182" s="11">
        <f t="shared" si="78"/>
        <v>-3.75491828605624</v>
      </c>
      <c r="K182" s="11">
        <f t="shared" si="78"/>
        <v>-3.9519559804500131</v>
      </c>
      <c r="L182" s="11">
        <f t="shared" si="78"/>
        <v>-0.5164197810608917</v>
      </c>
      <c r="N182" s="60">
        <v>-0.11730277425839744</v>
      </c>
      <c r="O182" s="60">
        <v>-5.8325461541263021E-3</v>
      </c>
      <c r="P182" s="60">
        <v>-1.6425965746790124E-2</v>
      </c>
      <c r="Q182" s="60">
        <v>-0.13925166590511848</v>
      </c>
      <c r="R182" s="60">
        <v>2.9743288644898808E-2</v>
      </c>
      <c r="S182" s="60">
        <v>-0.11199050978733271</v>
      </c>
      <c r="T182" s="60">
        <v>-0.10500006082971554</v>
      </c>
      <c r="U182" s="60">
        <v>7.8532036287527855E-3</v>
      </c>
      <c r="V182" s="60">
        <v>-7.8617269363279285E-2</v>
      </c>
      <c r="W182" s="60">
        <v>2.2025488597711421E-2</v>
      </c>
      <c r="X182" s="15">
        <f t="shared" si="66"/>
        <v>-0.51479881117339676</v>
      </c>
    </row>
    <row r="183" spans="1:24" x14ac:dyDescent="0.2">
      <c r="A183" s="13" t="str">
        <f t="shared" si="68"/>
        <v>2013 Q4</v>
      </c>
      <c r="B183" s="11">
        <f t="shared" ref="B183:L183" si="79">LN(B81/B80)*100</f>
        <v>0.17101329707807411</v>
      </c>
      <c r="C183" s="11">
        <f t="shared" si="79"/>
        <v>0.60314463281185104</v>
      </c>
      <c r="D183" s="11">
        <f t="shared" si="79"/>
        <v>1.2194279067736702</v>
      </c>
      <c r="E183" s="11">
        <f t="shared" si="79"/>
        <v>0.32859702415127073</v>
      </c>
      <c r="F183" s="11">
        <f t="shared" si="79"/>
        <v>0.8452189807049636</v>
      </c>
      <c r="G183" s="11">
        <f t="shared" si="79"/>
        <v>4.1839984061063404</v>
      </c>
      <c r="H183" s="11">
        <f t="shared" si="79"/>
        <v>-1.5602350524242476</v>
      </c>
      <c r="I183" s="11">
        <f t="shared" si="79"/>
        <v>0.29094203094808102</v>
      </c>
      <c r="J183" s="11">
        <f t="shared" si="79"/>
        <v>-0.18446269546844896</v>
      </c>
      <c r="K183" s="11">
        <f t="shared" si="79"/>
        <v>-3.0303422344677409</v>
      </c>
      <c r="L183" s="11">
        <f t="shared" si="79"/>
        <v>0.64850017846870811</v>
      </c>
      <c r="N183" s="60">
        <v>-1.576770888448982E-2</v>
      </c>
      <c r="O183" s="60">
        <v>0.13779310083778862</v>
      </c>
      <c r="P183" s="60">
        <v>8.4806399478550273E-2</v>
      </c>
      <c r="Q183" s="60">
        <v>6.769910996488096E-2</v>
      </c>
      <c r="R183" s="60">
        <v>7.8208440157330264E-2</v>
      </c>
      <c r="S183" s="60">
        <v>-5.7187351539242003E-2</v>
      </c>
      <c r="T183" s="60">
        <v>1.4454223074235946E-2</v>
      </c>
      <c r="U183" s="60">
        <v>0.24945301156765898</v>
      </c>
      <c r="V183" s="60">
        <v>9.1276911015981052E-3</v>
      </c>
      <c r="W183" s="60">
        <v>7.5704019693474359E-2</v>
      </c>
      <c r="X183" s="15">
        <f t="shared" si="66"/>
        <v>0.64429093545178562</v>
      </c>
    </row>
    <row r="184" spans="1:24" x14ac:dyDescent="0.2">
      <c r="A184" s="13" t="str">
        <f t="shared" si="68"/>
        <v>2014 Q1</v>
      </c>
      <c r="B184" s="11">
        <f t="shared" ref="B184:L184" si="80">LN(B82/B81)*100</f>
        <v>-1.1952934550685776</v>
      </c>
      <c r="C184" s="11">
        <f t="shared" si="80"/>
        <v>1.3619648067097099</v>
      </c>
      <c r="D184" s="11">
        <f t="shared" si="80"/>
        <v>1.2929200426798753</v>
      </c>
      <c r="E184" s="11">
        <f t="shared" si="80"/>
        <v>1.1090618684895017</v>
      </c>
      <c r="F184" s="11">
        <f t="shared" si="80"/>
        <v>1.3952757004073937</v>
      </c>
      <c r="G184" s="11">
        <f t="shared" si="80"/>
        <v>-2.8165221083324878</v>
      </c>
      <c r="H184" s="11">
        <f t="shared" si="80"/>
        <v>-1.545794182434054</v>
      </c>
      <c r="I184" s="11">
        <f t="shared" si="80"/>
        <v>1.4235062246978949</v>
      </c>
      <c r="J184" s="11">
        <f t="shared" si="80"/>
        <v>-0.24082971387983299</v>
      </c>
      <c r="K184" s="11">
        <f t="shared" si="80"/>
        <v>2.9963441141463116</v>
      </c>
      <c r="L184" s="11">
        <f t="shared" si="80"/>
        <v>0.33803553264225844</v>
      </c>
      <c r="N184" s="60">
        <v>-0.13679855885177758</v>
      </c>
      <c r="O184" s="60">
        <v>2.4091331046483616E-2</v>
      </c>
      <c r="P184" s="60">
        <v>8.6033890167175789E-2</v>
      </c>
      <c r="Q184" s="60">
        <v>0.10755723964358875</v>
      </c>
      <c r="R184" s="60">
        <v>5.4226302685297566E-2</v>
      </c>
      <c r="S184" s="60">
        <v>3.1408540380528691E-2</v>
      </c>
      <c r="T184" s="60">
        <v>-1.9816738541260599E-2</v>
      </c>
      <c r="U184" s="60">
        <v>0.12748281018900587</v>
      </c>
      <c r="V184" s="60">
        <v>2.1660401167503925E-3</v>
      </c>
      <c r="W184" s="60">
        <v>6.3983214506458844E-2</v>
      </c>
      <c r="X184" s="15">
        <f t="shared" si="66"/>
        <v>0.3403340713422513</v>
      </c>
    </row>
    <row r="185" spans="1:24" x14ac:dyDescent="0.2">
      <c r="A185" s="13" t="str">
        <f t="shared" si="68"/>
        <v>2014 Q2</v>
      </c>
      <c r="B185" s="11">
        <f t="shared" ref="B185:L185" si="81">LN(B83/B82)*100</f>
        <v>-1.2262030339223344</v>
      </c>
      <c r="C185" s="11">
        <f t="shared" si="81"/>
        <v>0.69580865379449142</v>
      </c>
      <c r="D185" s="11">
        <f t="shared" si="81"/>
        <v>1.5511135813812991</v>
      </c>
      <c r="E185" s="11">
        <f t="shared" si="81"/>
        <v>0.32858072457517867</v>
      </c>
      <c r="F185" s="11">
        <f t="shared" si="81"/>
        <v>0.88657595363631148</v>
      </c>
      <c r="G185" s="11">
        <f t="shared" si="81"/>
        <v>0.88204858104792305</v>
      </c>
      <c r="H185" s="11">
        <f t="shared" si="81"/>
        <v>1.3703336938782327</v>
      </c>
      <c r="I185" s="11">
        <f t="shared" si="81"/>
        <v>0.53347490021223254</v>
      </c>
      <c r="J185" s="11">
        <f t="shared" si="81"/>
        <v>-3.5419388449884766</v>
      </c>
      <c r="K185" s="11">
        <f t="shared" si="81"/>
        <v>-1.5430968155456846</v>
      </c>
      <c r="L185" s="11">
        <f t="shared" si="81"/>
        <v>0.36363153042718632</v>
      </c>
      <c r="N185" s="60">
        <v>-9.8419995766323085E-2</v>
      </c>
      <c r="O185" s="60">
        <v>-1.2899435280720632E-2</v>
      </c>
      <c r="P185" s="60">
        <v>6.1411846240987153E-2</v>
      </c>
      <c r="Q185" s="60">
        <v>9.9716278859526483E-2</v>
      </c>
      <c r="R185" s="60">
        <v>8.1530183930048992E-3</v>
      </c>
      <c r="S185" s="60">
        <v>7.2002838810327624E-2</v>
      </c>
      <c r="T185" s="60">
        <v>-0.11003664493899873</v>
      </c>
      <c r="U185" s="60">
        <v>0.19677593124944071</v>
      </c>
      <c r="V185" s="60">
        <v>9.6555844706809293E-2</v>
      </c>
      <c r="W185" s="60">
        <v>4.5839561333530732E-2</v>
      </c>
      <c r="X185" s="15">
        <f t="shared" si="66"/>
        <v>0.35909924360758444</v>
      </c>
    </row>
    <row r="186" spans="1:24" x14ac:dyDescent="0.2">
      <c r="A186" s="13" t="str">
        <f t="shared" si="68"/>
        <v>2014 Q3</v>
      </c>
      <c r="B186" s="11">
        <f t="shared" ref="B186:L186" si="82">LN(B84/B83)*100</f>
        <v>-7.013904471246056E-2</v>
      </c>
      <c r="C186" s="11">
        <f t="shared" si="82"/>
        <v>0.51696757195406884</v>
      </c>
      <c r="D186" s="11">
        <f t="shared" si="82"/>
        <v>1.8546582020551872</v>
      </c>
      <c r="E186" s="11">
        <f t="shared" si="82"/>
        <v>-0.44539837954684669</v>
      </c>
      <c r="F186" s="11">
        <f t="shared" si="82"/>
        <v>3.3139397750321953</v>
      </c>
      <c r="G186" s="11">
        <f t="shared" si="82"/>
        <v>0.16813690918515786</v>
      </c>
      <c r="H186" s="11">
        <f t="shared" si="82"/>
        <v>-1.0283250963972728</v>
      </c>
      <c r="I186" s="11">
        <f t="shared" si="82"/>
        <v>0.70171653963950353</v>
      </c>
      <c r="J186" s="11">
        <f t="shared" si="82"/>
        <v>-2.1924139717150672</v>
      </c>
      <c r="K186" s="11">
        <f t="shared" si="82"/>
        <v>2.4428401879666075</v>
      </c>
      <c r="L186" s="11">
        <f t="shared" si="82"/>
        <v>0.36339523613356406</v>
      </c>
      <c r="N186" s="60">
        <v>-0.1042511648624584</v>
      </c>
      <c r="O186" s="60">
        <v>-5.9609281622466349E-2</v>
      </c>
      <c r="P186" s="60">
        <v>7.5560566000244481E-2</v>
      </c>
      <c r="Q186" s="60">
        <v>8.4632820802675909E-2</v>
      </c>
      <c r="R186" s="60">
        <v>6.4649466122017052E-3</v>
      </c>
      <c r="S186" s="60">
        <v>3.0819084913911103E-2</v>
      </c>
      <c r="T186" s="60">
        <v>1.7308390723077775E-2</v>
      </c>
      <c r="U186" s="60">
        <v>0.1827146618632666</v>
      </c>
      <c r="V186" s="60">
        <v>0.12375228122834807</v>
      </c>
      <c r="W186" s="60">
        <v>1.4685003221179074E-2</v>
      </c>
      <c r="X186" s="15">
        <f t="shared" si="66"/>
        <v>0.37207730887997992</v>
      </c>
    </row>
    <row r="187" spans="1:24" x14ac:dyDescent="0.2">
      <c r="A187" s="13" t="str">
        <f t="shared" si="68"/>
        <v>2014 Q4</v>
      </c>
      <c r="B187" s="11">
        <f t="shared" ref="B187:L187" si="83">LN(B85/B84)*100</f>
        <v>-0.4198873449698397</v>
      </c>
      <c r="C187" s="11">
        <f t="shared" si="83"/>
        <v>-0.58378522570757108</v>
      </c>
      <c r="D187" s="11">
        <f t="shared" si="83"/>
        <v>0.5341728939599748</v>
      </c>
      <c r="E187" s="11">
        <f t="shared" si="83"/>
        <v>1.9414048589175565</v>
      </c>
      <c r="F187" s="11">
        <f t="shared" si="83"/>
        <v>2.2234492963341337</v>
      </c>
      <c r="G187" s="11">
        <f t="shared" si="83"/>
        <v>4.2041498633609106E-2</v>
      </c>
      <c r="H187" s="11">
        <f t="shared" si="83"/>
        <v>1.7431245680279821</v>
      </c>
      <c r="I187" s="11">
        <f t="shared" si="83"/>
        <v>3.4621807009061326E-2</v>
      </c>
      <c r="J187" s="11">
        <f t="shared" si="83"/>
        <v>-0.5702260427082072</v>
      </c>
      <c r="K187" s="11">
        <f t="shared" si="83"/>
        <v>2.8112327918077979</v>
      </c>
      <c r="L187" s="11">
        <f t="shared" si="83"/>
        <v>0.69943309785157515</v>
      </c>
      <c r="N187" s="60">
        <v>-0.10822659692768398</v>
      </c>
      <c r="O187" s="60">
        <v>-3.3172114603497262E-2</v>
      </c>
      <c r="P187" s="60">
        <v>8.3476041414426633E-2</v>
      </c>
      <c r="Q187" s="60">
        <v>0.15256068327085903</v>
      </c>
      <c r="R187" s="60">
        <v>3.4350434492855575E-2</v>
      </c>
      <c r="S187" s="60">
        <v>8.0335833649443078E-2</v>
      </c>
      <c r="T187" s="60">
        <v>8.0015183458182371E-2</v>
      </c>
      <c r="U187" s="60">
        <v>0.29299448352780044</v>
      </c>
      <c r="V187" s="60">
        <v>0.10798687523490882</v>
      </c>
      <c r="W187" s="60">
        <v>1.8163329586560431E-2</v>
      </c>
      <c r="X187" s="15">
        <f t="shared" si="66"/>
        <v>0.70848415310385515</v>
      </c>
    </row>
    <row r="188" spans="1:24" x14ac:dyDescent="0.2">
      <c r="A188" s="13" t="str">
        <f t="shared" si="68"/>
        <v>2015 Q1</v>
      </c>
      <c r="B188" s="11">
        <f t="shared" ref="B188:L188" si="84">LN(B86/B85)*100</f>
        <v>3.7074134545600961</v>
      </c>
      <c r="C188" s="11">
        <f t="shared" si="84"/>
        <v>-0.6781106217618954</v>
      </c>
      <c r="D188" s="11">
        <f t="shared" si="84"/>
        <v>0.77538858805614319</v>
      </c>
      <c r="E188" s="11">
        <f t="shared" si="84"/>
        <v>0.27361734231257695</v>
      </c>
      <c r="F188" s="11">
        <f t="shared" si="84"/>
        <v>-2.0415266628691291</v>
      </c>
      <c r="G188" s="11">
        <f t="shared" si="84"/>
        <v>2.3465365902065698</v>
      </c>
      <c r="H188" s="11">
        <f t="shared" si="84"/>
        <v>-0.19063992112504102</v>
      </c>
      <c r="I188" s="11">
        <f t="shared" si="84"/>
        <v>-0.38707752633157949</v>
      </c>
      <c r="J188" s="11">
        <f t="shared" si="84"/>
        <v>-3.7855221781303303</v>
      </c>
      <c r="K188" s="11">
        <f t="shared" si="84"/>
        <v>1.4076314622564066</v>
      </c>
      <c r="L188" s="11">
        <f t="shared" si="84"/>
        <v>0.2679412690137003</v>
      </c>
      <c r="N188" s="60">
        <v>-0.16232447418383589</v>
      </c>
      <c r="O188" s="60">
        <v>-3.0946132725149091E-2</v>
      </c>
      <c r="P188" s="60">
        <v>4.970339148068656E-2</v>
      </c>
      <c r="Q188" s="60">
        <v>6.2513876992958989E-2</v>
      </c>
      <c r="R188" s="60">
        <v>-2.4112430315647525E-3</v>
      </c>
      <c r="S188" s="60">
        <v>5.741602641076058E-2</v>
      </c>
      <c r="T188" s="60">
        <v>-0.17792993838193599</v>
      </c>
      <c r="U188" s="60">
        <v>0.33999143500043583</v>
      </c>
      <c r="V188" s="60">
        <v>0.12098814424477825</v>
      </c>
      <c r="W188" s="60">
        <v>1.054184594261387E-2</v>
      </c>
      <c r="X188" s="15">
        <f t="shared" si="66"/>
        <v>0.2675429317497483</v>
      </c>
    </row>
    <row r="189" spans="1:24" x14ac:dyDescent="0.2">
      <c r="A189" s="13" t="str">
        <f t="shared" si="68"/>
        <v>2015 Q2</v>
      </c>
      <c r="B189" s="11">
        <f t="shared" ref="B189:L189" si="85">LN(B87/B86)*100</f>
        <v>1.4668903666618351</v>
      </c>
      <c r="C189" s="11">
        <f t="shared" si="85"/>
        <v>-0.2786663825547589</v>
      </c>
      <c r="D189" s="11">
        <f t="shared" si="85"/>
        <v>2.0552472899962622</v>
      </c>
      <c r="E189" s="11">
        <f t="shared" si="85"/>
        <v>0.96864515843929933</v>
      </c>
      <c r="F189" s="11">
        <f t="shared" si="85"/>
        <v>-1.7444564237050268</v>
      </c>
      <c r="G189" s="11">
        <f t="shared" si="85"/>
        <v>1.9344536785816002</v>
      </c>
      <c r="H189" s="11">
        <f t="shared" si="85"/>
        <v>-5.0762121632880737</v>
      </c>
      <c r="I189" s="11">
        <f t="shared" si="85"/>
        <v>1.1044746755178996</v>
      </c>
      <c r="J189" s="11">
        <f t="shared" si="85"/>
        <v>-2.0363411868644632</v>
      </c>
      <c r="K189" s="11">
        <f t="shared" si="85"/>
        <v>1.9108372953244968</v>
      </c>
      <c r="L189" s="11">
        <f t="shared" si="85"/>
        <v>0.45074355473437272</v>
      </c>
      <c r="N189" s="60">
        <v>-0.14841817017103304</v>
      </c>
      <c r="O189" s="60">
        <v>4.7734551564955909E-2</v>
      </c>
      <c r="P189" s="60">
        <v>0.1390774474768556</v>
      </c>
      <c r="Q189" s="60">
        <v>9.8129915720391717E-2</v>
      </c>
      <c r="R189" s="60">
        <v>-1.8253253869409737E-4</v>
      </c>
      <c r="S189" s="60">
        <v>4.5276029355244191E-2</v>
      </c>
      <c r="T189" s="60">
        <v>-0.13400112899156108</v>
      </c>
      <c r="U189" s="60">
        <v>0.30769555014449823</v>
      </c>
      <c r="V189" s="60">
        <v>4.2173816420272035E-2</v>
      </c>
      <c r="W189" s="60">
        <v>4.3407396526741186E-2</v>
      </c>
      <c r="X189" s="15">
        <f t="shared" si="66"/>
        <v>0.44089287550767059</v>
      </c>
    </row>
    <row r="190" spans="1:24" x14ac:dyDescent="0.2">
      <c r="A190" s="13" t="str">
        <f t="shared" si="68"/>
        <v>2015 Q3</v>
      </c>
      <c r="B190" s="11">
        <f t="shared" ref="B190:L190" si="86">LN(B88/B87)*100</f>
        <v>0.17089321031038177</v>
      </c>
      <c r="C190" s="11">
        <f t="shared" si="86"/>
        <v>-0.64149448470380255</v>
      </c>
      <c r="D190" s="11">
        <f t="shared" si="86"/>
        <v>-1.8699734024214523</v>
      </c>
      <c r="E190" s="11">
        <f t="shared" si="86"/>
        <v>0.91550923468305001</v>
      </c>
      <c r="F190" s="11">
        <f t="shared" si="86"/>
        <v>-2.7190336939969821</v>
      </c>
      <c r="G190" s="11">
        <f t="shared" si="86"/>
        <v>1.143533321968661</v>
      </c>
      <c r="H190" s="11">
        <f t="shared" si="86"/>
        <v>-1.3210318429233365</v>
      </c>
      <c r="I190" s="11">
        <f t="shared" si="86"/>
        <v>0.49756319871066079</v>
      </c>
      <c r="J190" s="11">
        <f t="shared" si="86"/>
        <v>-0.32409479607830854</v>
      </c>
      <c r="K190" s="11">
        <f t="shared" si="86"/>
        <v>9.8222442887854727E-2</v>
      </c>
      <c r="L190" s="11">
        <f t="shared" si="86"/>
        <v>-0.41046903669762308</v>
      </c>
      <c r="N190" s="60">
        <v>-0.19245781518654209</v>
      </c>
      <c r="O190" s="60">
        <v>-8.6105030315724168E-2</v>
      </c>
      <c r="P190" s="60">
        <v>8.5055569269072387E-2</v>
      </c>
      <c r="Q190" s="60">
        <v>-6.0319924976127232E-2</v>
      </c>
      <c r="R190" s="60">
        <v>-9.3795951338148196E-3</v>
      </c>
      <c r="S190" s="60">
        <v>-5.3402394634951486E-3</v>
      </c>
      <c r="T190" s="60">
        <v>-0.23442271943218398</v>
      </c>
      <c r="U190" s="60">
        <v>9.2082237193653563E-2</v>
      </c>
      <c r="V190" s="60">
        <v>-1.5917301924678676E-2</v>
      </c>
      <c r="W190" s="60">
        <v>2.6310816939038372E-2</v>
      </c>
      <c r="X190" s="15">
        <f t="shared" si="66"/>
        <v>-0.40049400303080179</v>
      </c>
    </row>
    <row r="191" spans="1:24" x14ac:dyDescent="0.2">
      <c r="A191" s="13" t="str">
        <f t="shared" si="68"/>
        <v>2015 Q4</v>
      </c>
      <c r="B191" s="11">
        <f t="shared" ref="B191:L191" si="87">LN(B89/B88)*100</f>
        <v>-2.5886051103638392</v>
      </c>
      <c r="C191" s="11">
        <f t="shared" si="87"/>
        <v>-2.0536817521691026</v>
      </c>
      <c r="D191" s="11">
        <f t="shared" si="87"/>
        <v>-0.97286558744386964</v>
      </c>
      <c r="E191" s="11">
        <f t="shared" si="87"/>
        <v>-0.40921379663640894</v>
      </c>
      <c r="F191" s="11">
        <f t="shared" si="87"/>
        <v>-5.1548892961411488</v>
      </c>
      <c r="G191" s="11">
        <f t="shared" si="87"/>
        <v>-1.8112470085327737</v>
      </c>
      <c r="H191" s="11">
        <f t="shared" si="87"/>
        <v>1.7881834363448015</v>
      </c>
      <c r="I191" s="11">
        <f t="shared" si="87"/>
        <v>-1.4605179847718741</v>
      </c>
      <c r="J191" s="11">
        <f t="shared" si="87"/>
        <v>0.25572872522322115</v>
      </c>
      <c r="K191" s="11">
        <f t="shared" si="87"/>
        <v>0.10685216506226361</v>
      </c>
      <c r="L191" s="11">
        <f t="shared" si="87"/>
        <v>-1.6900732446803488</v>
      </c>
      <c r="N191" s="60">
        <v>-0.25628585044014435</v>
      </c>
      <c r="O191" s="60">
        <v>-0.20165049393432677</v>
      </c>
      <c r="P191" s="60">
        <v>-4.0239435099761328E-2</v>
      </c>
      <c r="Q191" s="60">
        <v>-0.28737592178081511</v>
      </c>
      <c r="R191" s="60">
        <v>-7.7336979164161657E-2</v>
      </c>
      <c r="S191" s="60">
        <v>-0.11312600028054894</v>
      </c>
      <c r="T191" s="60">
        <v>-0.35824791766455294</v>
      </c>
      <c r="U191" s="60">
        <v>-0.23896562051114431</v>
      </c>
      <c r="V191" s="60">
        <v>-6.4485615159155268E-2</v>
      </c>
      <c r="W191" s="60">
        <v>-3.8373179641314613E-2</v>
      </c>
      <c r="X191" s="15">
        <f t="shared" si="66"/>
        <v>-1.6760870136759254</v>
      </c>
    </row>
    <row r="192" spans="1:24" x14ac:dyDescent="0.2">
      <c r="A192" s="13" t="str">
        <f t="shared" si="68"/>
        <v>2016 Q1</v>
      </c>
      <c r="B192" s="11">
        <f t="shared" ref="B192:L192" si="88">LN(B90/B89)*100</f>
        <v>-0.45871668197735971</v>
      </c>
      <c r="C192" s="11">
        <f t="shared" si="88"/>
        <v>0.51628695202590458</v>
      </c>
      <c r="D192" s="11">
        <f t="shared" si="88"/>
        <v>1.9463145195267182</v>
      </c>
      <c r="E192" s="11">
        <f t="shared" si="88"/>
        <v>0.60893815343072244</v>
      </c>
      <c r="F192" s="11">
        <f t="shared" si="88"/>
        <v>1.9639873849269451</v>
      </c>
      <c r="G192" s="11">
        <f t="shared" si="88"/>
        <v>2.1714298766443485</v>
      </c>
      <c r="H192" s="11">
        <f t="shared" si="88"/>
        <v>-1.3348100602759112</v>
      </c>
      <c r="I192" s="11">
        <f t="shared" si="88"/>
        <v>-3.1716296705475238E-3</v>
      </c>
      <c r="J192" s="11">
        <f t="shared" si="88"/>
        <v>-0.87541640283848432</v>
      </c>
      <c r="K192" s="11">
        <f t="shared" si="88"/>
        <v>-0.77410565315897517</v>
      </c>
      <c r="L192" s="11">
        <f t="shared" si="88"/>
        <v>1.2421174617545834</v>
      </c>
      <c r="N192" s="60">
        <v>-1.3892903217098056E-2</v>
      </c>
      <c r="O192" s="60">
        <v>0.13194049669338564</v>
      </c>
      <c r="P192" s="60">
        <v>0.12831330397525317</v>
      </c>
      <c r="Q192" s="60">
        <v>0.16775664665757711</v>
      </c>
      <c r="R192" s="60">
        <v>4.893795838468392E-2</v>
      </c>
      <c r="S192" s="60">
        <v>0.15876366409286305</v>
      </c>
      <c r="T192" s="60">
        <v>0.1730290988397806</v>
      </c>
      <c r="U192" s="60">
        <v>0.30085870720180841</v>
      </c>
      <c r="V192" s="60">
        <v>6.3253504007639086E-2</v>
      </c>
      <c r="W192" s="60">
        <v>8.2848472342799365E-2</v>
      </c>
      <c r="X192" s="15">
        <f t="shared" si="66"/>
        <v>1.2418089489786923</v>
      </c>
    </row>
    <row r="193" spans="1:24" x14ac:dyDescent="0.2">
      <c r="A193" s="13" t="str">
        <f t="shared" si="68"/>
        <v>2016 Q2</v>
      </c>
      <c r="B193" s="11">
        <f t="shared" ref="B193:L193" si="89">LN(B91/B90)*100</f>
        <v>3.0092422170509145</v>
      </c>
      <c r="C193" s="11">
        <f t="shared" si="89"/>
        <v>1.3729909477530606</v>
      </c>
      <c r="D193" s="11">
        <f t="shared" si="89"/>
        <v>-0.48279237594050739</v>
      </c>
      <c r="E193" s="11">
        <f t="shared" si="89"/>
        <v>0.71544439449628994</v>
      </c>
      <c r="F193" s="11">
        <f t="shared" si="89"/>
        <v>-2.430602180134577</v>
      </c>
      <c r="G193" s="11">
        <f t="shared" si="89"/>
        <v>-0.28253945840933559</v>
      </c>
      <c r="H193" s="11">
        <f t="shared" si="89"/>
        <v>0.8588249646865227</v>
      </c>
      <c r="I193" s="11">
        <f t="shared" si="89"/>
        <v>-1.4451887780581474</v>
      </c>
      <c r="J193" s="11">
        <f t="shared" si="89"/>
        <v>2.2760356528237882</v>
      </c>
      <c r="K193" s="11">
        <f t="shared" si="89"/>
        <v>-0.92917205270846948</v>
      </c>
      <c r="L193" s="11">
        <f t="shared" si="89"/>
        <v>0.42231849997486881</v>
      </c>
      <c r="N193" s="60">
        <v>-8.2895483756600816E-2</v>
      </c>
      <c r="O193" s="60">
        <v>9.5375529802287735E-4</v>
      </c>
      <c r="P193" s="60">
        <v>-9.0182643759203398E-3</v>
      </c>
      <c r="Q193" s="60">
        <v>5.1591038664660228E-2</v>
      </c>
      <c r="R193" s="60">
        <v>4.4033623084380316E-2</v>
      </c>
      <c r="S193" s="60">
        <v>0.11771651176673004</v>
      </c>
      <c r="T193" s="60">
        <v>0.1315897398994535</v>
      </c>
      <c r="U193" s="60">
        <v>4.5634332225655903E-2</v>
      </c>
      <c r="V193" s="60">
        <v>7.732897057960389E-2</v>
      </c>
      <c r="W193" s="60">
        <v>5.7857578263837167E-2</v>
      </c>
      <c r="X193" s="15">
        <f t="shared" si="66"/>
        <v>0.43479180164982278</v>
      </c>
    </row>
    <row r="194" spans="1:24" x14ac:dyDescent="0.2">
      <c r="A194" s="13" t="str">
        <f t="shared" si="68"/>
        <v>2016 Q3</v>
      </c>
      <c r="B194" s="11">
        <f t="shared" ref="B194:L194" si="90">LN(B92/B91)*100</f>
        <v>0.36537350620131498</v>
      </c>
      <c r="C194" s="11">
        <f t="shared" si="90"/>
        <v>-0.60896108155902029</v>
      </c>
      <c r="D194" s="11">
        <f t="shared" si="90"/>
        <v>1.8293463387111255</v>
      </c>
      <c r="E194" s="11">
        <f t="shared" si="90"/>
        <v>0.54245548410764988</v>
      </c>
      <c r="F194" s="11">
        <f t="shared" si="90"/>
        <v>-1.4970223175664119</v>
      </c>
      <c r="G194" s="11">
        <f t="shared" si="90"/>
        <v>0.24858414518882424</v>
      </c>
      <c r="H194" s="11">
        <f t="shared" si="90"/>
        <v>2.6234746867456709</v>
      </c>
      <c r="I194" s="11">
        <f t="shared" si="90"/>
        <v>0.45139217587878988</v>
      </c>
      <c r="J194" s="11">
        <f t="shared" si="90"/>
        <v>-5.8343843156548036</v>
      </c>
      <c r="K194" s="11">
        <f t="shared" si="90"/>
        <v>-0.61698825522215051</v>
      </c>
      <c r="L194" s="11">
        <f t="shared" si="90"/>
        <v>-0.46987986314869395</v>
      </c>
      <c r="N194" s="60">
        <v>-0.13204351441406076</v>
      </c>
      <c r="O194" s="60">
        <v>-0.13849139391822113</v>
      </c>
      <c r="P194" s="60">
        <v>-0.12820094081792449</v>
      </c>
      <c r="Q194" s="60">
        <v>-8.0980642743034403E-2</v>
      </c>
      <c r="R194" s="60">
        <v>4.0977717742652136E-3</v>
      </c>
      <c r="S194" s="60">
        <v>3.9428630661142307E-2</v>
      </c>
      <c r="T194" s="60">
        <v>7.3369163266834236E-2</v>
      </c>
      <c r="U194" s="60">
        <v>-0.11460500328092892</v>
      </c>
      <c r="V194" s="60">
        <v>4.4120380254527441E-3</v>
      </c>
      <c r="W194" s="60">
        <v>-2.0908757151916505E-3</v>
      </c>
      <c r="X194" s="15">
        <f t="shared" si="66"/>
        <v>-0.47510476716166683</v>
      </c>
    </row>
    <row r="195" spans="1:24" x14ac:dyDescent="0.2">
      <c r="A195" s="13" t="str">
        <f t="shared" si="68"/>
        <v>2016 Q4</v>
      </c>
      <c r="B195" s="11">
        <f t="shared" ref="B195:L195" si="91">LN(B93/B92)*100</f>
        <v>-3.6494663651445802</v>
      </c>
      <c r="C195" s="11">
        <f t="shared" si="91"/>
        <v>1.631867754154313</v>
      </c>
      <c r="D195" s="11">
        <f t="shared" si="91"/>
        <v>-0.86292710513151938</v>
      </c>
      <c r="E195" s="11">
        <f t="shared" si="91"/>
        <v>1.4731307427211715</v>
      </c>
      <c r="F195" s="11">
        <f t="shared" si="91"/>
        <v>-0.43045823269425271</v>
      </c>
      <c r="G195" s="11">
        <f t="shared" si="91"/>
        <v>0.97265937175117745</v>
      </c>
      <c r="H195" s="11">
        <f t="shared" si="91"/>
        <v>1.0819973852922109</v>
      </c>
      <c r="I195" s="11">
        <f t="shared" si="91"/>
        <v>-0.36309864037700695</v>
      </c>
      <c r="J195" s="11">
        <f t="shared" si="91"/>
        <v>-1.1212152918267155</v>
      </c>
      <c r="K195" s="11">
        <f t="shared" si="91"/>
        <v>1.1238490317272385</v>
      </c>
      <c r="L195" s="11">
        <f t="shared" si="91"/>
        <v>0.46745503238105013</v>
      </c>
      <c r="N195" s="60">
        <v>-8.4114095422877441E-2</v>
      </c>
      <c r="O195" s="60">
        <v>-0.11277100877958637</v>
      </c>
      <c r="P195" s="60">
        <v>-2.3030450417846751E-2</v>
      </c>
      <c r="Q195" s="60">
        <v>8.8203946984715814E-2</v>
      </c>
      <c r="R195" s="60">
        <v>2.3028365992424357E-2</v>
      </c>
      <c r="S195" s="60">
        <v>0.1045680289514669</v>
      </c>
      <c r="T195" s="60">
        <v>0.22591612927856156</v>
      </c>
      <c r="U195" s="60">
        <v>0.1020808812368199</v>
      </c>
      <c r="V195" s="60">
        <v>8.6968041429413959E-2</v>
      </c>
      <c r="W195" s="60">
        <v>5.4844568228551396E-2</v>
      </c>
      <c r="X195" s="15">
        <f t="shared" si="66"/>
        <v>0.46569440748164331</v>
      </c>
    </row>
    <row r="196" spans="1:24" x14ac:dyDescent="0.2">
      <c r="A196" s="13" t="str">
        <f t="shared" si="68"/>
        <v>2017 Q1</v>
      </c>
      <c r="B196" s="11">
        <f t="shared" ref="B196:L196" si="92">LN(B94/B93)*100</f>
        <v>1.0709062077659017</v>
      </c>
      <c r="C196" s="11">
        <f t="shared" si="92"/>
        <v>0.45840552086706987</v>
      </c>
      <c r="D196" s="11">
        <f t="shared" si="92"/>
        <v>2.782902719391839</v>
      </c>
      <c r="E196" s="11">
        <f t="shared" si="92"/>
        <v>-1.1286512042004988</v>
      </c>
      <c r="F196" s="11">
        <f t="shared" si="92"/>
        <v>4.4937376728958691</v>
      </c>
      <c r="G196" s="11">
        <f t="shared" si="92"/>
        <v>-3.0540372171281716</v>
      </c>
      <c r="H196" s="11">
        <f t="shared" si="92"/>
        <v>0.33550682096610157</v>
      </c>
      <c r="I196" s="11">
        <f t="shared" si="92"/>
        <v>0.81618840539626702</v>
      </c>
      <c r="J196" s="11">
        <f t="shared" si="92"/>
        <v>2.417057510734109</v>
      </c>
      <c r="K196" s="11">
        <f t="shared" si="92"/>
        <v>-2.1044849468958255</v>
      </c>
      <c r="L196" s="11">
        <f t="shared" si="92"/>
        <v>0.74598896431938</v>
      </c>
      <c r="N196" s="60">
        <v>4.3062232570183268E-2</v>
      </c>
      <c r="O196" s="60">
        <v>3.6627838826529181E-2</v>
      </c>
      <c r="P196" s="60">
        <v>2.9918686459295312E-3</v>
      </c>
      <c r="Q196" s="60">
        <v>0.1114876706453452</v>
      </c>
      <c r="R196" s="60">
        <v>3.8443824277907289E-2</v>
      </c>
      <c r="S196" s="60">
        <v>0.16724894056890408</v>
      </c>
      <c r="T196" s="60">
        <v>7.1317159414836184E-2</v>
      </c>
      <c r="U196" s="60">
        <v>9.6328058824314319E-2</v>
      </c>
      <c r="V196" s="60">
        <v>0.14478180210575781</v>
      </c>
      <c r="W196" s="60">
        <v>4.4143639709931612E-2</v>
      </c>
      <c r="X196" s="15">
        <f t="shared" si="66"/>
        <v>0.75643303558963837</v>
      </c>
    </row>
    <row r="197" spans="1:24" x14ac:dyDescent="0.2">
      <c r="A197" s="13" t="str">
        <f t="shared" si="68"/>
        <v>2017 Q2</v>
      </c>
      <c r="B197" s="11">
        <f t="shared" ref="B197:L197" si="93">LN(B95/B94)*100</f>
        <v>-2.2185021943261142E-2</v>
      </c>
      <c r="C197" s="11">
        <f t="shared" si="93"/>
        <v>-1.6408208268216176</v>
      </c>
      <c r="D197" s="11">
        <f t="shared" si="93"/>
        <v>-1.9844631390235714</v>
      </c>
      <c r="E197" s="11">
        <f t="shared" si="93"/>
        <v>-3.1282706659531236E-2</v>
      </c>
      <c r="F197" s="11">
        <f t="shared" si="93"/>
        <v>-1.069100061722708</v>
      </c>
      <c r="G197" s="11">
        <f t="shared" si="93"/>
        <v>1.7747569551721309</v>
      </c>
      <c r="H197" s="11">
        <f t="shared" si="93"/>
        <v>-0.21976422007334373</v>
      </c>
      <c r="I197" s="11">
        <f t="shared" si="93"/>
        <v>0.75818883709373519</v>
      </c>
      <c r="J197" s="11">
        <f t="shared" si="93"/>
        <v>-0.54415368800481323</v>
      </c>
      <c r="K197" s="11">
        <f t="shared" si="93"/>
        <v>0.43403661200478022</v>
      </c>
      <c r="L197" s="11">
        <f t="shared" si="93"/>
        <v>-8.1905883045213304E-2</v>
      </c>
      <c r="N197" s="60">
        <v>5.375050202606757E-3</v>
      </c>
      <c r="O197" s="60">
        <v>-5.4330782201302573E-2</v>
      </c>
      <c r="P197" s="60">
        <v>-2.2038833377513365E-2</v>
      </c>
      <c r="Q197" s="60">
        <v>-1.5672234496511929E-2</v>
      </c>
      <c r="R197" s="60">
        <v>-3.6975480438723021E-2</v>
      </c>
      <c r="S197" s="60">
        <v>7.9616823122069399E-2</v>
      </c>
      <c r="T197" s="60">
        <v>-4.4712305217692025E-2</v>
      </c>
      <c r="U197" s="60">
        <v>-5.0669553479412668E-2</v>
      </c>
      <c r="V197" s="60">
        <v>3.8136012995101227E-2</v>
      </c>
      <c r="W197" s="60">
        <v>1.8017164243373476E-2</v>
      </c>
      <c r="X197" s="15">
        <f t="shared" si="66"/>
        <v>-8.3254138648004725E-2</v>
      </c>
    </row>
    <row r="198" spans="1:24" x14ac:dyDescent="0.2">
      <c r="A198" s="13" t="str">
        <f t="shared" si="68"/>
        <v>2017 Q3</v>
      </c>
      <c r="B198" s="11">
        <f t="shared" ref="B198:L198" si="94">LN(B96/B95)*100</f>
        <v>2.8877235042593008</v>
      </c>
      <c r="C198" s="11">
        <f t="shared" si="94"/>
        <v>0.35213067172837997</v>
      </c>
      <c r="D198" s="11">
        <f t="shared" si="94"/>
        <v>6.5298770543491771E-2</v>
      </c>
      <c r="E198" s="11">
        <f t="shared" si="94"/>
        <v>1.5579237071684089</v>
      </c>
      <c r="F198" s="11">
        <f t="shared" si="94"/>
        <v>1.3775665095612464</v>
      </c>
      <c r="G198" s="11">
        <f t="shared" si="94"/>
        <v>2.1149968880696193</v>
      </c>
      <c r="H198" s="11">
        <f t="shared" si="94"/>
        <v>-0.78715647739431205</v>
      </c>
      <c r="I198" s="11">
        <f t="shared" si="94"/>
        <v>3.4623665828919896</v>
      </c>
      <c r="J198" s="11">
        <f t="shared" si="94"/>
        <v>-0.11176176119266946</v>
      </c>
      <c r="K198" s="11">
        <f t="shared" si="94"/>
        <v>-4.2893751274812661</v>
      </c>
      <c r="L198" s="11">
        <f t="shared" si="94"/>
        <v>0.94993830283854086</v>
      </c>
      <c r="N198" s="60">
        <v>5.260168036227493E-2</v>
      </c>
      <c r="O198" s="60">
        <v>7.9171574164820444E-2</v>
      </c>
      <c r="P198" s="60">
        <v>0.10376088499617997</v>
      </c>
      <c r="Q198" s="60">
        <v>0.12517033914181308</v>
      </c>
      <c r="R198" s="60">
        <v>-1.3651225072283201E-2</v>
      </c>
      <c r="S198" s="60">
        <v>0.13409481834424353</v>
      </c>
      <c r="T198" s="60">
        <v>2.0664120817659816E-2</v>
      </c>
      <c r="U198" s="60">
        <v>0.22571454806924091</v>
      </c>
      <c r="V198" s="60">
        <v>0.14356836735817152</v>
      </c>
      <c r="W198" s="60">
        <v>8.4032726439246502E-2</v>
      </c>
      <c r="X198" s="15">
        <f t="shared" si="66"/>
        <v>0.95512783462136752</v>
      </c>
    </row>
    <row r="199" spans="1:24" x14ac:dyDescent="0.2">
      <c r="A199" s="13" t="str">
        <f t="shared" si="68"/>
        <v>2017 Q4</v>
      </c>
      <c r="B199" s="11">
        <f t="shared" ref="B199:L199" si="95">LN(B97/B96)*100</f>
        <v>-3.4080656426251394</v>
      </c>
      <c r="C199" s="11">
        <f t="shared" si="95"/>
        <v>1.376509776539347</v>
      </c>
      <c r="D199" s="11">
        <f t="shared" si="95"/>
        <v>1.4162008498168495</v>
      </c>
      <c r="E199" s="11">
        <f t="shared" si="95"/>
        <v>-1.0356230296136424</v>
      </c>
      <c r="F199" s="11">
        <f t="shared" si="95"/>
        <v>0.16945932199115435</v>
      </c>
      <c r="G199" s="11">
        <f t="shared" si="95"/>
        <v>2.2780804902209271</v>
      </c>
      <c r="H199" s="11">
        <f t="shared" si="95"/>
        <v>-0.33813661408252854</v>
      </c>
      <c r="I199" s="11">
        <f t="shared" si="95"/>
        <v>0.42103388184440366</v>
      </c>
      <c r="J199" s="11">
        <f t="shared" si="95"/>
        <v>-1.5687078253368947</v>
      </c>
      <c r="K199" s="11">
        <f t="shared" si="95"/>
        <v>3.918855761577912</v>
      </c>
      <c r="L199" s="11">
        <f t="shared" si="95"/>
        <v>0.50930442922916208</v>
      </c>
      <c r="N199" s="60">
        <v>2.5821695364347724E-2</v>
      </c>
      <c r="O199" s="60">
        <v>3.7090582651014087E-2</v>
      </c>
      <c r="P199" s="60">
        <v>5.278713241722241E-2</v>
      </c>
      <c r="Q199" s="60">
        <v>4.2011163767531549E-2</v>
      </c>
      <c r="R199" s="60">
        <v>7.266467141790113E-3</v>
      </c>
      <c r="S199" s="60">
        <v>0.118830562317827</v>
      </c>
      <c r="T199" s="60">
        <v>-7.7577853169312006E-3</v>
      </c>
      <c r="U199" s="60">
        <v>0.1862009757315688</v>
      </c>
      <c r="V199" s="60">
        <v>1.7061877285592018E-2</v>
      </c>
      <c r="W199" s="60">
        <v>2.8184837588858321E-2</v>
      </c>
      <c r="X199" s="15">
        <f t="shared" si="66"/>
        <v>0.50749750894882084</v>
      </c>
    </row>
    <row r="200" spans="1:24" x14ac:dyDescent="0.2">
      <c r="A200" s="13" t="str">
        <f t="shared" si="68"/>
        <v>2018 Q1</v>
      </c>
      <c r="B200" s="11">
        <f t="shared" ref="B200:L200" si="96">LN(B98/B97)*100</f>
        <v>0.97276559205530866</v>
      </c>
      <c r="C200" s="11">
        <f t="shared" si="96"/>
        <v>-0.69116713919261563</v>
      </c>
      <c r="D200" s="11">
        <f t="shared" si="96"/>
        <v>-1.9988721570484143</v>
      </c>
      <c r="E200" s="11">
        <f t="shared" si="96"/>
        <v>0.92625452616193549</v>
      </c>
      <c r="F200" s="11">
        <f t="shared" si="96"/>
        <v>-2.5549568806983705</v>
      </c>
      <c r="G200" s="11">
        <f t="shared" si="96"/>
        <v>-1.0069959748627331</v>
      </c>
      <c r="H200" s="11">
        <f t="shared" si="96"/>
        <v>6.7764057520153895E-2</v>
      </c>
      <c r="I200" s="11">
        <f t="shared" si="96"/>
        <v>-1.4605178552787299</v>
      </c>
      <c r="J200" s="11">
        <f t="shared" si="96"/>
        <v>-0.49755300712283002</v>
      </c>
      <c r="K200" s="11">
        <f t="shared" si="96"/>
        <v>-2.5709290906352775</v>
      </c>
      <c r="L200" s="11">
        <f t="shared" si="96"/>
        <v>-0.45614376534047218</v>
      </c>
      <c r="N200" s="60">
        <v>-4.0612164979221738E-2</v>
      </c>
      <c r="O200" s="60">
        <v>-7.1118376196472571E-2</v>
      </c>
      <c r="P200" s="60">
        <v>-1.6286791330972921E-2</v>
      </c>
      <c r="Q200" s="60">
        <v>-3.8035581451250647E-2</v>
      </c>
      <c r="R200" s="60">
        <v>-2.3767081719159654E-2</v>
      </c>
      <c r="S200" s="60">
        <v>-5.6156157832464852E-2</v>
      </c>
      <c r="T200" s="60">
        <v>-5.4333908277377017E-2</v>
      </c>
      <c r="U200" s="60">
        <v>-0.12996547648122914</v>
      </c>
      <c r="V200" s="60">
        <v>-3.0596608887509771E-2</v>
      </c>
      <c r="W200" s="60">
        <v>1.7581687079461245E-3</v>
      </c>
      <c r="X200" s="15">
        <f t="shared" si="66"/>
        <v>-0.45911397844771212</v>
      </c>
    </row>
    <row r="201" spans="1:24" x14ac:dyDescent="0.2">
      <c r="A201" s="13" t="str">
        <f t="shared" si="68"/>
        <v>2018 Q2</v>
      </c>
      <c r="B201" s="11">
        <f t="shared" ref="B201:L201" si="97">LN(B99/B98)*100</f>
        <v>-1.947943226262385</v>
      </c>
      <c r="C201" s="11">
        <f t="shared" si="97"/>
        <v>-0.65007975370978466</v>
      </c>
      <c r="D201" s="11">
        <f t="shared" si="97"/>
        <v>-0.43769892130709032</v>
      </c>
      <c r="E201" s="11">
        <f t="shared" si="97"/>
        <v>1.5108461629587486</v>
      </c>
      <c r="F201" s="11">
        <f t="shared" si="97"/>
        <v>3.0090075031491885</v>
      </c>
      <c r="G201" s="11">
        <f t="shared" si="97"/>
        <v>1.5917523950622507</v>
      </c>
      <c r="H201" s="11">
        <f t="shared" si="97"/>
        <v>-2.1586152079566316</v>
      </c>
      <c r="I201" s="11">
        <f t="shared" si="97"/>
        <v>4.7351834400799347E-2</v>
      </c>
      <c r="J201" s="11">
        <f t="shared" si="97"/>
        <v>-0.67564628355981338</v>
      </c>
      <c r="K201" s="11">
        <f t="shared" si="97"/>
        <v>2.3767350781403029E-2</v>
      </c>
      <c r="L201" s="11">
        <f t="shared" si="97"/>
        <v>0.22075290245741216</v>
      </c>
      <c r="N201" s="60">
        <v>1.3700141944019497E-2</v>
      </c>
      <c r="O201" s="60">
        <v>1.9747319613368647E-2</v>
      </c>
      <c r="P201" s="60">
        <v>2.900897202340923E-2</v>
      </c>
      <c r="Q201" s="60">
        <v>4.7406496926776141E-2</v>
      </c>
      <c r="R201" s="60">
        <v>3.361629395403385E-2</v>
      </c>
      <c r="S201" s="60">
        <v>7.7037489242629768E-3</v>
      </c>
      <c r="T201" s="60">
        <v>8.3167968489660966E-3</v>
      </c>
      <c r="U201" s="60">
        <v>3.7152332019019067E-2</v>
      </c>
      <c r="V201" s="60">
        <v>2.7779647188401809E-2</v>
      </c>
      <c r="W201" s="60">
        <v>1.620768082765489E-3</v>
      </c>
      <c r="X201" s="15">
        <f t="shared" si="66"/>
        <v>0.22605251752502281</v>
      </c>
    </row>
    <row r="202" spans="1:24" x14ac:dyDescent="0.2">
      <c r="A202" s="13" t="str">
        <f t="shared" si="68"/>
        <v>2018 Q3</v>
      </c>
      <c r="B202" s="11">
        <f t="shared" ref="B202:L202" si="98">LN(B100/B99)*100</f>
        <v>3.6463253951187928</v>
      </c>
      <c r="C202" s="11">
        <f t="shared" si="98"/>
        <v>-0.12685654067013905</v>
      </c>
      <c r="D202" s="11">
        <f t="shared" si="98"/>
        <v>-0.67821109453386841</v>
      </c>
      <c r="E202" s="11">
        <f t="shared" si="98"/>
        <v>0.71744348075047681</v>
      </c>
      <c r="F202" s="11">
        <f t="shared" si="98"/>
        <v>1.5187550782840313</v>
      </c>
      <c r="G202" s="11">
        <f t="shared" si="98"/>
        <v>1.7597995962587307</v>
      </c>
      <c r="H202" s="11">
        <f t="shared" si="98"/>
        <v>-0.77756212216200582</v>
      </c>
      <c r="I202" s="11">
        <f t="shared" si="98"/>
        <v>-0.51615104234625109</v>
      </c>
      <c r="J202" s="11">
        <f t="shared" si="98"/>
        <v>-2.8419802817968209</v>
      </c>
      <c r="K202" s="11">
        <f t="shared" si="98"/>
        <v>0.54710343339383882</v>
      </c>
      <c r="L202" s="11">
        <f t="shared" si="98"/>
        <v>-9.2460249817027079E-2</v>
      </c>
      <c r="N202" s="60">
        <v>3.3514433950506818E-3</v>
      </c>
      <c r="O202" s="60">
        <v>-1.8131247565892607E-2</v>
      </c>
      <c r="P202" s="60">
        <v>-1.2873143895655826E-2</v>
      </c>
      <c r="Q202" s="60">
        <v>-1.5188724741911148E-2</v>
      </c>
      <c r="R202" s="60">
        <v>-3.4119274805439123E-3</v>
      </c>
      <c r="S202" s="60">
        <v>-1.4276058112797467E-2</v>
      </c>
      <c r="T202" s="60">
        <v>-2.1229482663621714E-2</v>
      </c>
      <c r="U202" s="60">
        <v>-2.310041112095226E-2</v>
      </c>
      <c r="V202" s="60">
        <v>1.5369935806091372E-2</v>
      </c>
      <c r="W202" s="60">
        <v>-1.0265355255814077E-2</v>
      </c>
      <c r="X202" s="15">
        <f t="shared" si="66"/>
        <v>-9.9754971636046963E-2</v>
      </c>
    </row>
    <row r="203" spans="1:24" x14ac:dyDescent="0.2">
      <c r="A203" s="13" t="str">
        <f t="shared" si="68"/>
        <v>2018 Q4</v>
      </c>
      <c r="B203" s="11">
        <f t="shared" ref="B203:L203" si="99">LN(B101/B100)*100</f>
        <v>-2.499178923329088</v>
      </c>
      <c r="C203" s="11">
        <f t="shared" si="99"/>
        <v>-0.96252028526246247</v>
      </c>
      <c r="D203" s="11">
        <f t="shared" si="99"/>
        <v>-0.97696629592413842</v>
      </c>
      <c r="E203" s="11">
        <f t="shared" si="99"/>
        <v>1.0419118136286698</v>
      </c>
      <c r="F203" s="11">
        <f t="shared" si="99"/>
        <v>-0.55116502235541398</v>
      </c>
      <c r="G203" s="11">
        <f t="shared" si="99"/>
        <v>0.30498219943831972</v>
      </c>
      <c r="H203" s="11">
        <f t="shared" si="99"/>
        <v>-0.47880249126805136</v>
      </c>
      <c r="I203" s="11">
        <f t="shared" si="99"/>
        <v>0.69982796908149669</v>
      </c>
      <c r="J203" s="11">
        <f t="shared" si="99"/>
        <v>-2.5146213660745529</v>
      </c>
      <c r="K203" s="11">
        <f t="shared" si="99"/>
        <v>4.0857625278980851</v>
      </c>
      <c r="L203" s="11">
        <f t="shared" si="99"/>
        <v>0.22712376660145375</v>
      </c>
      <c r="N203" s="60">
        <v>3.3968311443282138E-3</v>
      </c>
      <c r="O203" s="60">
        <v>7.717446339652669E-3</v>
      </c>
      <c r="P203" s="60">
        <v>2.4536635620916694E-2</v>
      </c>
      <c r="Q203" s="60">
        <v>6.009108708830331E-2</v>
      </c>
      <c r="R203" s="60">
        <v>2.4339402433494757E-2</v>
      </c>
      <c r="S203" s="60">
        <v>6.8966802040343837E-3</v>
      </c>
      <c r="T203" s="60">
        <v>3.3871847380581436E-4</v>
      </c>
      <c r="U203" s="60">
        <v>2.3096110877993879E-2</v>
      </c>
      <c r="V203" s="60">
        <v>0.10728551309912479</v>
      </c>
      <c r="W203" s="60">
        <v>-2.6995635660566383E-2</v>
      </c>
      <c r="X203" s="15">
        <f t="shared" ref="X203" si="100">SUM(N203:W203)</f>
        <v>0.23070278962108814</v>
      </c>
    </row>
    <row r="204" spans="1:24" x14ac:dyDescent="0.2">
      <c r="A204" s="13" t="str">
        <f t="shared" si="68"/>
        <v>2019 Q1</v>
      </c>
      <c r="B204" s="11">
        <f t="shared" ref="B204:L204" si="101">LN(B102/B101)*100</f>
        <v>-0.64641357820425527</v>
      </c>
      <c r="C204" s="11">
        <f t="shared" si="101"/>
        <v>0.25810050732658141</v>
      </c>
      <c r="D204" s="11">
        <f t="shared" si="101"/>
        <v>-0.30695501316742324</v>
      </c>
      <c r="E204" s="11">
        <f t="shared" si="101"/>
        <v>-0.38854383857702057</v>
      </c>
      <c r="F204" s="11">
        <f t="shared" si="101"/>
        <v>-1.8447082400333932</v>
      </c>
      <c r="G204" s="11">
        <f t="shared" si="101"/>
        <v>2.2212628482673495</v>
      </c>
      <c r="H204" s="11">
        <f t="shared" si="101"/>
        <v>-0.85533956814802092</v>
      </c>
      <c r="I204" s="11">
        <f t="shared" si="101"/>
        <v>-1.5482335827050315</v>
      </c>
      <c r="J204" s="11">
        <f t="shared" si="101"/>
        <v>1.7747418998315854</v>
      </c>
      <c r="K204" s="11">
        <f t="shared" si="101"/>
        <v>-8.8877561707474104</v>
      </c>
      <c r="L204" s="11">
        <f t="shared" si="101"/>
        <v>-0.39505233108713711</v>
      </c>
      <c r="N204" s="60">
        <v>-2.2456849079068444E-2</v>
      </c>
      <c r="O204" s="60">
        <v>-6.7030860898777495E-2</v>
      </c>
      <c r="P204" s="60">
        <v>-1.9791508136563121E-2</v>
      </c>
      <c r="Q204" s="60">
        <v>-7.2927019862244785E-2</v>
      </c>
      <c r="R204" s="60">
        <v>-1.7035141099427886E-2</v>
      </c>
      <c r="S204" s="60">
        <v>-4.2625379284219479E-2</v>
      </c>
      <c r="T204" s="60">
        <v>-2.2587805449050823E-2</v>
      </c>
      <c r="U204" s="60">
        <v>-9.3390789125935098E-2</v>
      </c>
      <c r="V204" s="60">
        <v>-2.5636100996273722E-2</v>
      </c>
      <c r="W204" s="60">
        <v>-1.1719832456160708E-2</v>
      </c>
      <c r="X204" s="15">
        <f t="shared" ref="X204" si="102">SUM(N204:W204)</f>
        <v>-0.39520128638772162</v>
      </c>
    </row>
    <row r="205" spans="1:24" x14ac:dyDescent="0.2">
      <c r="A205" s="13" t="str">
        <f t="shared" ref="A205:A208" si="103">A103</f>
        <v>2019 Q2</v>
      </c>
      <c r="B205" s="11">
        <f t="shared" ref="B205:L205" si="104">LN(B103/B102)*100</f>
        <v>2.9097905280866585</v>
      </c>
      <c r="C205" s="11">
        <f t="shared" si="104"/>
        <v>-2.0616022999466361</v>
      </c>
      <c r="D205" s="11">
        <f t="shared" si="104"/>
        <v>1.0348495514314433</v>
      </c>
      <c r="E205" s="11">
        <f t="shared" si="104"/>
        <v>-2.6531605128510109E-2</v>
      </c>
      <c r="F205" s="11">
        <f t="shared" si="104"/>
        <v>-1.1569028207820105</v>
      </c>
      <c r="G205" s="11">
        <f t="shared" si="104"/>
        <v>1.0839782596115732</v>
      </c>
      <c r="H205" s="11">
        <f t="shared" si="104"/>
        <v>-0.49507658922193698</v>
      </c>
      <c r="I205" s="11">
        <f t="shared" si="104"/>
        <v>-0.76446142018347385</v>
      </c>
      <c r="J205" s="11">
        <f t="shared" si="104"/>
        <v>-3.2550555596967108</v>
      </c>
      <c r="K205" s="11">
        <f t="shared" si="104"/>
        <v>-2.4875588554969097</v>
      </c>
      <c r="L205" s="11">
        <f t="shared" si="104"/>
        <v>-0.35036752465842913</v>
      </c>
      <c r="N205" s="60">
        <v>-3.578843918620845E-2</v>
      </c>
      <c r="O205" s="60">
        <v>-6.571042458848915E-2</v>
      </c>
      <c r="P205" s="60">
        <v>-1.4828397121026786E-2</v>
      </c>
      <c r="Q205" s="60">
        <v>-5.5019404572831505E-2</v>
      </c>
      <c r="R205" s="60">
        <v>-2.3054821610037631E-2</v>
      </c>
      <c r="S205" s="60">
        <v>-3.7047759875105751E-2</v>
      </c>
      <c r="T205" s="60">
        <v>-5.2860671388178231E-2</v>
      </c>
      <c r="U205" s="60">
        <v>-0.10740439603285495</v>
      </c>
      <c r="V205" s="60">
        <v>2.9276139636205612E-2</v>
      </c>
      <c r="W205" s="60">
        <v>1.0157450594420612E-2</v>
      </c>
      <c r="X205" s="15">
        <f t="shared" ref="X205" si="105">SUM(N205:W205)</f>
        <v>-0.35228072414410622</v>
      </c>
    </row>
    <row r="206" spans="1:24" x14ac:dyDescent="0.2">
      <c r="A206" s="13" t="str">
        <f t="shared" si="103"/>
        <v>2019 Q3</v>
      </c>
      <c r="B206" s="11">
        <f t="shared" ref="B206:L206" si="106">LN(B104/B103)*100</f>
        <v>-1.8624766962708266</v>
      </c>
      <c r="C206" s="11">
        <f t="shared" si="106"/>
        <v>-1.0672237698655809</v>
      </c>
      <c r="D206" s="11">
        <f t="shared" si="106"/>
        <v>0.93695152182948405</v>
      </c>
      <c r="E206" s="11">
        <f t="shared" si="106"/>
        <v>0.97989869480587743</v>
      </c>
      <c r="F206" s="11">
        <f t="shared" si="106"/>
        <v>0.47819117065749261</v>
      </c>
      <c r="G206" s="11">
        <f t="shared" si="106"/>
        <v>-0.61556578744903367</v>
      </c>
      <c r="H206" s="11">
        <f t="shared" si="106"/>
        <v>0.82134028656541769</v>
      </c>
      <c r="I206" s="11">
        <f t="shared" si="106"/>
        <v>0.29107347478432033</v>
      </c>
      <c r="J206" s="11">
        <f t="shared" si="106"/>
        <v>-1.62671642805518</v>
      </c>
      <c r="K206" s="11">
        <f t="shared" si="106"/>
        <v>2.697572448890905</v>
      </c>
      <c r="L206" s="11">
        <f t="shared" si="106"/>
        <v>-0.16916660814464918</v>
      </c>
      <c r="N206" s="60">
        <v>-1.4884494593375795E-2</v>
      </c>
      <c r="O206" s="60">
        <v>-3.1917531388186524E-2</v>
      </c>
      <c r="P206" s="60">
        <v>-1.2549984899884618E-2</v>
      </c>
      <c r="Q206" s="60">
        <v>-4.3380573294097086E-2</v>
      </c>
      <c r="R206" s="60">
        <v>1.1233499271134803E-2</v>
      </c>
      <c r="S206" s="60">
        <v>-2.3135337955012707E-2</v>
      </c>
      <c r="T206" s="60">
        <v>-2.6828954215378086E-2</v>
      </c>
      <c r="U206" s="60">
        <v>-5.5330914168528089E-2</v>
      </c>
      <c r="V206" s="60">
        <v>4.6070603051293693E-2</v>
      </c>
      <c r="W206" s="60">
        <v>-1.2144186493490236E-2</v>
      </c>
      <c r="X206" s="15">
        <f t="shared" ref="X206" si="107">SUM(N206:W206)</f>
        <v>-0.16286787468552466</v>
      </c>
    </row>
    <row r="207" spans="1:24" x14ac:dyDescent="0.2">
      <c r="A207" s="13" t="str">
        <f t="shared" si="103"/>
        <v>2019 Q4</v>
      </c>
      <c r="B207" s="11">
        <f t="shared" ref="B207:L207" si="108">LN(B105/B104)*100</f>
        <v>-0.59913602077947448</v>
      </c>
      <c r="C207" s="11">
        <f t="shared" si="108"/>
        <v>-0.13193582744341611</v>
      </c>
      <c r="D207" s="11">
        <f t="shared" si="108"/>
        <v>-0.43509915532400029</v>
      </c>
      <c r="E207" s="11">
        <f t="shared" si="108"/>
        <v>0.29460477300931898</v>
      </c>
      <c r="F207" s="11">
        <f t="shared" si="108"/>
        <v>-1.6507105740258827</v>
      </c>
      <c r="G207" s="11">
        <f t="shared" si="108"/>
        <v>-0.99897753834678005</v>
      </c>
      <c r="H207" s="11">
        <f t="shared" si="108"/>
        <v>-2.2003571615809943</v>
      </c>
      <c r="I207" s="11">
        <f t="shared" si="108"/>
        <v>-0.63369233112408585</v>
      </c>
      <c r="J207" s="11">
        <f t="shared" si="108"/>
        <v>-0.44609389939778482</v>
      </c>
      <c r="K207" s="11">
        <f t="shared" si="108"/>
        <v>-0.88856866028133952</v>
      </c>
      <c r="L207" s="11">
        <f t="shared" si="108"/>
        <v>7.8436012448205583E-2</v>
      </c>
      <c r="N207" s="60">
        <v>-5.2571208288621305E-3</v>
      </c>
      <c r="O207" s="60">
        <v>8.1642116441608386E-3</v>
      </c>
      <c r="P207" s="60">
        <v>1.9368393040951615E-2</v>
      </c>
      <c r="Q207" s="60">
        <v>6.5218892648437679E-2</v>
      </c>
      <c r="R207" s="60">
        <v>-2.4869867280023172E-2</v>
      </c>
      <c r="S207" s="60">
        <v>8.6533809417160996E-3</v>
      </c>
      <c r="T207" s="60">
        <v>6.3483439215045318E-3</v>
      </c>
      <c r="U207" s="60">
        <v>2.1669299316259372E-2</v>
      </c>
      <c r="V207" s="60">
        <v>-4.098203540905445E-2</v>
      </c>
      <c r="W207" s="60">
        <v>2.2197550799168585E-2</v>
      </c>
      <c r="X207" s="15">
        <f t="shared" ref="X207:X208" si="109">SUM(N207:W207)</f>
        <v>8.0511048794258952E-2</v>
      </c>
    </row>
    <row r="208" spans="1:24" x14ac:dyDescent="0.2">
      <c r="A208" s="13" t="str">
        <f t="shared" si="103"/>
        <v>2020 Q1</v>
      </c>
      <c r="B208" s="11">
        <f t="shared" ref="B208:L208" si="110">LN(B106/B105)*100</f>
        <v>-0.96740503682049861</v>
      </c>
      <c r="C208" s="11">
        <f t="shared" si="110"/>
        <v>-1.0784146636000851</v>
      </c>
      <c r="D208" s="11">
        <f t="shared" si="110"/>
        <v>-2.0801885832638058</v>
      </c>
      <c r="E208" s="11">
        <f t="shared" si="110"/>
        <v>-4.4262009530336632</v>
      </c>
      <c r="F208" s="11">
        <f t="shared" si="110"/>
        <v>-4.2997681688936122</v>
      </c>
      <c r="G208" s="11">
        <f t="shared" si="110"/>
        <v>-1.9575213414035275</v>
      </c>
      <c r="H208" s="11">
        <f t="shared" si="110"/>
        <v>0.73338940490311566</v>
      </c>
      <c r="I208" s="11">
        <f t="shared" si="110"/>
        <v>-1.4362586386060656</v>
      </c>
      <c r="J208" s="11">
        <f t="shared" si="110"/>
        <v>0.70281565179839178</v>
      </c>
      <c r="K208" s="11">
        <f t="shared" si="110"/>
        <v>-1.7845579402276373</v>
      </c>
      <c r="L208" s="11">
        <f t="shared" si="110"/>
        <v>-2.1626615595038912</v>
      </c>
      <c r="N208" s="60">
        <v>-0.1429370889506397</v>
      </c>
      <c r="O208" s="60">
        <v>-0.30743324576305686</v>
      </c>
      <c r="P208" s="60">
        <v>-0.18908252990590083</v>
      </c>
      <c r="Q208" s="60">
        <v>-0.37062981128835554</v>
      </c>
      <c r="R208" s="60">
        <v>-8.7337563816075409E-2</v>
      </c>
      <c r="S208" s="60">
        <v>-0.21714573010500121</v>
      </c>
      <c r="T208" s="60">
        <v>-0.21008915575918977</v>
      </c>
      <c r="U208" s="60">
        <v>-0.54267340014824994</v>
      </c>
      <c r="V208" s="60">
        <v>-1.6435548280130319E-2</v>
      </c>
      <c r="W208" s="60">
        <v>-6.1565426429224301E-2</v>
      </c>
      <c r="X208" s="15">
        <f t="shared" si="109"/>
        <v>-2.1453295004458237</v>
      </c>
    </row>
    <row r="210" spans="1:12" x14ac:dyDescent="0.2">
      <c r="A210" s="9" t="s">
        <v>166</v>
      </c>
    </row>
    <row r="211" spans="1:12" x14ac:dyDescent="0.2">
      <c r="A211" s="13" t="str">
        <f t="shared" ref="A211:A238" si="111">A10</f>
        <v>1996 Q1</v>
      </c>
      <c r="B211" s="15">
        <f t="shared" ref="B211:B238" si="112">LN(B10/B6)*100</f>
        <v>3.1072351712724608</v>
      </c>
      <c r="C211" s="15">
        <f t="shared" ref="C211:L211" si="113">LN(C10/C6)*100</f>
        <v>-1.436576734097303</v>
      </c>
      <c r="D211" s="15">
        <f t="shared" si="113"/>
        <v>1.0094118844782836</v>
      </c>
      <c r="E211" s="15">
        <f t="shared" si="113"/>
        <v>0.37032360749209703</v>
      </c>
      <c r="F211" s="15">
        <f t="shared" si="113"/>
        <v>4.7030443035209659</v>
      </c>
      <c r="G211" s="15">
        <f t="shared" si="113"/>
        <v>-4.1250780513197727</v>
      </c>
      <c r="H211" s="15">
        <f t="shared" si="113"/>
        <v>0.55356301578191447</v>
      </c>
      <c r="I211" s="15">
        <f t="shared" si="113"/>
        <v>0.35085666974299978</v>
      </c>
      <c r="J211" s="15">
        <f t="shared" si="113"/>
        <v>-3.3066480417385975</v>
      </c>
      <c r="K211" s="15">
        <f t="shared" si="113"/>
        <v>0.50687217263214057</v>
      </c>
      <c r="L211" s="15">
        <f t="shared" si="113"/>
        <v>7.0656786231413922E-4</v>
      </c>
    </row>
    <row r="212" spans="1:12" x14ac:dyDescent="0.2">
      <c r="A212" s="13" t="str">
        <f t="shared" si="111"/>
        <v>1996 Q2</v>
      </c>
      <c r="B212" s="15">
        <f t="shared" si="112"/>
        <v>1.2099531988738723</v>
      </c>
      <c r="C212" s="15">
        <f t="shared" ref="C212:L212" si="114">LN(C11/C7)*100</f>
        <v>-1.9087304411954134</v>
      </c>
      <c r="D212" s="15">
        <f t="shared" si="114"/>
        <v>-6.3147068514638527E-2</v>
      </c>
      <c r="E212" s="15">
        <f t="shared" si="114"/>
        <v>1.1512198649506149</v>
      </c>
      <c r="F212" s="15">
        <f t="shared" si="114"/>
        <v>5.0368371411151402</v>
      </c>
      <c r="G212" s="15">
        <f t="shared" si="114"/>
        <v>-6.4488097882646951</v>
      </c>
      <c r="H212" s="15">
        <f t="shared" si="114"/>
        <v>4.8282428081374906</v>
      </c>
      <c r="I212" s="15">
        <f t="shared" si="114"/>
        <v>2.7230616456305277</v>
      </c>
      <c r="J212" s="15">
        <f t="shared" si="114"/>
        <v>-3.9647698132681612</v>
      </c>
      <c r="K212" s="15">
        <f t="shared" si="114"/>
        <v>-3.5001538690891136</v>
      </c>
      <c r="L212" s="15">
        <f t="shared" si="114"/>
        <v>0.22822053243297474</v>
      </c>
    </row>
    <row r="213" spans="1:12" x14ac:dyDescent="0.2">
      <c r="A213" s="13" t="str">
        <f t="shared" si="111"/>
        <v>1996 Q3</v>
      </c>
      <c r="B213" s="15">
        <f t="shared" si="112"/>
        <v>0.47384900117895351</v>
      </c>
      <c r="C213" s="15">
        <f t="shared" ref="C213:L213" si="115">LN(C12/C8)*100</f>
        <v>-0.70040742895571984</v>
      </c>
      <c r="D213" s="15">
        <f t="shared" si="115"/>
        <v>2.7261429029722488</v>
      </c>
      <c r="E213" s="15">
        <f t="shared" si="115"/>
        <v>-0.45128138406511853</v>
      </c>
      <c r="F213" s="15">
        <f t="shared" si="115"/>
        <v>4.5262973983777472</v>
      </c>
      <c r="G213" s="15">
        <f t="shared" si="115"/>
        <v>-7.0315235137680734</v>
      </c>
      <c r="H213" s="15">
        <f t="shared" si="115"/>
        <v>7.0576389677044045</v>
      </c>
      <c r="I213" s="15">
        <f t="shared" si="115"/>
        <v>2.3134558273975632</v>
      </c>
      <c r="J213" s="15">
        <f t="shared" si="115"/>
        <v>-5.9941458404525045</v>
      </c>
      <c r="K213" s="15">
        <f t="shared" si="115"/>
        <v>-6.6760774942737076</v>
      </c>
      <c r="L213" s="15">
        <f t="shared" si="115"/>
        <v>0.43959399501249635</v>
      </c>
    </row>
    <row r="214" spans="1:12" x14ac:dyDescent="0.2">
      <c r="A214" s="13" t="str">
        <f t="shared" si="111"/>
        <v>1996 Q4</v>
      </c>
      <c r="B214" s="15">
        <f t="shared" si="112"/>
        <v>0.18106935910631633</v>
      </c>
      <c r="C214" s="15">
        <f t="shared" ref="C214:L214" si="116">LN(C13/C9)*100</f>
        <v>0.57183998457363427</v>
      </c>
      <c r="D214" s="15">
        <f t="shared" si="116"/>
        <v>2.2105205197285862</v>
      </c>
      <c r="E214" s="15">
        <f t="shared" si="116"/>
        <v>-1.6558078736410187E-2</v>
      </c>
      <c r="F214" s="15">
        <f t="shared" si="116"/>
        <v>5.0046053259868408</v>
      </c>
      <c r="G214" s="15">
        <f t="shared" si="116"/>
        <v>-3.6304878668946112</v>
      </c>
      <c r="H214" s="15">
        <f t="shared" si="116"/>
        <v>8.6928434436338406</v>
      </c>
      <c r="I214" s="15">
        <f t="shared" si="116"/>
        <v>1.7248179616218717</v>
      </c>
      <c r="J214" s="15">
        <f t="shared" si="116"/>
        <v>-0.99323615626849848</v>
      </c>
      <c r="K214" s="15">
        <f t="shared" si="116"/>
        <v>-2.2267804867440355</v>
      </c>
      <c r="L214" s="15">
        <f t="shared" si="116"/>
        <v>1.4613992111256133</v>
      </c>
    </row>
    <row r="215" spans="1:12" x14ac:dyDescent="0.2">
      <c r="A215" s="13" t="str">
        <f t="shared" si="111"/>
        <v>1997 Q1</v>
      </c>
      <c r="B215" s="15">
        <f t="shared" si="112"/>
        <v>-2.2379641484379627</v>
      </c>
      <c r="C215" s="15">
        <f t="shared" ref="C215:L215" si="117">LN(C14/C10)*100</f>
        <v>1.814870697305657</v>
      </c>
      <c r="D215" s="15">
        <f t="shared" si="117"/>
        <v>1.0871459674080717</v>
      </c>
      <c r="E215" s="15">
        <f t="shared" si="117"/>
        <v>-2.8012407361507248</v>
      </c>
      <c r="F215" s="15">
        <f t="shared" si="117"/>
        <v>7.8733433974186546</v>
      </c>
      <c r="G215" s="15">
        <f t="shared" si="117"/>
        <v>-5.2001052982655889</v>
      </c>
      <c r="H215" s="15">
        <f t="shared" si="117"/>
        <v>9.7809302854956588</v>
      </c>
      <c r="I215" s="15">
        <f t="shared" si="117"/>
        <v>2.6968694860656774</v>
      </c>
      <c r="J215" s="15">
        <f t="shared" si="117"/>
        <v>-1.9276325863955772</v>
      </c>
      <c r="K215" s="15">
        <f t="shared" si="117"/>
        <v>0.69767379927904905</v>
      </c>
      <c r="L215" s="15">
        <f t="shared" si="117"/>
        <v>1.0344549508704131</v>
      </c>
    </row>
    <row r="216" spans="1:12" x14ac:dyDescent="0.2">
      <c r="A216" s="13" t="str">
        <f t="shared" si="111"/>
        <v>1997 Q2</v>
      </c>
      <c r="B216" s="15">
        <f t="shared" si="112"/>
        <v>-1.0103416882276364</v>
      </c>
      <c r="C216" s="15">
        <f t="shared" ref="C216:L216" si="118">LN(C15/C11)*100</f>
        <v>1.1725691837332464</v>
      </c>
      <c r="D216" s="15">
        <f t="shared" si="118"/>
        <v>2.5501150714881997</v>
      </c>
      <c r="E216" s="15">
        <f t="shared" si="118"/>
        <v>-1.9137079115266586</v>
      </c>
      <c r="F216" s="15">
        <f t="shared" si="118"/>
        <v>7.6678863896518488</v>
      </c>
      <c r="G216" s="15">
        <f t="shared" si="118"/>
        <v>-1.9711692921844441</v>
      </c>
      <c r="H216" s="15">
        <f t="shared" si="118"/>
        <v>6.1907898800588637</v>
      </c>
      <c r="I216" s="15">
        <f t="shared" si="118"/>
        <v>1.0536283950111711</v>
      </c>
      <c r="J216" s="15">
        <f t="shared" si="118"/>
        <v>-5.3841376369529677</v>
      </c>
      <c r="K216" s="15">
        <f t="shared" si="118"/>
        <v>0.98616659706281806</v>
      </c>
      <c r="L216" s="15">
        <f t="shared" si="118"/>
        <v>0.77760227143457772</v>
      </c>
    </row>
    <row r="217" spans="1:12" x14ac:dyDescent="0.2">
      <c r="A217" s="13" t="str">
        <f t="shared" si="111"/>
        <v>1997 Q3</v>
      </c>
      <c r="B217" s="15">
        <f t="shared" si="112"/>
        <v>-0.66605869950692076</v>
      </c>
      <c r="C217" s="15">
        <f t="shared" ref="C217:L217" si="119">LN(C16/C12)*100</f>
        <v>1.323852817731648</v>
      </c>
      <c r="D217" s="15">
        <f t="shared" si="119"/>
        <v>-1.0720455726129441</v>
      </c>
      <c r="E217" s="15">
        <f t="shared" si="119"/>
        <v>-1.5621012507307568</v>
      </c>
      <c r="F217" s="15">
        <f t="shared" si="119"/>
        <v>7.05378081904251</v>
      </c>
      <c r="G217" s="15">
        <f t="shared" si="119"/>
        <v>-3.2829793768062352</v>
      </c>
      <c r="H217" s="15">
        <f t="shared" si="119"/>
        <v>2.7183234607421345</v>
      </c>
      <c r="I217" s="15">
        <f t="shared" si="119"/>
        <v>3.632376210225277</v>
      </c>
      <c r="J217" s="15">
        <f t="shared" si="119"/>
        <v>-3.3019568634059167</v>
      </c>
      <c r="K217" s="15">
        <f t="shared" si="119"/>
        <v>0.9507208261001534</v>
      </c>
      <c r="L217" s="15">
        <f t="shared" si="119"/>
        <v>0.59067474420981481</v>
      </c>
    </row>
    <row r="218" spans="1:12" x14ac:dyDescent="0.2">
      <c r="A218" s="13" t="str">
        <f t="shared" si="111"/>
        <v>1997 Q4</v>
      </c>
      <c r="B218" s="15">
        <f t="shared" si="112"/>
        <v>-1.8694718051860393</v>
      </c>
      <c r="C218" s="15">
        <f t="shared" ref="C218:L218" si="120">LN(C17/C13)*100</f>
        <v>1.8617541146551477</v>
      </c>
      <c r="D218" s="15">
        <f t="shared" si="120"/>
        <v>-0.21061551590200192</v>
      </c>
      <c r="E218" s="15">
        <f t="shared" si="120"/>
        <v>-0.77582093751442238</v>
      </c>
      <c r="F218" s="15">
        <f t="shared" si="120"/>
        <v>11.778105221274124</v>
      </c>
      <c r="G218" s="15">
        <f t="shared" si="120"/>
        <v>1.5388021593477936</v>
      </c>
      <c r="H218" s="15">
        <f t="shared" si="120"/>
        <v>0.17890914162010102</v>
      </c>
      <c r="I218" s="15">
        <f t="shared" si="120"/>
        <v>3.3925790058135021</v>
      </c>
      <c r="J218" s="15">
        <f t="shared" si="120"/>
        <v>-4.9769836057729577</v>
      </c>
      <c r="K218" s="15">
        <f t="shared" si="120"/>
        <v>4.2602606504106664</v>
      </c>
      <c r="L218" s="15">
        <f t="shared" si="120"/>
        <v>1.3240368252986352</v>
      </c>
    </row>
    <row r="219" spans="1:12" x14ac:dyDescent="0.2">
      <c r="A219" s="13" t="str">
        <f t="shared" si="111"/>
        <v>1998 Q1</v>
      </c>
      <c r="B219" s="15">
        <f t="shared" si="112"/>
        <v>1.6279111051083088</v>
      </c>
      <c r="C219" s="15">
        <f t="shared" ref="C219:L219" si="121">LN(C18/C14)*100</f>
        <v>0.36721735690363899</v>
      </c>
      <c r="D219" s="15">
        <f t="shared" si="121"/>
        <v>0.30602201545435309</v>
      </c>
      <c r="E219" s="15">
        <f t="shared" si="121"/>
        <v>-1.9446083742420444</v>
      </c>
      <c r="F219" s="15">
        <f t="shared" si="121"/>
        <v>5.2852639460896436</v>
      </c>
      <c r="G219" s="15">
        <f t="shared" si="121"/>
        <v>0.19469091811817588</v>
      </c>
      <c r="H219" s="15">
        <f t="shared" si="121"/>
        <v>14.522615569456343</v>
      </c>
      <c r="I219" s="15">
        <f t="shared" si="121"/>
        <v>0.6247849904207734</v>
      </c>
      <c r="J219" s="15">
        <f t="shared" si="121"/>
        <v>-10.626508056902276</v>
      </c>
      <c r="K219" s="15">
        <f t="shared" si="121"/>
        <v>-1.0625420297750683</v>
      </c>
      <c r="L219" s="15">
        <f t="shared" si="121"/>
        <v>1.2483849411926857</v>
      </c>
    </row>
    <row r="220" spans="1:12" x14ac:dyDescent="0.2">
      <c r="A220" s="13" t="str">
        <f t="shared" si="111"/>
        <v>1998 Q2</v>
      </c>
      <c r="B220" s="15">
        <f t="shared" si="112"/>
        <v>1.9742711258607024</v>
      </c>
      <c r="C220" s="15">
        <f t="shared" ref="C220:L220" si="122">LN(C19/C15)*100</f>
        <v>0.41081323463652614</v>
      </c>
      <c r="D220" s="15">
        <f t="shared" si="122"/>
        <v>-3.1618487078507362</v>
      </c>
      <c r="E220" s="15">
        <f t="shared" si="122"/>
        <v>-2.3885375962095305</v>
      </c>
      <c r="F220" s="15">
        <f t="shared" si="122"/>
        <v>2.3416633218957874</v>
      </c>
      <c r="G220" s="15">
        <f t="shared" si="122"/>
        <v>3.9514399129944531</v>
      </c>
      <c r="H220" s="15">
        <f t="shared" si="122"/>
        <v>17.82247076872466</v>
      </c>
      <c r="I220" s="15">
        <f t="shared" si="122"/>
        <v>4.2699858009549967</v>
      </c>
      <c r="J220" s="15">
        <f t="shared" si="122"/>
        <v>-5.4380414769370962</v>
      </c>
      <c r="K220" s="15">
        <f t="shared" si="122"/>
        <v>1.8028380622551778</v>
      </c>
      <c r="L220" s="15">
        <f t="shared" si="122"/>
        <v>2.3557268807880205</v>
      </c>
    </row>
    <row r="221" spans="1:12" x14ac:dyDescent="0.2">
      <c r="A221" s="13" t="str">
        <f t="shared" si="111"/>
        <v>1998 Q3</v>
      </c>
      <c r="B221" s="15">
        <f t="shared" si="112"/>
        <v>1.58184069237104</v>
      </c>
      <c r="C221" s="15">
        <f t="shared" ref="C221:L221" si="123">LN(C20/C16)*100</f>
        <v>-1.0324824569656184</v>
      </c>
      <c r="D221" s="15">
        <f t="shared" si="123"/>
        <v>-1.6299596374968583</v>
      </c>
      <c r="E221" s="15">
        <f t="shared" si="123"/>
        <v>-1.9096068044084962</v>
      </c>
      <c r="F221" s="15">
        <f t="shared" si="123"/>
        <v>0.1596547414885427</v>
      </c>
      <c r="G221" s="15">
        <f t="shared" si="123"/>
        <v>8.8816017063707466</v>
      </c>
      <c r="H221" s="15">
        <f t="shared" si="123"/>
        <v>17.599929508456022</v>
      </c>
      <c r="I221" s="15">
        <f t="shared" si="123"/>
        <v>2.1189289657370747</v>
      </c>
      <c r="J221" s="15">
        <f t="shared" si="123"/>
        <v>-8.6966029838771508</v>
      </c>
      <c r="K221" s="15">
        <f t="shared" si="123"/>
        <v>8.8412952348670686</v>
      </c>
      <c r="L221" s="15">
        <f t="shared" si="123"/>
        <v>2.2632792664595636</v>
      </c>
    </row>
    <row r="222" spans="1:12" x14ac:dyDescent="0.2">
      <c r="A222" s="13" t="str">
        <f t="shared" si="111"/>
        <v>1998 Q4</v>
      </c>
      <c r="B222" s="15">
        <f t="shared" si="112"/>
        <v>3.7069266175105704</v>
      </c>
      <c r="C222" s="15">
        <f t="shared" ref="C222:L222" si="124">LN(C21/C17)*100</f>
        <v>-1.177605218220809</v>
      </c>
      <c r="D222" s="15">
        <f t="shared" si="124"/>
        <v>-2.2425890191868376</v>
      </c>
      <c r="E222" s="15">
        <f t="shared" si="124"/>
        <v>-0.39624706920081754</v>
      </c>
      <c r="F222" s="15">
        <f t="shared" si="124"/>
        <v>-4.3559184094533814</v>
      </c>
      <c r="G222" s="15">
        <f t="shared" si="124"/>
        <v>10.155827318510013</v>
      </c>
      <c r="H222" s="15">
        <f t="shared" si="124"/>
        <v>15.732460990944977</v>
      </c>
      <c r="I222" s="15">
        <f t="shared" si="124"/>
        <v>4.4510339047310969</v>
      </c>
      <c r="J222" s="15">
        <f t="shared" si="124"/>
        <v>-15.678599251024353</v>
      </c>
      <c r="K222" s="15">
        <f t="shared" si="124"/>
        <v>0.35232656375859628</v>
      </c>
      <c r="L222" s="15">
        <f t="shared" si="124"/>
        <v>2.1493931175630072</v>
      </c>
    </row>
    <row r="223" spans="1:12" x14ac:dyDescent="0.2">
      <c r="A223" s="13" t="str">
        <f t="shared" si="111"/>
        <v>1999 Q1</v>
      </c>
      <c r="B223" s="15">
        <f t="shared" si="112"/>
        <v>3.7410152258143285</v>
      </c>
      <c r="C223" s="15">
        <f t="shared" ref="C223:L223" si="125">LN(C22/C18)*100</f>
        <v>7.5430278337061216E-2</v>
      </c>
      <c r="D223" s="15">
        <f t="shared" si="125"/>
        <v>-2.4019791988347494</v>
      </c>
      <c r="E223" s="15">
        <f t="shared" si="125"/>
        <v>0.8605018377818725</v>
      </c>
      <c r="F223" s="15">
        <f t="shared" si="125"/>
        <v>-4.6680962656330593E-2</v>
      </c>
      <c r="G223" s="15">
        <f t="shared" si="125"/>
        <v>14.244145855140866</v>
      </c>
      <c r="H223" s="15">
        <f t="shared" si="125"/>
        <v>-1.9715627074886777</v>
      </c>
      <c r="I223" s="15">
        <f t="shared" si="125"/>
        <v>3.4624932620227011</v>
      </c>
      <c r="J223" s="15">
        <f t="shared" si="125"/>
        <v>-7.6237380841581244</v>
      </c>
      <c r="K223" s="15">
        <f t="shared" si="125"/>
        <v>1.1936685941783363</v>
      </c>
      <c r="L223" s="15">
        <f t="shared" si="125"/>
        <v>1.8787770833292448</v>
      </c>
    </row>
    <row r="224" spans="1:12" x14ac:dyDescent="0.2">
      <c r="A224" s="13" t="str">
        <f t="shared" si="111"/>
        <v>1999 Q2</v>
      </c>
      <c r="B224" s="15">
        <f t="shared" si="112"/>
        <v>4.2712743580809889</v>
      </c>
      <c r="C224" s="15">
        <f t="shared" ref="C224:L224" si="126">LN(C23/C19)*100</f>
        <v>2.022555862081111</v>
      </c>
      <c r="D224" s="15">
        <f t="shared" si="126"/>
        <v>-0.58572375808611121</v>
      </c>
      <c r="E224" s="15">
        <f t="shared" si="126"/>
        <v>-1.6652248280915185</v>
      </c>
      <c r="F224" s="15">
        <f t="shared" si="126"/>
        <v>2.1886638837974317</v>
      </c>
      <c r="G224" s="15">
        <f t="shared" si="126"/>
        <v>11.68241225647715</v>
      </c>
      <c r="H224" s="15">
        <f t="shared" si="126"/>
        <v>-5.3355740068277964</v>
      </c>
      <c r="I224" s="15">
        <f t="shared" si="126"/>
        <v>-0.80928040135171897</v>
      </c>
      <c r="J224" s="15">
        <f t="shared" si="126"/>
        <v>-8.3124229548829138</v>
      </c>
      <c r="K224" s="15">
        <f t="shared" si="126"/>
        <v>-0.92336810827890747</v>
      </c>
      <c r="L224" s="15">
        <f t="shared" si="126"/>
        <v>0.69467490066304916</v>
      </c>
    </row>
    <row r="225" spans="1:12" x14ac:dyDescent="0.2">
      <c r="A225" s="13" t="str">
        <f t="shared" si="111"/>
        <v>1999 Q3</v>
      </c>
      <c r="B225" s="15">
        <f t="shared" si="112"/>
        <v>4.9274752996385702</v>
      </c>
      <c r="C225" s="15">
        <f t="shared" ref="C225:L225" si="127">LN(C24/C20)*100</f>
        <v>4.7394639480355361</v>
      </c>
      <c r="D225" s="15">
        <f t="shared" si="127"/>
        <v>0.71333518651455785</v>
      </c>
      <c r="E225" s="15">
        <f t="shared" si="127"/>
        <v>-2.9774460984619697</v>
      </c>
      <c r="F225" s="15">
        <f t="shared" si="127"/>
        <v>3.1460379137029113</v>
      </c>
      <c r="G225" s="15">
        <f t="shared" si="127"/>
        <v>16.899518821001671</v>
      </c>
      <c r="H225" s="15">
        <f t="shared" si="127"/>
        <v>-8.765870053826724</v>
      </c>
      <c r="I225" s="15">
        <f t="shared" si="127"/>
        <v>1.0576772187085661</v>
      </c>
      <c r="J225" s="15">
        <f t="shared" si="127"/>
        <v>-2.7869139147406643</v>
      </c>
      <c r="K225" s="15">
        <f t="shared" si="127"/>
        <v>-10.274400386038772</v>
      </c>
      <c r="L225" s="15">
        <f t="shared" si="127"/>
        <v>1.5590765694116639</v>
      </c>
    </row>
    <row r="226" spans="1:12" x14ac:dyDescent="0.2">
      <c r="A226" s="13" t="str">
        <f t="shared" si="111"/>
        <v>1999 Q4</v>
      </c>
      <c r="B226" s="15">
        <f t="shared" si="112"/>
        <v>4.4006225645219059</v>
      </c>
      <c r="C226" s="15">
        <f t="shared" ref="C226:L226" si="128">LN(C25/C21)*100</f>
        <v>4.1658380953315604</v>
      </c>
      <c r="D226" s="15">
        <f t="shared" si="128"/>
        <v>0.46583969584548413</v>
      </c>
      <c r="E226" s="15">
        <f t="shared" si="128"/>
        <v>-3.9884581694768788</v>
      </c>
      <c r="F226" s="15">
        <f t="shared" si="128"/>
        <v>0.89083591434891019</v>
      </c>
      <c r="G226" s="15">
        <f t="shared" si="128"/>
        <v>12.713513388186135</v>
      </c>
      <c r="H226" s="15">
        <f t="shared" si="128"/>
        <v>-0.61440172512407043</v>
      </c>
      <c r="I226" s="15">
        <f t="shared" si="128"/>
        <v>2.3637723738554861</v>
      </c>
      <c r="J226" s="15">
        <f t="shared" si="128"/>
        <v>1.3463100344349297</v>
      </c>
      <c r="K226" s="15">
        <f t="shared" si="128"/>
        <v>-7.4697811565757597</v>
      </c>
      <c r="L226" s="15">
        <f t="shared" si="128"/>
        <v>2.0085062252305441</v>
      </c>
    </row>
    <row r="227" spans="1:12" x14ac:dyDescent="0.2">
      <c r="A227" s="13" t="str">
        <f t="shared" si="111"/>
        <v>2000 Q1</v>
      </c>
      <c r="B227" s="15">
        <f t="shared" si="112"/>
        <v>2.4984691337420784</v>
      </c>
      <c r="C227" s="15">
        <f t="shared" ref="C227:L227" si="129">LN(C26/C22)*100</f>
        <v>4.5482748501282995</v>
      </c>
      <c r="D227" s="15">
        <f t="shared" si="129"/>
        <v>2.5128174458294952</v>
      </c>
      <c r="E227" s="15">
        <f t="shared" si="129"/>
        <v>-1.584122917410558</v>
      </c>
      <c r="F227" s="15">
        <f t="shared" si="129"/>
        <v>5.7057714887285593</v>
      </c>
      <c r="G227" s="15">
        <f t="shared" si="129"/>
        <v>16.798854546092706</v>
      </c>
      <c r="H227" s="15">
        <f t="shared" si="129"/>
        <v>1.3256637285038826</v>
      </c>
      <c r="I227" s="15">
        <f t="shared" si="129"/>
        <v>2.0999537336810952</v>
      </c>
      <c r="J227" s="15">
        <f t="shared" si="129"/>
        <v>7.5918386826093975E-2</v>
      </c>
      <c r="K227" s="15">
        <f t="shared" si="129"/>
        <v>1.0587004107207494</v>
      </c>
      <c r="L227" s="15">
        <f t="shared" si="129"/>
        <v>3.4935181234938479</v>
      </c>
    </row>
    <row r="228" spans="1:12" x14ac:dyDescent="0.2">
      <c r="A228" s="13" t="str">
        <f t="shared" si="111"/>
        <v>2000 Q2</v>
      </c>
      <c r="B228" s="15">
        <f t="shared" si="112"/>
        <v>1.111412559700391</v>
      </c>
      <c r="C228" s="15">
        <f t="shared" ref="C228:L228" si="130">LN(C27/C23)*100</f>
        <v>3.8710826968097392</v>
      </c>
      <c r="D228" s="15">
        <f t="shared" si="130"/>
        <v>-0.90107346424580514</v>
      </c>
      <c r="E228" s="15">
        <f t="shared" si="130"/>
        <v>-1.9137203005347103</v>
      </c>
      <c r="F228" s="15">
        <f t="shared" si="130"/>
        <v>3.9948601371727359</v>
      </c>
      <c r="G228" s="15">
        <f t="shared" si="130"/>
        <v>19.393937762964139</v>
      </c>
      <c r="H228" s="15">
        <f t="shared" si="130"/>
        <v>4.6097474829023364</v>
      </c>
      <c r="I228" s="15">
        <f t="shared" si="130"/>
        <v>3.4974184017228738</v>
      </c>
      <c r="J228" s="15">
        <f t="shared" si="130"/>
        <v>-0.84129584079785846</v>
      </c>
      <c r="K228" s="15">
        <f t="shared" si="130"/>
        <v>-3.7189706917456662</v>
      </c>
      <c r="L228" s="15">
        <f t="shared" si="130"/>
        <v>3.4684543322037147</v>
      </c>
    </row>
    <row r="229" spans="1:12" x14ac:dyDescent="0.2">
      <c r="A229" s="13" t="str">
        <f t="shared" si="111"/>
        <v>2000 Q3</v>
      </c>
      <c r="B229" s="15">
        <f t="shared" si="112"/>
        <v>-1.2306355172831223</v>
      </c>
      <c r="C229" s="15">
        <f t="shared" ref="C229:L229" si="131">LN(C28/C24)*100</f>
        <v>2.3889463939625486</v>
      </c>
      <c r="D229" s="15">
        <f t="shared" si="131"/>
        <v>-4.9053575051579621</v>
      </c>
      <c r="E229" s="15">
        <f t="shared" si="131"/>
        <v>-2.6709109161499902</v>
      </c>
      <c r="F229" s="15">
        <f t="shared" si="131"/>
        <v>7.4065077488052538</v>
      </c>
      <c r="G229" s="15">
        <f t="shared" si="131"/>
        <v>12.480650364591073</v>
      </c>
      <c r="H229" s="15">
        <f t="shared" si="131"/>
        <v>7.9535326384812572</v>
      </c>
      <c r="I229" s="15">
        <f t="shared" si="131"/>
        <v>2.1774827524021538</v>
      </c>
      <c r="J229" s="15">
        <f t="shared" si="131"/>
        <v>-6.2181612725652871</v>
      </c>
      <c r="K229" s="15">
        <f t="shared" si="131"/>
        <v>0.58536385208570918</v>
      </c>
      <c r="L229" s="15">
        <f t="shared" si="131"/>
        <v>2.0159128501527159</v>
      </c>
    </row>
    <row r="230" spans="1:12" x14ac:dyDescent="0.2">
      <c r="A230" s="13" t="str">
        <f t="shared" si="111"/>
        <v>2000 Q4</v>
      </c>
      <c r="B230" s="15">
        <f t="shared" si="112"/>
        <v>-3.6928008904869554</v>
      </c>
      <c r="C230" s="15">
        <f t="shared" ref="C230:L230" si="132">LN(C29/C25)*100</f>
        <v>4.8797502545820954</v>
      </c>
      <c r="D230" s="15">
        <f t="shared" si="132"/>
        <v>-2.4721154650866901</v>
      </c>
      <c r="E230" s="15">
        <f t="shared" si="132"/>
        <v>-4.7214155136148124</v>
      </c>
      <c r="F230" s="15">
        <f t="shared" si="132"/>
        <v>3.9922194440544514</v>
      </c>
      <c r="G230" s="15">
        <f t="shared" si="132"/>
        <v>9.616609172510735</v>
      </c>
      <c r="H230" s="15">
        <f t="shared" si="132"/>
        <v>-2.4401146264868805</v>
      </c>
      <c r="I230" s="15">
        <f t="shared" si="132"/>
        <v>-2.0927804411115019</v>
      </c>
      <c r="J230" s="15">
        <f t="shared" si="132"/>
        <v>-5.8661797521805097</v>
      </c>
      <c r="K230" s="15">
        <f t="shared" si="132"/>
        <v>-0.26544077741408872</v>
      </c>
      <c r="L230" s="15">
        <f t="shared" si="132"/>
        <v>0.29489505321743914</v>
      </c>
    </row>
    <row r="231" spans="1:12" x14ac:dyDescent="0.2">
      <c r="A231" s="13" t="str">
        <f t="shared" si="111"/>
        <v>2001 Q1</v>
      </c>
      <c r="B231" s="15">
        <f t="shared" si="112"/>
        <v>-5.2241287813279049</v>
      </c>
      <c r="C231" s="15">
        <f t="shared" ref="C231:L231" si="133">LN(C30/C26)*100</f>
        <v>3.2882109755364564</v>
      </c>
      <c r="D231" s="15">
        <f t="shared" si="133"/>
        <v>-4.991565463772937</v>
      </c>
      <c r="E231" s="15">
        <f t="shared" si="133"/>
        <v>-2.8879639201045597</v>
      </c>
      <c r="F231" s="15">
        <f t="shared" si="133"/>
        <v>-4.3099858584610562</v>
      </c>
      <c r="G231" s="15">
        <f t="shared" si="133"/>
        <v>7.6620384870443159</v>
      </c>
      <c r="H231" s="15">
        <f t="shared" si="133"/>
        <v>4.3274038917429078E-2</v>
      </c>
      <c r="I231" s="15">
        <f t="shared" si="133"/>
        <v>1.8170258117902509</v>
      </c>
      <c r="J231" s="15">
        <f t="shared" si="133"/>
        <v>-5.1147335512075642</v>
      </c>
      <c r="K231" s="15">
        <f t="shared" si="133"/>
        <v>-4.8723358718699155</v>
      </c>
      <c r="L231" s="15">
        <f t="shared" si="133"/>
        <v>4.1736613156046496E-3</v>
      </c>
    </row>
    <row r="232" spans="1:12" x14ac:dyDescent="0.2">
      <c r="A232" s="13" t="str">
        <f t="shared" si="111"/>
        <v>2001 Q2</v>
      </c>
      <c r="B232" s="15">
        <f t="shared" si="112"/>
        <v>-2.4616108874682463</v>
      </c>
      <c r="C232" s="15">
        <f t="shared" ref="C232:L232" si="134">LN(C31/C27)*100</f>
        <v>1.8269397328017405</v>
      </c>
      <c r="D232" s="15">
        <f t="shared" si="134"/>
        <v>-0.41779328311511027</v>
      </c>
      <c r="E232" s="15">
        <f t="shared" si="134"/>
        <v>0.28813482059289891</v>
      </c>
      <c r="F232" s="15">
        <f t="shared" si="134"/>
        <v>-1.4239272773299723</v>
      </c>
      <c r="G232" s="15">
        <f t="shared" si="134"/>
        <v>1.7953006686157453</v>
      </c>
      <c r="H232" s="15">
        <f t="shared" si="134"/>
        <v>0.99289367770337522</v>
      </c>
      <c r="I232" s="15">
        <f t="shared" si="134"/>
        <v>1.2393530905736478</v>
      </c>
      <c r="J232" s="15">
        <f t="shared" si="134"/>
        <v>-11.261677050543186</v>
      </c>
      <c r="K232" s="15">
        <f t="shared" si="134"/>
        <v>5.3044025047083769</v>
      </c>
      <c r="L232" s="15">
        <f t="shared" si="134"/>
        <v>0.3148703108646197</v>
      </c>
    </row>
    <row r="233" spans="1:12" x14ac:dyDescent="0.2">
      <c r="A233" s="13" t="str">
        <f t="shared" si="111"/>
        <v>2001 Q3</v>
      </c>
      <c r="B233" s="15">
        <f t="shared" si="112"/>
        <v>-0.51444442368400711</v>
      </c>
      <c r="C233" s="15">
        <f t="shared" ref="C233:L233" si="135">LN(C32/C28)*100</f>
        <v>2.7688272257172031</v>
      </c>
      <c r="D233" s="15">
        <f t="shared" si="135"/>
        <v>1.4019190667505446</v>
      </c>
      <c r="E233" s="15">
        <f t="shared" si="135"/>
        <v>3.6423890004202355</v>
      </c>
      <c r="F233" s="15">
        <f t="shared" si="135"/>
        <v>-4.5457607584658701</v>
      </c>
      <c r="G233" s="15">
        <f t="shared" si="135"/>
        <v>0.5178018748859935</v>
      </c>
      <c r="H233" s="15">
        <f t="shared" si="135"/>
        <v>-0.53703935599248798</v>
      </c>
      <c r="I233" s="15">
        <f t="shared" si="135"/>
        <v>3.0011481807021516</v>
      </c>
      <c r="J233" s="15">
        <f t="shared" si="135"/>
        <v>-6.9173018457494937</v>
      </c>
      <c r="K233" s="15">
        <f t="shared" si="135"/>
        <v>2.7322073648743306</v>
      </c>
      <c r="L233" s="15">
        <f t="shared" si="135"/>
        <v>1.3655126433322764</v>
      </c>
    </row>
    <row r="234" spans="1:12" x14ac:dyDescent="0.2">
      <c r="A234" s="13" t="str">
        <f t="shared" si="111"/>
        <v>2001 Q4</v>
      </c>
      <c r="B234" s="15">
        <f t="shared" si="112"/>
        <v>0.85358591928679439</v>
      </c>
      <c r="C234" s="15">
        <f t="shared" ref="C234:L234" si="136">LN(C33/C29)*100</f>
        <v>-0.32224654337047398</v>
      </c>
      <c r="D234" s="15">
        <f t="shared" si="136"/>
        <v>-7.6944114600939806E-2</v>
      </c>
      <c r="E234" s="15">
        <f t="shared" si="136"/>
        <v>7.4381329687142284</v>
      </c>
      <c r="F234" s="15">
        <f t="shared" si="136"/>
        <v>0.55669689923364618</v>
      </c>
      <c r="G234" s="15">
        <f t="shared" si="136"/>
        <v>1.3849173662198986</v>
      </c>
      <c r="H234" s="15">
        <f t="shared" si="136"/>
        <v>7.0622313472512301</v>
      </c>
      <c r="I234" s="15">
        <f t="shared" si="136"/>
        <v>1.4023722956932656</v>
      </c>
      <c r="J234" s="15">
        <f t="shared" si="136"/>
        <v>-8.4836638782257747</v>
      </c>
      <c r="K234" s="15">
        <f t="shared" si="136"/>
        <v>2.5796368001805363</v>
      </c>
      <c r="L234" s="15">
        <f t="shared" si="136"/>
        <v>2.0753468684252527</v>
      </c>
    </row>
    <row r="235" spans="1:12" x14ac:dyDescent="0.2">
      <c r="A235" s="13" t="str">
        <f t="shared" si="111"/>
        <v>2002 Q1</v>
      </c>
      <c r="B235" s="15">
        <f t="shared" si="112"/>
        <v>3.111725059713208</v>
      </c>
      <c r="C235" s="15">
        <f t="shared" ref="C235:L235" si="137">LN(C34/C30)*100</f>
        <v>1.0573832845073441</v>
      </c>
      <c r="D235" s="15">
        <f t="shared" si="137"/>
        <v>1.6781250848540739</v>
      </c>
      <c r="E235" s="15">
        <f t="shared" si="137"/>
        <v>5.2160577147051601</v>
      </c>
      <c r="F235" s="15">
        <f t="shared" si="137"/>
        <v>2.0904316746024012</v>
      </c>
      <c r="G235" s="15">
        <f t="shared" si="137"/>
        <v>0.19903820036140116</v>
      </c>
      <c r="H235" s="15">
        <f t="shared" si="137"/>
        <v>1.067009091611812</v>
      </c>
      <c r="I235" s="15">
        <f t="shared" si="137"/>
        <v>-1.7963989207492477</v>
      </c>
      <c r="J235" s="15">
        <f t="shared" si="137"/>
        <v>-6.4529382640907382</v>
      </c>
      <c r="K235" s="15">
        <f t="shared" si="137"/>
        <v>-0.18318633312504246</v>
      </c>
      <c r="L235" s="15">
        <f t="shared" si="137"/>
        <v>1.3559308342990066</v>
      </c>
    </row>
    <row r="236" spans="1:12" x14ac:dyDescent="0.2">
      <c r="A236" s="13" t="str">
        <f t="shared" si="111"/>
        <v>2002 Q2</v>
      </c>
      <c r="B236" s="15">
        <f t="shared" si="112"/>
        <v>4.1037773539414628</v>
      </c>
      <c r="C236" s="15">
        <f t="shared" ref="C236:L236" si="138">LN(C35/C31)*100</f>
        <v>2.3283582448128817</v>
      </c>
      <c r="D236" s="15">
        <f t="shared" si="138"/>
        <v>1.8734775551046794</v>
      </c>
      <c r="E236" s="15">
        <f t="shared" si="138"/>
        <v>5.061443233983387</v>
      </c>
      <c r="F236" s="15">
        <f t="shared" si="138"/>
        <v>0.58683459325810161</v>
      </c>
      <c r="G236" s="15">
        <f t="shared" si="138"/>
        <v>1.086026596656644</v>
      </c>
      <c r="H236" s="15">
        <f t="shared" si="138"/>
        <v>-0.328669737259221</v>
      </c>
      <c r="I236" s="15">
        <f t="shared" si="138"/>
        <v>0.64955089847585734</v>
      </c>
      <c r="J236" s="15">
        <f t="shared" si="138"/>
        <v>1.6541342918137958</v>
      </c>
      <c r="K236" s="15">
        <f t="shared" si="138"/>
        <v>-6.4118894274953027</v>
      </c>
      <c r="L236" s="15">
        <f t="shared" si="138"/>
        <v>2.1162228403745353</v>
      </c>
    </row>
    <row r="237" spans="1:12" x14ac:dyDescent="0.2">
      <c r="A237" s="13" t="str">
        <f t="shared" si="111"/>
        <v>2002 Q3</v>
      </c>
      <c r="B237" s="15">
        <f t="shared" si="112"/>
        <v>0.88906735521386859</v>
      </c>
      <c r="C237" s="15">
        <f t="shared" ref="C237:L237" si="139">LN(C36/C32)*100</f>
        <v>1.8705175649902963</v>
      </c>
      <c r="D237" s="15">
        <f t="shared" si="139"/>
        <v>5.4388919504345949</v>
      </c>
      <c r="E237" s="15">
        <f t="shared" si="139"/>
        <v>4.261874332581514</v>
      </c>
      <c r="F237" s="15">
        <f t="shared" si="139"/>
        <v>-0.34251532295228088</v>
      </c>
      <c r="G237" s="15">
        <f t="shared" si="139"/>
        <v>1.3508191701790959</v>
      </c>
      <c r="H237" s="15">
        <f t="shared" si="139"/>
        <v>0.42842173302105035</v>
      </c>
      <c r="I237" s="15">
        <f t="shared" si="139"/>
        <v>-2.3490752951633409</v>
      </c>
      <c r="J237" s="15">
        <f t="shared" si="139"/>
        <v>-0.44679565164645191</v>
      </c>
      <c r="K237" s="15">
        <f t="shared" si="139"/>
        <v>-1.2126317081577831</v>
      </c>
      <c r="L237" s="15">
        <f t="shared" si="139"/>
        <v>1.6151937195199135</v>
      </c>
    </row>
    <row r="238" spans="1:12" x14ac:dyDescent="0.2">
      <c r="A238" s="13" t="str">
        <f t="shared" si="111"/>
        <v>2002 Q4</v>
      </c>
      <c r="B238" s="15">
        <f t="shared" si="112"/>
        <v>3.7252222332835325</v>
      </c>
      <c r="C238" s="15">
        <f t="shared" ref="C238:L238" si="140">LN(C37/C33)*100</f>
        <v>1.5168206228009458</v>
      </c>
      <c r="D238" s="15">
        <f t="shared" si="140"/>
        <v>5.103601502841359</v>
      </c>
      <c r="E238" s="15">
        <f t="shared" si="140"/>
        <v>2.0411724449172586</v>
      </c>
      <c r="F238" s="15">
        <f t="shared" si="140"/>
        <v>-3.3222301380421295</v>
      </c>
      <c r="G238" s="15">
        <f t="shared" si="140"/>
        <v>3.0502480359490041</v>
      </c>
      <c r="H238" s="15">
        <f t="shared" si="140"/>
        <v>2.7288786081427108</v>
      </c>
      <c r="I238" s="15">
        <f t="shared" si="140"/>
        <v>-0.13987921118455918</v>
      </c>
      <c r="J238" s="15">
        <f t="shared" si="140"/>
        <v>-1.0608924051903346</v>
      </c>
      <c r="K238" s="15">
        <f t="shared" si="140"/>
        <v>1.7980609634604843</v>
      </c>
      <c r="L238" s="15">
        <f t="shared" si="140"/>
        <v>1.739983281285445</v>
      </c>
    </row>
    <row r="239" spans="1:12" x14ac:dyDescent="0.2">
      <c r="A239" s="13" t="str">
        <f t="shared" ref="A239:A270" si="141">A38</f>
        <v>2003 Q1</v>
      </c>
      <c r="B239" s="15">
        <f t="shared" ref="B239:B270" si="142">LN(B38/B34)*100</f>
        <v>-0.14063575927744801</v>
      </c>
      <c r="C239" s="15">
        <f t="shared" ref="C239:L239" si="143">LN(C38/C34)*100</f>
        <v>1.9012901094449148</v>
      </c>
      <c r="D239" s="15">
        <f t="shared" si="143"/>
        <v>1.1028245118627014</v>
      </c>
      <c r="E239" s="15">
        <f t="shared" si="143"/>
        <v>0.82777090003272469</v>
      </c>
      <c r="F239" s="15">
        <f t="shared" si="143"/>
        <v>-0.68366683967907127</v>
      </c>
      <c r="G239" s="15">
        <f t="shared" si="143"/>
        <v>5.0574793484820999</v>
      </c>
      <c r="H239" s="15">
        <f t="shared" si="143"/>
        <v>5.8769604557598196</v>
      </c>
      <c r="I239" s="15">
        <f t="shared" si="143"/>
        <v>3.118414684569411</v>
      </c>
      <c r="J239" s="15">
        <f t="shared" si="143"/>
        <v>-2.4772407353317787</v>
      </c>
      <c r="K239" s="15">
        <f t="shared" si="143"/>
        <v>5.2110569583324908</v>
      </c>
      <c r="L239" s="15">
        <f t="shared" si="143"/>
        <v>2.040871054035597</v>
      </c>
    </row>
    <row r="240" spans="1:12" x14ac:dyDescent="0.2">
      <c r="A240" s="13" t="str">
        <f t="shared" si="141"/>
        <v>2003 Q2</v>
      </c>
      <c r="B240" s="15">
        <f t="shared" si="142"/>
        <v>-5.0381143334241001</v>
      </c>
      <c r="C240" s="15">
        <f t="shared" ref="C240:L240" si="144">LN(C39/C35)*100</f>
        <v>2.6064420304612037</v>
      </c>
      <c r="D240" s="15">
        <f t="shared" si="144"/>
        <v>1.8038557900784549</v>
      </c>
      <c r="E240" s="15">
        <f t="shared" si="144"/>
        <v>1.3219733614806808</v>
      </c>
      <c r="F240" s="15">
        <f t="shared" si="144"/>
        <v>1.6616518215803586</v>
      </c>
      <c r="G240" s="15">
        <f t="shared" si="144"/>
        <v>6.4762492937536731</v>
      </c>
      <c r="H240" s="15">
        <f t="shared" si="144"/>
        <v>6.7385420461245751</v>
      </c>
      <c r="I240" s="15">
        <f t="shared" si="144"/>
        <v>-0.50016272193806399</v>
      </c>
      <c r="J240" s="15">
        <f t="shared" si="144"/>
        <v>-5.8786517367237741</v>
      </c>
      <c r="K240" s="15">
        <f t="shared" si="144"/>
        <v>4.7482743378143057</v>
      </c>
      <c r="L240" s="15">
        <f t="shared" si="144"/>
        <v>1.5549989377650846</v>
      </c>
    </row>
    <row r="241" spans="1:12" x14ac:dyDescent="0.2">
      <c r="A241" s="13" t="str">
        <f t="shared" si="141"/>
        <v>2003 Q3</v>
      </c>
      <c r="B241" s="15">
        <f t="shared" si="142"/>
        <v>-2.0453995815772856</v>
      </c>
      <c r="C241" s="15">
        <f t="shared" ref="C241:L241" si="145">LN(C40/C36)*100</f>
        <v>3.7106647431810984</v>
      </c>
      <c r="D241" s="15">
        <f t="shared" si="145"/>
        <v>0.93836411714314161</v>
      </c>
      <c r="E241" s="15">
        <f t="shared" si="145"/>
        <v>0.40929718591893133</v>
      </c>
      <c r="F241" s="15">
        <f t="shared" si="145"/>
        <v>2.5157883003293207</v>
      </c>
      <c r="G241" s="15">
        <f t="shared" si="145"/>
        <v>5.0805786031798617</v>
      </c>
      <c r="H241" s="15">
        <f t="shared" si="145"/>
        <v>8.4032176626743507</v>
      </c>
      <c r="I241" s="15">
        <f t="shared" si="145"/>
        <v>2.5611035861781106</v>
      </c>
      <c r="J241" s="15">
        <f t="shared" si="145"/>
        <v>-6.2331832622203986</v>
      </c>
      <c r="K241" s="15">
        <f t="shared" si="145"/>
        <v>3.1153255307514827</v>
      </c>
      <c r="L241" s="15">
        <f t="shared" si="145"/>
        <v>2.2648152521900351</v>
      </c>
    </row>
    <row r="242" spans="1:12" x14ac:dyDescent="0.2">
      <c r="A242" s="13" t="str">
        <f t="shared" si="141"/>
        <v>2003 Q4</v>
      </c>
      <c r="B242" s="15">
        <f t="shared" si="142"/>
        <v>-4.3946747534687081</v>
      </c>
      <c r="C242" s="15">
        <f t="shared" ref="C242:L242" si="146">LN(C41/C37)*100</f>
        <v>6.0768471873222278</v>
      </c>
      <c r="D242" s="15">
        <f t="shared" si="146"/>
        <v>2.3215138869666916</v>
      </c>
      <c r="E242" s="15">
        <f t="shared" si="146"/>
        <v>0.34971534619524175</v>
      </c>
      <c r="F242" s="15">
        <f t="shared" si="146"/>
        <v>6.0527082973721065</v>
      </c>
      <c r="G242" s="15">
        <f t="shared" si="146"/>
        <v>5.9907657519635986</v>
      </c>
      <c r="H242" s="15">
        <f t="shared" si="146"/>
        <v>2.81347374690437</v>
      </c>
      <c r="I242" s="15">
        <f t="shared" si="146"/>
        <v>6.0488133804059263</v>
      </c>
      <c r="J242" s="15">
        <f t="shared" si="146"/>
        <v>-1.852524968856581</v>
      </c>
      <c r="K242" s="15">
        <f t="shared" si="146"/>
        <v>-0.110115569064617</v>
      </c>
      <c r="L242" s="15">
        <f t="shared" si="146"/>
        <v>3.266294435715885</v>
      </c>
    </row>
    <row r="243" spans="1:12" x14ac:dyDescent="0.2">
      <c r="A243" s="13" t="str">
        <f t="shared" si="141"/>
        <v>2004 Q1</v>
      </c>
      <c r="B243" s="15">
        <f t="shared" si="142"/>
        <v>-1.9499392008388801</v>
      </c>
      <c r="C243" s="15">
        <f t="shared" ref="C243:L243" si="147">LN(C42/C38)*100</f>
        <v>6.1493641328748776</v>
      </c>
      <c r="D243" s="15">
        <f t="shared" si="147"/>
        <v>6.9932612141930379</v>
      </c>
      <c r="E243" s="15">
        <f t="shared" si="147"/>
        <v>3.28232078271422</v>
      </c>
      <c r="F243" s="15">
        <f t="shared" si="147"/>
        <v>8.8281729656543799</v>
      </c>
      <c r="G243" s="15">
        <f t="shared" si="147"/>
        <v>2.6872633586101515</v>
      </c>
      <c r="H243" s="15">
        <f t="shared" si="147"/>
        <v>3.2909496119951984</v>
      </c>
      <c r="I243" s="15">
        <f t="shared" si="147"/>
        <v>1.8874622543079582</v>
      </c>
      <c r="J243" s="15">
        <f t="shared" si="147"/>
        <v>-4.4137769870640282</v>
      </c>
      <c r="K243" s="15">
        <f t="shared" si="147"/>
        <v>1.0134857639041781</v>
      </c>
      <c r="L243" s="15">
        <f t="shared" si="147"/>
        <v>3.3045810247042509</v>
      </c>
    </row>
    <row r="244" spans="1:12" x14ac:dyDescent="0.2">
      <c r="A244" s="13" t="str">
        <f t="shared" si="141"/>
        <v>2004 Q2</v>
      </c>
      <c r="B244" s="15">
        <f t="shared" si="142"/>
        <v>-0.33272515002237102</v>
      </c>
      <c r="C244" s="15">
        <f t="shared" ref="C244:L244" si="148">LN(C43/C39)*100</f>
        <v>6.1473032357796216</v>
      </c>
      <c r="D244" s="15">
        <f t="shared" si="148"/>
        <v>3.0117612472592179</v>
      </c>
      <c r="E244" s="15">
        <f t="shared" si="148"/>
        <v>1.3855107213298952</v>
      </c>
      <c r="F244" s="15">
        <f t="shared" si="148"/>
        <v>4.3645027135567807</v>
      </c>
      <c r="G244" s="15">
        <f t="shared" si="148"/>
        <v>2.6179224638651393</v>
      </c>
      <c r="H244" s="15">
        <f t="shared" si="148"/>
        <v>3.8544288211570543</v>
      </c>
      <c r="I244" s="15">
        <f t="shared" si="148"/>
        <v>3.8204699535323323</v>
      </c>
      <c r="J244" s="15">
        <f t="shared" si="148"/>
        <v>-3.9962978012285642</v>
      </c>
      <c r="K244" s="15">
        <f t="shared" si="148"/>
        <v>3.2084192825232991</v>
      </c>
      <c r="L244" s="15">
        <f t="shared" si="148"/>
        <v>3.0923652248357447</v>
      </c>
    </row>
    <row r="245" spans="1:12" x14ac:dyDescent="0.2">
      <c r="A245" s="13" t="str">
        <f t="shared" si="141"/>
        <v>2004 Q3</v>
      </c>
      <c r="B245" s="15">
        <f t="shared" si="142"/>
        <v>-2.876994894506737</v>
      </c>
      <c r="C245" s="15">
        <f t="shared" ref="C245:L245" si="149">LN(C44/C40)*100</f>
        <v>2.915419668562365</v>
      </c>
      <c r="D245" s="15">
        <f t="shared" si="149"/>
        <v>1.5071786445679729</v>
      </c>
      <c r="E245" s="15">
        <f t="shared" si="149"/>
        <v>1.5466893034215179</v>
      </c>
      <c r="F245" s="15">
        <f t="shared" si="149"/>
        <v>3.2619729160853823</v>
      </c>
      <c r="G245" s="15">
        <f t="shared" si="149"/>
        <v>8.0518571876108567</v>
      </c>
      <c r="H245" s="15">
        <f t="shared" si="149"/>
        <v>6.3907452815278178</v>
      </c>
      <c r="I245" s="15">
        <f t="shared" si="149"/>
        <v>2.2399575588471499</v>
      </c>
      <c r="J245" s="15">
        <f t="shared" si="149"/>
        <v>0.1186237721594378</v>
      </c>
      <c r="K245" s="15">
        <f t="shared" si="149"/>
        <v>-4.2030894767980342</v>
      </c>
      <c r="L245" s="15">
        <f t="shared" si="149"/>
        <v>2.6154762763183759</v>
      </c>
    </row>
    <row r="246" spans="1:12" x14ac:dyDescent="0.2">
      <c r="A246" s="13" t="str">
        <f t="shared" si="141"/>
        <v>2004 Q4</v>
      </c>
      <c r="B246" s="15">
        <f t="shared" si="142"/>
        <v>-4.4572547280733152</v>
      </c>
      <c r="C246" s="15">
        <f t="shared" ref="C246:L246" si="150">LN(C45/C41)*100</f>
        <v>3.1313871951408911</v>
      </c>
      <c r="D246" s="15">
        <f t="shared" si="150"/>
        <v>-2.7950894149939152</v>
      </c>
      <c r="E246" s="15">
        <f t="shared" si="150"/>
        <v>-0.11050795387428762</v>
      </c>
      <c r="F246" s="15">
        <f t="shared" si="150"/>
        <v>5.6933835118346332</v>
      </c>
      <c r="G246" s="15">
        <f t="shared" si="150"/>
        <v>2.8800911895502561</v>
      </c>
      <c r="H246" s="15">
        <f t="shared" si="150"/>
        <v>9.2747555542491558</v>
      </c>
      <c r="I246" s="15">
        <f t="shared" si="150"/>
        <v>-0.91220483951335651</v>
      </c>
      <c r="J246" s="15">
        <f t="shared" si="150"/>
        <v>-4.194397160804181</v>
      </c>
      <c r="K246" s="15">
        <f t="shared" si="150"/>
        <v>-2.1783386230993527</v>
      </c>
      <c r="L246" s="15">
        <f t="shared" si="150"/>
        <v>1.1092138823720943</v>
      </c>
    </row>
    <row r="247" spans="1:12" x14ac:dyDescent="0.2">
      <c r="A247" s="13" t="str">
        <f t="shared" si="141"/>
        <v>2005 Q1</v>
      </c>
      <c r="B247" s="15">
        <f t="shared" si="142"/>
        <v>-2.7995607808572616</v>
      </c>
      <c r="C247" s="15">
        <f t="shared" ref="C247:L247" si="151">LN(C46/C42)*100</f>
        <v>1.6648267589864401</v>
      </c>
      <c r="D247" s="15">
        <f t="shared" si="151"/>
        <v>-3.6773071699468716</v>
      </c>
      <c r="E247" s="15">
        <f t="shared" si="151"/>
        <v>-2.1363618394209851</v>
      </c>
      <c r="F247" s="15">
        <f t="shared" si="151"/>
        <v>2.265460512111606</v>
      </c>
      <c r="G247" s="15">
        <f t="shared" si="151"/>
        <v>2.5712514723827118</v>
      </c>
      <c r="H247" s="15">
        <f t="shared" si="151"/>
        <v>6.1845749809009209</v>
      </c>
      <c r="I247" s="15">
        <f t="shared" si="151"/>
        <v>2.8664839192244895</v>
      </c>
      <c r="J247" s="15">
        <f t="shared" si="151"/>
        <v>1.8289916191776574</v>
      </c>
      <c r="K247" s="15">
        <f t="shared" si="151"/>
        <v>0.35139888661467483</v>
      </c>
      <c r="L247" s="15">
        <f t="shared" si="151"/>
        <v>1.2080083054124628</v>
      </c>
    </row>
    <row r="248" spans="1:12" x14ac:dyDescent="0.2">
      <c r="A248" s="13" t="str">
        <f t="shared" si="141"/>
        <v>2005 Q2</v>
      </c>
      <c r="B248" s="15">
        <f t="shared" si="142"/>
        <v>-2.0568033474305603</v>
      </c>
      <c r="C248" s="15">
        <f t="shared" ref="C248:L248" si="152">LN(C47/C43)*100</f>
        <v>2.7493514812078459</v>
      </c>
      <c r="D248" s="15">
        <f t="shared" si="152"/>
        <v>-2.833825946906265</v>
      </c>
      <c r="E248" s="15">
        <f t="shared" si="152"/>
        <v>-0.51416568829882103</v>
      </c>
      <c r="F248" s="15">
        <f t="shared" si="152"/>
        <v>2.5409322638634175</v>
      </c>
      <c r="G248" s="15">
        <f t="shared" si="152"/>
        <v>1.5131631630138633</v>
      </c>
      <c r="H248" s="15">
        <f t="shared" si="152"/>
        <v>7.601968949331658</v>
      </c>
      <c r="I248" s="15">
        <f t="shared" si="152"/>
        <v>2.4314670305203272</v>
      </c>
      <c r="J248" s="15">
        <f t="shared" si="152"/>
        <v>1.5945368495865375</v>
      </c>
      <c r="K248" s="15">
        <f t="shared" si="152"/>
        <v>2.5085858596323121</v>
      </c>
      <c r="L248" s="15">
        <f t="shared" si="152"/>
        <v>1.7950071811138728</v>
      </c>
    </row>
    <row r="249" spans="1:12" x14ac:dyDescent="0.2">
      <c r="A249" s="13" t="str">
        <f t="shared" si="141"/>
        <v>2005 Q3</v>
      </c>
      <c r="B249" s="15">
        <f t="shared" si="142"/>
        <v>-3.2533444060156116</v>
      </c>
      <c r="C249" s="15">
        <f t="shared" ref="C249:L249" si="153">LN(C48/C44)*100</f>
        <v>3.7969079471332408</v>
      </c>
      <c r="D249" s="15">
        <f t="shared" si="153"/>
        <v>-5.6430017296615347</v>
      </c>
      <c r="E249" s="15">
        <f t="shared" si="153"/>
        <v>-1.3663100671588166</v>
      </c>
      <c r="F249" s="15">
        <f t="shared" si="153"/>
        <v>3.30752716681324</v>
      </c>
      <c r="G249" s="15">
        <f t="shared" si="153"/>
        <v>1.3423408922970392</v>
      </c>
      <c r="H249" s="15">
        <f t="shared" si="153"/>
        <v>6.4137551057757234</v>
      </c>
      <c r="I249" s="15">
        <f t="shared" si="153"/>
        <v>3.9491006721698736</v>
      </c>
      <c r="J249" s="15">
        <f t="shared" si="153"/>
        <v>2.0255513703971992</v>
      </c>
      <c r="K249" s="15">
        <f t="shared" si="153"/>
        <v>5.1288168191639079</v>
      </c>
      <c r="L249" s="15">
        <f t="shared" si="153"/>
        <v>1.7951968891981518</v>
      </c>
    </row>
    <row r="250" spans="1:12" x14ac:dyDescent="0.2">
      <c r="A250" s="13" t="str">
        <f t="shared" si="141"/>
        <v>2005 Q4</v>
      </c>
      <c r="B250" s="15">
        <f t="shared" si="142"/>
        <v>-1.7935555807908949</v>
      </c>
      <c r="C250" s="15">
        <f t="shared" ref="C250:L250" si="154">LN(C49/C45)*100</f>
        <v>3.5121081264301788</v>
      </c>
      <c r="D250" s="15">
        <f t="shared" si="154"/>
        <v>-3.4754510396501508</v>
      </c>
      <c r="E250" s="15">
        <f t="shared" si="154"/>
        <v>1.6624339248194553</v>
      </c>
      <c r="F250" s="15">
        <f t="shared" si="154"/>
        <v>1.032859231092917</v>
      </c>
      <c r="G250" s="15">
        <f t="shared" si="154"/>
        <v>5.5568942551986531</v>
      </c>
      <c r="H250" s="15">
        <f t="shared" si="154"/>
        <v>7.9887164440111516</v>
      </c>
      <c r="I250" s="15">
        <f t="shared" si="154"/>
        <v>7.8562661279006285</v>
      </c>
      <c r="J250" s="15">
        <f t="shared" si="154"/>
        <v>0.5005252719641704</v>
      </c>
      <c r="K250" s="15">
        <f t="shared" si="154"/>
        <v>11.852037258941087</v>
      </c>
      <c r="L250" s="15">
        <f t="shared" si="154"/>
        <v>3.4889007975539434</v>
      </c>
    </row>
    <row r="251" spans="1:12" x14ac:dyDescent="0.2">
      <c r="A251" s="13" t="str">
        <f t="shared" si="141"/>
        <v>2006 Q1</v>
      </c>
      <c r="B251" s="15">
        <f t="shared" si="142"/>
        <v>-3.8589965541690141</v>
      </c>
      <c r="C251" s="15">
        <f t="shared" ref="C251:L251" si="155">LN(C50/C46)*100</f>
        <v>4.7286513429838735</v>
      </c>
      <c r="D251" s="15">
        <f t="shared" si="155"/>
        <v>-3.8753527462025703</v>
      </c>
      <c r="E251" s="15">
        <f t="shared" si="155"/>
        <v>3.4495770246166257</v>
      </c>
      <c r="F251" s="15">
        <f t="shared" si="155"/>
        <v>-2.2765084739719113</v>
      </c>
      <c r="G251" s="15">
        <f t="shared" si="155"/>
        <v>3.8726106907681657</v>
      </c>
      <c r="H251" s="15">
        <f t="shared" si="155"/>
        <v>12.597315732929054</v>
      </c>
      <c r="I251" s="15">
        <f t="shared" si="155"/>
        <v>4.7004525329256408</v>
      </c>
      <c r="J251" s="15">
        <f t="shared" si="155"/>
        <v>-5.0348202153150954</v>
      </c>
      <c r="K251" s="15">
        <f t="shared" si="155"/>
        <v>-0.6300864676707586</v>
      </c>
      <c r="L251" s="15">
        <f t="shared" si="155"/>
        <v>2.7843046570148031</v>
      </c>
    </row>
    <row r="252" spans="1:12" x14ac:dyDescent="0.2">
      <c r="A252" s="13" t="str">
        <f t="shared" si="141"/>
        <v>2006 Q2</v>
      </c>
      <c r="B252" s="15">
        <f t="shared" si="142"/>
        <v>-8.6211259063382997</v>
      </c>
      <c r="C252" s="15">
        <f t="shared" ref="C252:L252" si="156">LN(C51/C47)*100</f>
        <v>4.0632171362085332</v>
      </c>
      <c r="D252" s="15">
        <f t="shared" si="156"/>
        <v>-1.9759830054788448</v>
      </c>
      <c r="E252" s="15">
        <f t="shared" si="156"/>
        <v>2.5849727662983293</v>
      </c>
      <c r="F252" s="15">
        <f t="shared" si="156"/>
        <v>1.2945991841486002</v>
      </c>
      <c r="G252" s="15">
        <f t="shared" si="156"/>
        <v>1.7772046293938537</v>
      </c>
      <c r="H252" s="15">
        <f t="shared" si="156"/>
        <v>9.9293373132736864</v>
      </c>
      <c r="I252" s="15">
        <f t="shared" si="156"/>
        <v>4.4590856611533196</v>
      </c>
      <c r="J252" s="15">
        <f t="shared" si="156"/>
        <v>-7.2421051472987443</v>
      </c>
      <c r="K252" s="15">
        <f t="shared" si="156"/>
        <v>-6.1099279410372134</v>
      </c>
      <c r="L252" s="15">
        <f t="shared" si="156"/>
        <v>1.9603784874078161</v>
      </c>
    </row>
    <row r="253" spans="1:12" x14ac:dyDescent="0.2">
      <c r="A253" s="13" t="str">
        <f t="shared" si="141"/>
        <v>2006 Q3</v>
      </c>
      <c r="B253" s="15">
        <f t="shared" si="142"/>
        <v>-6.3149700140700649</v>
      </c>
      <c r="C253" s="15">
        <f t="shared" ref="C253:L253" si="157">LN(C52/C48)*100</f>
        <v>4.7128923252886628</v>
      </c>
      <c r="D253" s="15">
        <f t="shared" si="157"/>
        <v>-9.1207076676223478E-2</v>
      </c>
      <c r="E253" s="15">
        <f t="shared" si="157"/>
        <v>2.8698789885411822</v>
      </c>
      <c r="F253" s="15">
        <f t="shared" si="157"/>
        <v>2.2399401897367388E-2</v>
      </c>
      <c r="G253" s="15">
        <f t="shared" si="157"/>
        <v>-1.8857165662032629</v>
      </c>
      <c r="H253" s="15">
        <f t="shared" si="157"/>
        <v>2.7740922632761289</v>
      </c>
      <c r="I253" s="15">
        <f t="shared" si="157"/>
        <v>2.9605591969951397</v>
      </c>
      <c r="J253" s="15">
        <f t="shared" si="157"/>
        <v>-11.109978852471157</v>
      </c>
      <c r="K253" s="15">
        <f t="shared" si="157"/>
        <v>-2.6579951332656235</v>
      </c>
      <c r="L253" s="15">
        <f t="shared" si="157"/>
        <v>0.97115575591128367</v>
      </c>
    </row>
    <row r="254" spans="1:12" x14ac:dyDescent="0.2">
      <c r="A254" s="13" t="str">
        <f t="shared" si="141"/>
        <v>2006 Q4</v>
      </c>
      <c r="B254" s="15">
        <f t="shared" si="142"/>
        <v>-8.4578922313380911</v>
      </c>
      <c r="C254" s="15">
        <f t="shared" ref="C254:L254" si="158">LN(C53/C49)*100</f>
        <v>3.5610079401180652</v>
      </c>
      <c r="D254" s="15">
        <f t="shared" si="158"/>
        <v>1.404787595122458</v>
      </c>
      <c r="E254" s="15">
        <f t="shared" si="158"/>
        <v>1.7712119791994581</v>
      </c>
      <c r="F254" s="15">
        <f t="shared" si="158"/>
        <v>-1.1210523438020916</v>
      </c>
      <c r="G254" s="15">
        <f t="shared" si="158"/>
        <v>-4.7430570632308475</v>
      </c>
      <c r="H254" s="15">
        <f t="shared" si="158"/>
        <v>-2.6295831248296841</v>
      </c>
      <c r="I254" s="15">
        <f t="shared" si="158"/>
        <v>-0.51724637569786824</v>
      </c>
      <c r="J254" s="15">
        <f t="shared" si="158"/>
        <v>-9.6340509508562704</v>
      </c>
      <c r="K254" s="15">
        <f t="shared" si="158"/>
        <v>-6.4344888539224874</v>
      </c>
      <c r="L254" s="15">
        <f t="shared" si="158"/>
        <v>-0.57200574499247547</v>
      </c>
    </row>
    <row r="255" spans="1:12" x14ac:dyDescent="0.2">
      <c r="A255" s="13" t="str">
        <f t="shared" si="141"/>
        <v>2007 Q1</v>
      </c>
      <c r="B255" s="15">
        <f t="shared" si="142"/>
        <v>-5.6397430858532234</v>
      </c>
      <c r="C255" s="15">
        <f t="shared" ref="C255:L255" si="159">LN(C54/C50)*100</f>
        <v>1.9943258988014028</v>
      </c>
      <c r="D255" s="15">
        <f t="shared" si="159"/>
        <v>1.433586939825483</v>
      </c>
      <c r="E255" s="15">
        <f t="shared" si="159"/>
        <v>1.6091903792149067</v>
      </c>
      <c r="F255" s="15">
        <f t="shared" si="159"/>
        <v>2.4938364318563404</v>
      </c>
      <c r="G255" s="15">
        <f t="shared" si="159"/>
        <v>0.31927460947338809</v>
      </c>
      <c r="H255" s="15">
        <f t="shared" si="159"/>
        <v>-4.4432045653873971</v>
      </c>
      <c r="I255" s="15">
        <f t="shared" si="159"/>
        <v>3.5125922966510492</v>
      </c>
      <c r="J255" s="15">
        <f t="shared" si="159"/>
        <v>-7.5258989619354013</v>
      </c>
      <c r="K255" s="15">
        <f t="shared" si="159"/>
        <v>-3.7107629682667342</v>
      </c>
      <c r="L255" s="15">
        <f t="shared" si="159"/>
        <v>0.55948103215585698</v>
      </c>
    </row>
    <row r="256" spans="1:12" x14ac:dyDescent="0.2">
      <c r="A256" s="13" t="str">
        <f t="shared" si="141"/>
        <v>2007 Q2</v>
      </c>
      <c r="B256" s="15">
        <f t="shared" si="142"/>
        <v>-3.3304093513323032</v>
      </c>
      <c r="C256" s="15">
        <f t="shared" ref="C256:L256" si="160">LN(C55/C51)*100</f>
        <v>2.2652416920982561</v>
      </c>
      <c r="D256" s="15">
        <f t="shared" si="160"/>
        <v>-0.37387555403508149</v>
      </c>
      <c r="E256" s="15">
        <f t="shared" si="160"/>
        <v>1.2960406041956039</v>
      </c>
      <c r="F256" s="15">
        <f t="shared" si="160"/>
        <v>1.9879160663271045</v>
      </c>
      <c r="G256" s="15">
        <f t="shared" si="160"/>
        <v>5.078558484956341</v>
      </c>
      <c r="H256" s="15">
        <f t="shared" si="160"/>
        <v>-3.1320971121529819</v>
      </c>
      <c r="I256" s="15">
        <f t="shared" si="160"/>
        <v>4.2427416260668842</v>
      </c>
      <c r="J256" s="15">
        <f t="shared" si="160"/>
        <v>-5.2551093941006002</v>
      </c>
      <c r="K256" s="15">
        <f t="shared" si="160"/>
        <v>-3.0306839396870182</v>
      </c>
      <c r="L256" s="15">
        <f t="shared" si="160"/>
        <v>1.2060718679017757</v>
      </c>
    </row>
    <row r="257" spans="1:12" x14ac:dyDescent="0.2">
      <c r="A257" s="13" t="str">
        <f t="shared" si="141"/>
        <v>2007 Q3</v>
      </c>
      <c r="B257" s="15">
        <f t="shared" si="142"/>
        <v>-3.3464331643958984</v>
      </c>
      <c r="C257" s="15">
        <f t="shared" ref="C257:L257" si="161">LN(C56/C52)*100</f>
        <v>1.1191320448916131</v>
      </c>
      <c r="D257" s="15">
        <f t="shared" si="161"/>
        <v>-0.65465580396590473</v>
      </c>
      <c r="E257" s="15">
        <f t="shared" si="161"/>
        <v>2.4569575679732885</v>
      </c>
      <c r="F257" s="15">
        <f t="shared" si="161"/>
        <v>4.0936981583058758</v>
      </c>
      <c r="G257" s="15">
        <f t="shared" si="161"/>
        <v>5.6839323618969777</v>
      </c>
      <c r="H257" s="15">
        <f t="shared" si="161"/>
        <v>4.9000081354783394</v>
      </c>
      <c r="I257" s="15">
        <f t="shared" si="161"/>
        <v>4.8786185549326744</v>
      </c>
      <c r="J257" s="15">
        <f t="shared" si="161"/>
        <v>-6.8193107219635634</v>
      </c>
      <c r="K257" s="15">
        <f t="shared" si="161"/>
        <v>1.6684898475253043</v>
      </c>
      <c r="L257" s="15">
        <f t="shared" si="161"/>
        <v>2.3116265780274534</v>
      </c>
    </row>
    <row r="258" spans="1:12" x14ac:dyDescent="0.2">
      <c r="A258" s="13" t="str">
        <f t="shared" si="141"/>
        <v>2007 Q4</v>
      </c>
      <c r="B258" s="15">
        <f t="shared" si="142"/>
        <v>-0.33488912672173027</v>
      </c>
      <c r="C258" s="15">
        <f t="shared" ref="C258:L258" si="162">LN(C57/C53)*100</f>
        <v>1.6558848853312971</v>
      </c>
      <c r="D258" s="15">
        <f t="shared" si="162"/>
        <v>-1.908308399425368</v>
      </c>
      <c r="E258" s="15">
        <f t="shared" si="162"/>
        <v>1.5916472660294969</v>
      </c>
      <c r="F258" s="15">
        <f t="shared" si="162"/>
        <v>3.5286316601256082</v>
      </c>
      <c r="G258" s="15">
        <f t="shared" si="162"/>
        <v>4.6445956400506372</v>
      </c>
      <c r="H258" s="15">
        <f t="shared" si="162"/>
        <v>8.1341981876463798</v>
      </c>
      <c r="I258" s="15">
        <f t="shared" si="162"/>
        <v>5.5980432663302819</v>
      </c>
      <c r="J258" s="15">
        <f t="shared" si="162"/>
        <v>-2.9592781278687839</v>
      </c>
      <c r="K258" s="15">
        <f t="shared" si="162"/>
        <v>1.1978746323621179</v>
      </c>
      <c r="L258" s="15">
        <f t="shared" si="162"/>
        <v>2.8451533129242446</v>
      </c>
    </row>
    <row r="259" spans="1:12" x14ac:dyDescent="0.2">
      <c r="A259" s="13" t="str">
        <f t="shared" si="141"/>
        <v>2008 Q1</v>
      </c>
      <c r="B259" s="15">
        <f t="shared" si="142"/>
        <v>-4.1181659352360986</v>
      </c>
      <c r="C259" s="15">
        <f t="shared" ref="C259:L259" si="163">LN(C58/C54)*100</f>
        <v>1.2899868788306355</v>
      </c>
      <c r="D259" s="15">
        <f t="shared" si="163"/>
        <v>-0.53934055367652867</v>
      </c>
      <c r="E259" s="15">
        <f t="shared" si="163"/>
        <v>-1.5808184925673996</v>
      </c>
      <c r="F259" s="15">
        <f t="shared" si="163"/>
        <v>-1.1192539345835266</v>
      </c>
      <c r="G259" s="15">
        <f t="shared" si="163"/>
        <v>2.3035344216543359</v>
      </c>
      <c r="H259" s="15">
        <f t="shared" si="163"/>
        <v>1.4512568933442569</v>
      </c>
      <c r="I259" s="15">
        <f t="shared" si="163"/>
        <v>5.1020224764188802</v>
      </c>
      <c r="J259" s="15">
        <f t="shared" si="163"/>
        <v>-1.2642787168044363</v>
      </c>
      <c r="K259" s="15">
        <f t="shared" si="163"/>
        <v>3.9858614426536656</v>
      </c>
      <c r="L259" s="15">
        <f t="shared" si="163"/>
        <v>1.1631314991107595</v>
      </c>
    </row>
    <row r="260" spans="1:12" x14ac:dyDescent="0.2">
      <c r="A260" s="13" t="str">
        <f t="shared" si="141"/>
        <v>2008 Q2</v>
      </c>
      <c r="B260" s="15">
        <f t="shared" si="142"/>
        <v>-2.7436624047739557</v>
      </c>
      <c r="C260" s="15">
        <f t="shared" ref="C260:L260" si="164">LN(C59/C55)*100</f>
        <v>-0.51130019643789004</v>
      </c>
      <c r="D260" s="15">
        <f t="shared" si="164"/>
        <v>-0.51243310893353</v>
      </c>
      <c r="E260" s="15">
        <f t="shared" si="164"/>
        <v>-1.7886519668671224</v>
      </c>
      <c r="F260" s="15">
        <f t="shared" si="164"/>
        <v>-2.5338520831711389</v>
      </c>
      <c r="G260" s="15">
        <f t="shared" si="164"/>
        <v>2.2146959837395528</v>
      </c>
      <c r="H260" s="15">
        <f t="shared" si="164"/>
        <v>-0.37200270317694839</v>
      </c>
      <c r="I260" s="15">
        <f t="shared" si="164"/>
        <v>2.7278605499574118</v>
      </c>
      <c r="J260" s="15">
        <f t="shared" si="164"/>
        <v>-1.8890048486953452</v>
      </c>
      <c r="K260" s="15">
        <f t="shared" si="164"/>
        <v>5.1023082875517645</v>
      </c>
      <c r="L260" s="15">
        <f t="shared" si="164"/>
        <v>0.21635438588732628</v>
      </c>
    </row>
    <row r="261" spans="1:12" x14ac:dyDescent="0.2">
      <c r="A261" s="13" t="str">
        <f t="shared" si="141"/>
        <v>2008 Q3</v>
      </c>
      <c r="B261" s="15">
        <f t="shared" si="142"/>
        <v>-3.2360294872830089</v>
      </c>
      <c r="C261" s="15">
        <f t="shared" ref="C261:L261" si="165">LN(C60/C56)*100</f>
        <v>-0.45253392683582999</v>
      </c>
      <c r="D261" s="15">
        <f t="shared" si="165"/>
        <v>-2.842653968756272</v>
      </c>
      <c r="E261" s="15">
        <f t="shared" si="165"/>
        <v>-5.9369206500096938</v>
      </c>
      <c r="F261" s="15">
        <f t="shared" si="165"/>
        <v>-6.0108747495654598</v>
      </c>
      <c r="G261" s="15">
        <f t="shared" si="165"/>
        <v>-0.77118193242491717</v>
      </c>
      <c r="H261" s="15">
        <f t="shared" si="165"/>
        <v>-4.7006817052977414</v>
      </c>
      <c r="I261" s="15">
        <f t="shared" si="165"/>
        <v>-0.91384368047989006</v>
      </c>
      <c r="J261" s="15">
        <f t="shared" si="165"/>
        <v>-0.82193791447832398</v>
      </c>
      <c r="K261" s="15">
        <f t="shared" si="165"/>
        <v>-1.9919336203672113</v>
      </c>
      <c r="L261" s="15">
        <f t="shared" si="165"/>
        <v>-2.4863163872371428</v>
      </c>
    </row>
    <row r="262" spans="1:12" x14ac:dyDescent="0.2">
      <c r="A262" s="13" t="str">
        <f t="shared" si="141"/>
        <v>2008 Q4</v>
      </c>
      <c r="B262" s="15">
        <f t="shared" si="142"/>
        <v>-8.2354626419216252</v>
      </c>
      <c r="C262" s="15">
        <f t="shared" ref="C262:L262" si="166">LN(C61/C57)*100</f>
        <v>-3.2936753339053539</v>
      </c>
      <c r="D262" s="15">
        <f t="shared" si="166"/>
        <v>-8.7415953681371139</v>
      </c>
      <c r="E262" s="15">
        <f t="shared" si="166"/>
        <v>-8.5644477373050023</v>
      </c>
      <c r="F262" s="15">
        <f t="shared" si="166"/>
        <v>-9.3898577024556555</v>
      </c>
      <c r="G262" s="15">
        <f t="shared" si="166"/>
        <v>3.0113996487884016</v>
      </c>
      <c r="H262" s="15">
        <f t="shared" si="166"/>
        <v>-2.7247259136573003</v>
      </c>
      <c r="I262" s="15">
        <f t="shared" si="166"/>
        <v>-2.4843335351988181</v>
      </c>
      <c r="J262" s="15">
        <f t="shared" si="166"/>
        <v>-5.8848746057987</v>
      </c>
      <c r="K262" s="15">
        <f t="shared" si="166"/>
        <v>-10.064750145687864</v>
      </c>
      <c r="L262" s="15">
        <f t="shared" si="166"/>
        <v>-4.7292137091710327</v>
      </c>
    </row>
    <row r="263" spans="1:12" x14ac:dyDescent="0.2">
      <c r="A263" s="13" t="str">
        <f t="shared" si="141"/>
        <v>2009 Q1</v>
      </c>
      <c r="B263" s="15">
        <f t="shared" si="142"/>
        <v>-12.269991712492605</v>
      </c>
      <c r="C263" s="15">
        <f t="shared" ref="C263:L263" si="167">LN(C62/C58)*100</f>
        <v>-4.432013705040136</v>
      </c>
      <c r="D263" s="15">
        <f t="shared" si="167"/>
        <v>-17.401408554154116</v>
      </c>
      <c r="E263" s="15">
        <f t="shared" si="167"/>
        <v>-6.8426789072578167</v>
      </c>
      <c r="F263" s="15">
        <f t="shared" si="167"/>
        <v>-8.8096795878644674</v>
      </c>
      <c r="G263" s="15">
        <f t="shared" si="167"/>
        <v>-3.7421167597921801</v>
      </c>
      <c r="H263" s="15">
        <f t="shared" si="167"/>
        <v>4.6684173268715119</v>
      </c>
      <c r="I263" s="15">
        <f t="shared" si="167"/>
        <v>-4.9910597879480623</v>
      </c>
      <c r="J263" s="15">
        <f t="shared" si="167"/>
        <v>-2.6932975254990681</v>
      </c>
      <c r="K263" s="15">
        <f t="shared" si="167"/>
        <v>-7.581254348494709</v>
      </c>
      <c r="L263" s="15">
        <f t="shared" si="167"/>
        <v>-5.6135910028072544</v>
      </c>
    </row>
    <row r="264" spans="1:12" x14ac:dyDescent="0.2">
      <c r="A264" s="13" t="str">
        <f t="shared" si="141"/>
        <v>2009 Q2</v>
      </c>
      <c r="B264" s="15">
        <f t="shared" si="142"/>
        <v>-10.52264464402824</v>
      </c>
      <c r="C264" s="15">
        <f t="shared" ref="C264:L264" si="168">LN(C63/C59)*100</f>
        <v>-3.468179433250179</v>
      </c>
      <c r="D264" s="15">
        <f t="shared" si="168"/>
        <v>-16.426516025256117</v>
      </c>
      <c r="E264" s="15">
        <f t="shared" si="168"/>
        <v>-6.3681962135701919</v>
      </c>
      <c r="F264" s="15">
        <f t="shared" si="168"/>
        <v>-16.039932409064814</v>
      </c>
      <c r="G264" s="15">
        <f t="shared" si="168"/>
        <v>-8.1843275741554091</v>
      </c>
      <c r="H264" s="15">
        <f t="shared" si="168"/>
        <v>2.4060391572441948</v>
      </c>
      <c r="I264" s="15">
        <f t="shared" si="168"/>
        <v>-4.2384915105213823</v>
      </c>
      <c r="J264" s="15">
        <f t="shared" si="168"/>
        <v>-3.259626720699206</v>
      </c>
      <c r="K264" s="15">
        <f t="shared" si="168"/>
        <v>-9.0021429514999571</v>
      </c>
      <c r="L264" s="15">
        <f t="shared" si="168"/>
        <v>-6.0352719884712682</v>
      </c>
    </row>
    <row r="265" spans="1:12" x14ac:dyDescent="0.2">
      <c r="A265" s="13" t="str">
        <f t="shared" si="141"/>
        <v>2009 Q3</v>
      </c>
      <c r="B265" s="15">
        <f t="shared" si="142"/>
        <v>-11.093293691740493</v>
      </c>
      <c r="C265" s="15">
        <f t="shared" ref="C265:L265" si="169">LN(C64/C60)*100</f>
        <v>-2.2018937856902792</v>
      </c>
      <c r="D265" s="15">
        <f t="shared" si="169"/>
        <v>-10.078779454724788</v>
      </c>
      <c r="E265" s="15">
        <f t="shared" si="169"/>
        <v>-2.6226255334919091</v>
      </c>
      <c r="F265" s="15">
        <f t="shared" si="169"/>
        <v>-13.823678244177376</v>
      </c>
      <c r="G265" s="15">
        <f t="shared" si="169"/>
        <v>-5.251306117816692</v>
      </c>
      <c r="H265" s="15">
        <f t="shared" si="169"/>
        <v>1.4463974019842889</v>
      </c>
      <c r="I265" s="15">
        <f t="shared" si="169"/>
        <v>-2.0543937180569332</v>
      </c>
      <c r="J265" s="15">
        <f t="shared" si="169"/>
        <v>-4.0842695586721689</v>
      </c>
      <c r="K265" s="15">
        <f t="shared" si="169"/>
        <v>-7.9525098815225448</v>
      </c>
      <c r="L265" s="15">
        <f t="shared" si="169"/>
        <v>-4.1085125021977076</v>
      </c>
    </row>
    <row r="266" spans="1:12" x14ac:dyDescent="0.2">
      <c r="A266" s="13" t="str">
        <f t="shared" si="141"/>
        <v>2009 Q4</v>
      </c>
      <c r="B266" s="15">
        <f t="shared" si="142"/>
        <v>-8.4414211391569207</v>
      </c>
      <c r="C266" s="15">
        <f t="shared" ref="C266:L266" si="170">LN(C65/C61)*100</f>
        <v>1.2669282567422304</v>
      </c>
      <c r="D266" s="15">
        <f t="shared" si="170"/>
        <v>-4.0620059626373477</v>
      </c>
      <c r="E266" s="15">
        <f t="shared" si="170"/>
        <v>2.0878534933281245</v>
      </c>
      <c r="F266" s="15">
        <f t="shared" si="170"/>
        <v>-8.6158626265151756</v>
      </c>
      <c r="G266" s="15">
        <f t="shared" si="170"/>
        <v>-4.8666508660561707</v>
      </c>
      <c r="H266" s="15">
        <f t="shared" si="170"/>
        <v>-2.0660339294857768</v>
      </c>
      <c r="I266" s="15">
        <f t="shared" si="170"/>
        <v>-2.4768219852373266</v>
      </c>
      <c r="J266" s="15">
        <f t="shared" si="170"/>
        <v>-3.7162538904336975</v>
      </c>
      <c r="K266" s="15">
        <f t="shared" si="170"/>
        <v>-4.303117323076953</v>
      </c>
      <c r="L266" s="15">
        <f t="shared" si="170"/>
        <v>-2.0903942809534635</v>
      </c>
    </row>
    <row r="267" spans="1:12" x14ac:dyDescent="0.2">
      <c r="A267" s="13" t="str">
        <f t="shared" si="141"/>
        <v>2010 Q1</v>
      </c>
      <c r="B267" s="15">
        <f t="shared" si="142"/>
        <v>-0.97213685766763447</v>
      </c>
      <c r="C267" s="15">
        <f t="shared" ref="C267:L267" si="171">LN(C66/C62)*100</f>
        <v>3.9331542118703746</v>
      </c>
      <c r="D267" s="15">
        <f t="shared" si="171"/>
        <v>8.8448128835196336</v>
      </c>
      <c r="E267" s="15">
        <f t="shared" si="171"/>
        <v>2.6488381131034133</v>
      </c>
      <c r="F267" s="15">
        <f t="shared" si="171"/>
        <v>-6.5266645587433318</v>
      </c>
      <c r="G267" s="15">
        <f t="shared" si="171"/>
        <v>3.8581386306873919</v>
      </c>
      <c r="H267" s="15">
        <f t="shared" si="171"/>
        <v>-7.9004475458120034</v>
      </c>
      <c r="I267" s="15">
        <f t="shared" si="171"/>
        <v>0.78340357519291604</v>
      </c>
      <c r="J267" s="15">
        <f t="shared" si="171"/>
        <v>-6.4761843477419951</v>
      </c>
      <c r="K267" s="15">
        <f t="shared" si="171"/>
        <v>-0.95816889769099922</v>
      </c>
      <c r="L267" s="15">
        <f t="shared" si="171"/>
        <v>0.49628761717676451</v>
      </c>
    </row>
    <row r="268" spans="1:12" x14ac:dyDescent="0.2">
      <c r="A268" s="13" t="str">
        <f t="shared" si="141"/>
        <v>2010 Q2</v>
      </c>
      <c r="B268" s="15">
        <f t="shared" si="142"/>
        <v>-4.4932532059714836</v>
      </c>
      <c r="C268" s="15">
        <f t="shared" ref="C268:L268" si="172">LN(C67/C63)*100</f>
        <v>5.9282087834389108</v>
      </c>
      <c r="D268" s="15">
        <f t="shared" si="172"/>
        <v>13.711342436422699</v>
      </c>
      <c r="E268" s="15">
        <f t="shared" si="172"/>
        <v>1.8990795152637414</v>
      </c>
      <c r="F268" s="15">
        <f t="shared" si="172"/>
        <v>3.0780349083228389</v>
      </c>
      <c r="G268" s="15">
        <f t="shared" si="172"/>
        <v>6.088486730066526</v>
      </c>
      <c r="H268" s="15">
        <f t="shared" si="172"/>
        <v>-7.9162310352209619</v>
      </c>
      <c r="I268" s="15">
        <f t="shared" si="172"/>
        <v>2.8380787882226377</v>
      </c>
      <c r="J268" s="15">
        <f t="shared" si="172"/>
        <v>-3.1532684240133375</v>
      </c>
      <c r="K268" s="15">
        <f t="shared" si="172"/>
        <v>-0.22231006715817803</v>
      </c>
      <c r="L268" s="15">
        <f t="shared" si="172"/>
        <v>1.93706559626315</v>
      </c>
    </row>
    <row r="269" spans="1:12" x14ac:dyDescent="0.2">
      <c r="A269" s="13" t="str">
        <f t="shared" si="141"/>
        <v>2010 Q3</v>
      </c>
      <c r="B269" s="15">
        <f t="shared" si="142"/>
        <v>-4.2621794702809312</v>
      </c>
      <c r="C269" s="15">
        <f t="shared" ref="C269:L269" si="173">LN(C68/C64)*100</f>
        <v>5.6934375962413606</v>
      </c>
      <c r="D269" s="15">
        <f t="shared" si="173"/>
        <v>13.560099886973187</v>
      </c>
      <c r="E269" s="15">
        <f t="shared" si="173"/>
        <v>1.1323211736390777</v>
      </c>
      <c r="F269" s="15">
        <f t="shared" si="173"/>
        <v>4.0664752441197889</v>
      </c>
      <c r="G269" s="15">
        <f t="shared" si="173"/>
        <v>5.2012056734606213</v>
      </c>
      <c r="H269" s="15">
        <f t="shared" si="173"/>
        <v>-4.9944712859786122</v>
      </c>
      <c r="I269" s="15">
        <f t="shared" si="173"/>
        <v>4.9234085504791443</v>
      </c>
      <c r="J269" s="15">
        <f t="shared" si="173"/>
        <v>-1.0409624463132177</v>
      </c>
      <c r="K269" s="15">
        <f t="shared" si="173"/>
        <v>-1.2013400447810418</v>
      </c>
      <c r="L269" s="15">
        <f t="shared" si="173"/>
        <v>2.6665146367733805</v>
      </c>
    </row>
    <row r="270" spans="1:12" x14ac:dyDescent="0.2">
      <c r="A270" s="13" t="str">
        <f t="shared" si="141"/>
        <v>2010 Q4</v>
      </c>
      <c r="B270" s="15">
        <f t="shared" si="142"/>
        <v>-2.8319982986656771</v>
      </c>
      <c r="C270" s="15">
        <f t="shared" ref="C270:L270" si="174">LN(C69/C65)*100</f>
        <v>3.9886362048420345</v>
      </c>
      <c r="D270" s="15">
        <f t="shared" si="174"/>
        <v>11.301187048181083</v>
      </c>
      <c r="E270" s="15">
        <f t="shared" si="174"/>
        <v>-0.90661108205052321</v>
      </c>
      <c r="F270" s="15">
        <f t="shared" si="174"/>
        <v>3.9503986604257384</v>
      </c>
      <c r="G270" s="15">
        <f t="shared" si="174"/>
        <v>2.8020572685272542</v>
      </c>
      <c r="H270" s="15">
        <f t="shared" si="174"/>
        <v>-8.2529177570391461</v>
      </c>
      <c r="I270" s="15">
        <f t="shared" si="174"/>
        <v>6.1849310218951885</v>
      </c>
      <c r="J270" s="15">
        <f t="shared" si="174"/>
        <v>-2.0009213855981653</v>
      </c>
      <c r="K270" s="15">
        <f t="shared" si="174"/>
        <v>2.3068130914408758</v>
      </c>
      <c r="L270" s="15">
        <f t="shared" si="174"/>
        <v>1.4910010969236009</v>
      </c>
    </row>
    <row r="271" spans="1:12" x14ac:dyDescent="0.2">
      <c r="A271" s="13" t="str">
        <f t="shared" ref="A271:A302" si="175">A70</f>
        <v>2011 Q1</v>
      </c>
      <c r="B271" s="15">
        <f t="shared" ref="B271:B296" si="176">LN(B70/B66)*100</f>
        <v>-6.3040711293285892</v>
      </c>
      <c r="C271" s="15">
        <f t="shared" ref="C271:L271" si="177">LN(C70/C66)*100</f>
        <v>4.2274832881982523</v>
      </c>
      <c r="D271" s="15">
        <f t="shared" si="177"/>
        <v>7.9424259424249355</v>
      </c>
      <c r="E271" s="15">
        <f t="shared" si="177"/>
        <v>-0.79685955843370093</v>
      </c>
      <c r="F271" s="15">
        <f t="shared" si="177"/>
        <v>6.7354704854219172</v>
      </c>
      <c r="G271" s="15">
        <f t="shared" si="177"/>
        <v>-0.79066142424444408</v>
      </c>
      <c r="H271" s="15">
        <f t="shared" si="177"/>
        <v>-6.087176885279745</v>
      </c>
      <c r="I271" s="15">
        <f t="shared" si="177"/>
        <v>5.8905064891103605</v>
      </c>
      <c r="J271" s="15">
        <f t="shared" si="177"/>
        <v>-8.788080077965235</v>
      </c>
      <c r="K271" s="15">
        <f t="shared" si="177"/>
        <v>5.3251841998056504</v>
      </c>
      <c r="L271" s="15">
        <f t="shared" si="177"/>
        <v>1.1059690660661425</v>
      </c>
    </row>
    <row r="272" spans="1:12" x14ac:dyDescent="0.2">
      <c r="A272" s="13" t="str">
        <f t="shared" si="175"/>
        <v>2011 Q2</v>
      </c>
      <c r="B272" s="15">
        <f t="shared" si="176"/>
        <v>-5.0686399131117579</v>
      </c>
      <c r="C272" s="15">
        <f t="shared" ref="C272:L272" si="178">LN(C71/C67)*100</f>
        <v>3.5997481942021654</v>
      </c>
      <c r="D272" s="15">
        <f t="shared" si="178"/>
        <v>4.0275496755192419</v>
      </c>
      <c r="E272" s="15">
        <f t="shared" si="178"/>
        <v>0.59256209611898603</v>
      </c>
      <c r="F272" s="15">
        <f t="shared" si="178"/>
        <v>5.6078856365555314</v>
      </c>
      <c r="G272" s="15">
        <f t="shared" si="178"/>
        <v>-1.3509787929337584</v>
      </c>
      <c r="H272" s="15">
        <f t="shared" si="178"/>
        <v>-3.7848176531602342</v>
      </c>
      <c r="I272" s="15">
        <f t="shared" si="178"/>
        <v>5.7785981421927488</v>
      </c>
      <c r="J272" s="15">
        <f t="shared" si="178"/>
        <v>-10.613574828161489</v>
      </c>
      <c r="K272" s="15">
        <f t="shared" si="178"/>
        <v>0.33647453601261468</v>
      </c>
      <c r="L272" s="15">
        <f t="shared" si="178"/>
        <v>1.1657180696168783</v>
      </c>
    </row>
    <row r="273" spans="1:12" x14ac:dyDescent="0.2">
      <c r="A273" s="13" t="str">
        <f t="shared" si="175"/>
        <v>2011 Q3</v>
      </c>
      <c r="B273" s="15">
        <f t="shared" si="176"/>
        <v>-4.0402812367552938</v>
      </c>
      <c r="C273" s="15">
        <f t="shared" ref="C273:L273" si="179">LN(C72/C68)*100</f>
        <v>2.9362994641147213</v>
      </c>
      <c r="D273" s="15">
        <f t="shared" si="179"/>
        <v>-1.6266901086396934</v>
      </c>
      <c r="E273" s="15">
        <f t="shared" si="179"/>
        <v>1.8178572705155875</v>
      </c>
      <c r="F273" s="15">
        <f t="shared" si="179"/>
        <v>4.2025273107380103</v>
      </c>
      <c r="G273" s="15">
        <f t="shared" si="179"/>
        <v>0.17009738086200529</v>
      </c>
      <c r="H273" s="15">
        <f t="shared" si="179"/>
        <v>-4.4067137818841537</v>
      </c>
      <c r="I273" s="15">
        <f t="shared" si="179"/>
        <v>1.9557408905653579</v>
      </c>
      <c r="J273" s="15">
        <f t="shared" si="179"/>
        <v>-8.6049492592318622</v>
      </c>
      <c r="K273" s="15">
        <f t="shared" si="179"/>
        <v>1.6068772720371116</v>
      </c>
      <c r="L273" s="15">
        <f t="shared" si="179"/>
        <v>0.20385622652176941</v>
      </c>
    </row>
    <row r="274" spans="1:12" x14ac:dyDescent="0.2">
      <c r="A274" s="13" t="str">
        <f t="shared" si="175"/>
        <v>2011 Q4</v>
      </c>
      <c r="B274" s="15">
        <f t="shared" si="176"/>
        <v>-6.2425470676346562</v>
      </c>
      <c r="C274" s="15">
        <f t="shared" ref="C274:L274" si="180">LN(C73/C69)*100</f>
        <v>2.9940387041336738</v>
      </c>
      <c r="D274" s="15">
        <f t="shared" si="180"/>
        <v>1.9914713922682177</v>
      </c>
      <c r="E274" s="15">
        <f t="shared" si="180"/>
        <v>0.66453213486126328</v>
      </c>
      <c r="F274" s="15">
        <f t="shared" si="180"/>
        <v>1.7597365522552599</v>
      </c>
      <c r="G274" s="15">
        <f t="shared" si="180"/>
        <v>-2.145669574098763</v>
      </c>
      <c r="H274" s="15">
        <f t="shared" si="180"/>
        <v>0.18733852937436837</v>
      </c>
      <c r="I274" s="15">
        <f t="shared" si="180"/>
        <v>1.6967726700650623</v>
      </c>
      <c r="J274" s="15">
        <f t="shared" si="180"/>
        <v>-1.3782165626224963</v>
      </c>
      <c r="K274" s="15">
        <f t="shared" si="180"/>
        <v>1.2657180885502397</v>
      </c>
      <c r="L274" s="15">
        <f t="shared" si="180"/>
        <v>0.84896430749263241</v>
      </c>
    </row>
    <row r="275" spans="1:12" x14ac:dyDescent="0.2">
      <c r="A275" s="13" t="str">
        <f t="shared" si="175"/>
        <v>2012 Q1</v>
      </c>
      <c r="B275" s="15">
        <f t="shared" si="176"/>
        <v>-7.0618831666128017</v>
      </c>
      <c r="C275" s="15">
        <f t="shared" ref="C275:L275" si="181">LN(C74/C70)*100</f>
        <v>1.4049961333874861</v>
      </c>
      <c r="D275" s="15">
        <f t="shared" si="181"/>
        <v>-6.0488166929699423</v>
      </c>
      <c r="E275" s="15">
        <f t="shared" si="181"/>
        <v>-8.2011399561871173E-2</v>
      </c>
      <c r="F275" s="15">
        <f t="shared" si="181"/>
        <v>-2.5736376287412535</v>
      </c>
      <c r="G275" s="15">
        <f t="shared" si="181"/>
        <v>2.7681159058114733</v>
      </c>
      <c r="H275" s="15">
        <f t="shared" si="181"/>
        <v>0.22420681228087277</v>
      </c>
      <c r="I275" s="15">
        <f t="shared" si="181"/>
        <v>1.5883857872500831</v>
      </c>
      <c r="J275" s="15">
        <f t="shared" si="181"/>
        <v>4.6729099945417838</v>
      </c>
      <c r="K275" s="15">
        <f t="shared" si="181"/>
        <v>-3.1979146882607772</v>
      </c>
      <c r="L275" s="15">
        <f t="shared" si="181"/>
        <v>-1.8159865658186707E-2</v>
      </c>
    </row>
    <row r="276" spans="1:12" x14ac:dyDescent="0.2">
      <c r="A276" s="13" t="str">
        <f t="shared" si="175"/>
        <v>2012 Q2</v>
      </c>
      <c r="B276" s="15">
        <f t="shared" si="176"/>
        <v>-7.1695853553656264</v>
      </c>
      <c r="C276" s="15">
        <f t="shared" ref="C276:L276" si="182">LN(C75/C71)*100</f>
        <v>-3.0483352687739584</v>
      </c>
      <c r="D276" s="15">
        <f t="shared" si="182"/>
        <v>-9.1440462816222201</v>
      </c>
      <c r="E276" s="15">
        <f t="shared" si="182"/>
        <v>-0.40956371380798473</v>
      </c>
      <c r="F276" s="15">
        <f t="shared" si="182"/>
        <v>-4.2154621836223853</v>
      </c>
      <c r="G276" s="15">
        <f t="shared" si="182"/>
        <v>0.6661729223454389</v>
      </c>
      <c r="H276" s="15">
        <f t="shared" si="182"/>
        <v>3.6725974942298483</v>
      </c>
      <c r="I276" s="15">
        <f t="shared" si="182"/>
        <v>-1.4786249212124953</v>
      </c>
      <c r="J276" s="15">
        <f t="shared" si="182"/>
        <v>1.6518289321695023</v>
      </c>
      <c r="K276" s="15">
        <f t="shared" si="182"/>
        <v>2.676183204534806</v>
      </c>
      <c r="L276" s="15">
        <f t="shared" si="182"/>
        <v>-1.5096599423907588</v>
      </c>
    </row>
    <row r="277" spans="1:12" x14ac:dyDescent="0.2">
      <c r="A277" s="13" t="str">
        <f t="shared" si="175"/>
        <v>2012 Q3</v>
      </c>
      <c r="B277" s="15">
        <f t="shared" si="176"/>
        <v>-8.0250951681348379</v>
      </c>
      <c r="C277" s="15">
        <f t="shared" ref="C277:L277" si="183">LN(C76/C72)*100</f>
        <v>-2.7005279844101002</v>
      </c>
      <c r="D277" s="15">
        <f t="shared" si="183"/>
        <v>-9.0026336504308659</v>
      </c>
      <c r="E277" s="15">
        <f t="shared" si="183"/>
        <v>-1.1560962261754411</v>
      </c>
      <c r="F277" s="15">
        <f t="shared" si="183"/>
        <v>-4.2809641451382063</v>
      </c>
      <c r="G277" s="15">
        <f t="shared" si="183"/>
        <v>-2.4744315518872392E-2</v>
      </c>
      <c r="H277" s="15">
        <f t="shared" si="183"/>
        <v>1.3364567182609373</v>
      </c>
      <c r="I277" s="15">
        <f t="shared" si="183"/>
        <v>2.2432228167243382</v>
      </c>
      <c r="J277" s="15">
        <f t="shared" si="183"/>
        <v>2.1286728432688902</v>
      </c>
      <c r="K277" s="15">
        <f t="shared" si="183"/>
        <v>10.59463784284168</v>
      </c>
      <c r="L277" s="15">
        <f t="shared" si="183"/>
        <v>-0.64838724125629532</v>
      </c>
    </row>
    <row r="278" spans="1:12" x14ac:dyDescent="0.2">
      <c r="A278" s="13" t="str">
        <f t="shared" si="175"/>
        <v>2012 Q4</v>
      </c>
      <c r="B278" s="15">
        <f t="shared" si="176"/>
        <v>-6.2081836937001738</v>
      </c>
      <c r="C278" s="15">
        <f t="shared" ref="C278:L278" si="184">LN(C77/C73)*100</f>
        <v>-3.0583399824000064</v>
      </c>
      <c r="D278" s="15">
        <f t="shared" si="184"/>
        <v>-11.355889630370523</v>
      </c>
      <c r="E278" s="15">
        <f t="shared" si="184"/>
        <v>-0.64844980631295246</v>
      </c>
      <c r="F278" s="15">
        <f t="shared" si="184"/>
        <v>-2.1403641698828579</v>
      </c>
      <c r="G278" s="15">
        <f t="shared" si="184"/>
        <v>4.4893639882793952</v>
      </c>
      <c r="H278" s="15">
        <f t="shared" si="184"/>
        <v>-0.33798067405941579</v>
      </c>
      <c r="I278" s="15">
        <f t="shared" si="184"/>
        <v>3.976656285849947</v>
      </c>
      <c r="J278" s="15">
        <f t="shared" si="184"/>
        <v>-5.1053078682058013</v>
      </c>
      <c r="K278" s="15">
        <f t="shared" si="184"/>
        <v>2.7170279290554027</v>
      </c>
      <c r="L278" s="15">
        <f t="shared" si="184"/>
        <v>-0.79683258812694258</v>
      </c>
    </row>
    <row r="279" spans="1:12" x14ac:dyDescent="0.2">
      <c r="A279" s="13" t="str">
        <f t="shared" si="175"/>
        <v>2013 Q1</v>
      </c>
      <c r="B279" s="15">
        <f t="shared" si="176"/>
        <v>-2.893086640132752</v>
      </c>
      <c r="C279" s="15">
        <f t="shared" ref="C279:L279" si="185">LN(C78/C74)*100</f>
        <v>-3.4258657757084947</v>
      </c>
      <c r="D279" s="15">
        <f t="shared" si="185"/>
        <v>-7.1852722353644429</v>
      </c>
      <c r="E279" s="15">
        <f t="shared" si="185"/>
        <v>-5.1560364137442763E-2</v>
      </c>
      <c r="F279" s="15">
        <f t="shared" si="185"/>
        <v>0.81818836116455818</v>
      </c>
      <c r="G279" s="15">
        <f t="shared" si="185"/>
        <v>-0.63606327573434285</v>
      </c>
      <c r="H279" s="15">
        <f t="shared" si="185"/>
        <v>3.415622245419013</v>
      </c>
      <c r="I279" s="15">
        <f t="shared" si="185"/>
        <v>2.045965733813373</v>
      </c>
      <c r="J279" s="15">
        <f t="shared" si="185"/>
        <v>-5.7238398273623021</v>
      </c>
      <c r="K279" s="15">
        <f t="shared" si="185"/>
        <v>1.6308033211683066</v>
      </c>
      <c r="L279" s="15">
        <f t="shared" si="185"/>
        <v>-0.62704643931239856</v>
      </c>
    </row>
    <row r="280" spans="1:12" x14ac:dyDescent="0.2">
      <c r="A280" s="13" t="str">
        <f t="shared" si="175"/>
        <v>2013 Q2</v>
      </c>
      <c r="B280" s="15">
        <f t="shared" si="176"/>
        <v>-1.6904808762952461</v>
      </c>
      <c r="C280" s="15">
        <f t="shared" ref="C280:L280" si="186">LN(C79/C75)*100</f>
        <v>-0.27583171104198567</v>
      </c>
      <c r="D280" s="15">
        <f t="shared" si="186"/>
        <v>-4.0108754777365832</v>
      </c>
      <c r="E280" s="15">
        <f t="shared" si="186"/>
        <v>0.33639756411561761</v>
      </c>
      <c r="F280" s="15">
        <f t="shared" si="186"/>
        <v>1.401871356596738</v>
      </c>
      <c r="G280" s="15">
        <f t="shared" si="186"/>
        <v>0.7354502730535154</v>
      </c>
      <c r="H280" s="15">
        <f t="shared" si="186"/>
        <v>-1.1100237779285789</v>
      </c>
      <c r="I280" s="15">
        <f t="shared" si="186"/>
        <v>3.5364636245315348</v>
      </c>
      <c r="J280" s="15">
        <f t="shared" si="186"/>
        <v>-5.5510888434975048</v>
      </c>
      <c r="K280" s="15">
        <f t="shared" si="186"/>
        <v>1.1489300996971592</v>
      </c>
      <c r="L280" s="15">
        <f t="shared" si="186"/>
        <v>0.20263431452324673</v>
      </c>
    </row>
    <row r="281" spans="1:12" x14ac:dyDescent="0.2">
      <c r="A281" s="13" t="str">
        <f t="shared" si="175"/>
        <v>2013 Q3</v>
      </c>
      <c r="B281" s="15">
        <f t="shared" si="176"/>
        <v>-1.7554276406842955</v>
      </c>
      <c r="C281" s="15">
        <f t="shared" ref="C281:L281" si="187">LN(C80/C76)*100</f>
        <v>-0.32918218467138599</v>
      </c>
      <c r="D281" s="15">
        <f t="shared" si="187"/>
        <v>0.51774238982908904</v>
      </c>
      <c r="E281" s="15">
        <f t="shared" si="187"/>
        <v>0.24666967024897379</v>
      </c>
      <c r="F281" s="15">
        <f t="shared" si="187"/>
        <v>0.60847152187619202</v>
      </c>
      <c r="G281" s="15">
        <f t="shared" si="187"/>
        <v>-4.4668245484321387</v>
      </c>
      <c r="H281" s="15">
        <f t="shared" si="187"/>
        <v>-1.3570015526647878</v>
      </c>
      <c r="I281" s="15">
        <f t="shared" si="187"/>
        <v>3.5707965841063714</v>
      </c>
      <c r="J281" s="15">
        <f t="shared" si="187"/>
        <v>-10.26871909050781</v>
      </c>
      <c r="K281" s="15">
        <f t="shared" si="187"/>
        <v>-8.7246403676000792</v>
      </c>
      <c r="L281" s="15">
        <f t="shared" si="187"/>
        <v>-0.71041366711374565</v>
      </c>
    </row>
    <row r="282" spans="1:12" x14ac:dyDescent="0.2">
      <c r="A282" s="13" t="str">
        <f t="shared" si="175"/>
        <v>2013 Q4</v>
      </c>
      <c r="B282" s="15">
        <f t="shared" si="176"/>
        <v>-0.97348553195587273</v>
      </c>
      <c r="C282" s="15">
        <f t="shared" ref="C282:L282" si="188">LN(C81/C77)*100</f>
        <v>0.83183003378675646</v>
      </c>
      <c r="D282" s="15">
        <f t="shared" si="188"/>
        <v>2.6430086944671776</v>
      </c>
      <c r="E282" s="15">
        <f t="shared" si="188"/>
        <v>1.7850701877322468</v>
      </c>
      <c r="F282" s="15">
        <f t="shared" si="188"/>
        <v>0.73815128574050071</v>
      </c>
      <c r="G282" s="15">
        <f t="shared" si="188"/>
        <v>-2.2818889155786302</v>
      </c>
      <c r="H282" s="15">
        <f t="shared" si="188"/>
        <v>-1.7311938075296185</v>
      </c>
      <c r="I282" s="15">
        <f t="shared" si="188"/>
        <v>1.9126237704315363</v>
      </c>
      <c r="J282" s="15">
        <f t="shared" si="188"/>
        <v>-8.6238394480588738</v>
      </c>
      <c r="K282" s="15">
        <f t="shared" si="188"/>
        <v>-5.4502929745440714</v>
      </c>
      <c r="L282" s="15">
        <f t="shared" si="188"/>
        <v>0.17409336462450362</v>
      </c>
    </row>
    <row r="283" spans="1:12" x14ac:dyDescent="0.2">
      <c r="A283" s="13" t="str">
        <f t="shared" si="175"/>
        <v>2014 Q1</v>
      </c>
      <c r="B283" s="15">
        <f t="shared" si="176"/>
        <v>-2.6051673100729742</v>
      </c>
      <c r="C283" s="15">
        <f t="shared" ref="C283:L283" si="189">LN(C82/C78)*100</f>
        <v>2.9489652454736435</v>
      </c>
      <c r="D283" s="15">
        <f t="shared" si="189"/>
        <v>4.985491977755637</v>
      </c>
      <c r="E283" s="15">
        <f t="shared" si="189"/>
        <v>2.4157605070281218</v>
      </c>
      <c r="F283" s="15">
        <f t="shared" si="189"/>
        <v>1.2945006316721468</v>
      </c>
      <c r="G283" s="15">
        <f t="shared" si="189"/>
        <v>-4.1063945471320888</v>
      </c>
      <c r="H283" s="15">
        <f t="shared" si="189"/>
        <v>-5.4661874853248129</v>
      </c>
      <c r="I283" s="15">
        <f t="shared" si="189"/>
        <v>3.2687013504570381</v>
      </c>
      <c r="J283" s="15">
        <f t="shared" si="189"/>
        <v>-8.7535060120601962</v>
      </c>
      <c r="K283" s="15">
        <f t="shared" si="189"/>
        <v>-3.7531734856842998</v>
      </c>
      <c r="L283" s="15">
        <f t="shared" si="189"/>
        <v>0.43580049759708095</v>
      </c>
    </row>
    <row r="284" spans="1:12" x14ac:dyDescent="0.2">
      <c r="A284" s="13" t="str">
        <f t="shared" si="175"/>
        <v>2014 Q2</v>
      </c>
      <c r="B284" s="15">
        <f t="shared" si="176"/>
        <v>-3.7336828394092176</v>
      </c>
      <c r="C284" s="15">
        <f t="shared" ref="C284:L284" si="190">LN(C83/C79)*100</f>
        <v>3.0257240675138464</v>
      </c>
      <c r="D284" s="15">
        <f t="shared" si="190"/>
        <v>5.7777763117434446</v>
      </c>
      <c r="E284" s="15">
        <f t="shared" si="190"/>
        <v>1.8706848486342358</v>
      </c>
      <c r="F284" s="15">
        <f t="shared" si="190"/>
        <v>1.715894835208353</v>
      </c>
      <c r="G284" s="15">
        <f t="shared" si="190"/>
        <v>-2.2896635854771792</v>
      </c>
      <c r="H284" s="15">
        <f t="shared" si="190"/>
        <v>-2.862839514016366</v>
      </c>
      <c r="I284" s="15">
        <f t="shared" si="190"/>
        <v>3.8993375619556572</v>
      </c>
      <c r="J284" s="15">
        <f t="shared" si="190"/>
        <v>-7.7221495403929978</v>
      </c>
      <c r="K284" s="15">
        <f t="shared" si="190"/>
        <v>-5.5290509163171286</v>
      </c>
      <c r="L284" s="15">
        <f t="shared" si="190"/>
        <v>0.8337474604772469</v>
      </c>
    </row>
    <row r="285" spans="1:12" x14ac:dyDescent="0.2">
      <c r="A285" s="13" t="str">
        <f t="shared" si="175"/>
        <v>2014 Q3</v>
      </c>
      <c r="B285" s="15">
        <f t="shared" si="176"/>
        <v>-2.3206222366253049</v>
      </c>
      <c r="C285" s="15">
        <f t="shared" ref="C285:L285" si="191">LN(C84/C80)*100</f>
        <v>3.1778856652701144</v>
      </c>
      <c r="D285" s="15">
        <f t="shared" si="191"/>
        <v>5.9181197328900206</v>
      </c>
      <c r="E285" s="15">
        <f t="shared" si="191"/>
        <v>1.3208412376690766</v>
      </c>
      <c r="F285" s="15">
        <f t="shared" si="191"/>
        <v>6.4410104097808469</v>
      </c>
      <c r="G285" s="15">
        <f t="shared" si="191"/>
        <v>2.4176617880069253</v>
      </c>
      <c r="H285" s="15">
        <f t="shared" si="191"/>
        <v>-2.7640206373773526</v>
      </c>
      <c r="I285" s="15">
        <f t="shared" si="191"/>
        <v>2.94963969549771</v>
      </c>
      <c r="J285" s="15">
        <f t="shared" si="191"/>
        <v>-6.1596452260518388</v>
      </c>
      <c r="K285" s="15">
        <f t="shared" si="191"/>
        <v>0.86574525209949604</v>
      </c>
      <c r="L285" s="15">
        <f t="shared" si="191"/>
        <v>1.7135624776717155</v>
      </c>
    </row>
    <row r="286" spans="1:12" x14ac:dyDescent="0.2">
      <c r="A286" s="13" t="str">
        <f t="shared" si="175"/>
        <v>2014 Q4</v>
      </c>
      <c r="B286" s="15">
        <f t="shared" si="176"/>
        <v>-2.9115228786732144</v>
      </c>
      <c r="C286" s="15">
        <f t="shared" ref="C286:L286" si="192">LN(C85/C81)*100</f>
        <v>1.9909558067507036</v>
      </c>
      <c r="D286" s="15">
        <f t="shared" si="192"/>
        <v>5.2328647200763179</v>
      </c>
      <c r="E286" s="15">
        <f t="shared" si="192"/>
        <v>2.9336490724353754</v>
      </c>
      <c r="F286" s="15">
        <f t="shared" si="192"/>
        <v>7.8192407254100385</v>
      </c>
      <c r="G286" s="15">
        <f t="shared" si="192"/>
        <v>-1.7242951194657932</v>
      </c>
      <c r="H286" s="15">
        <f t="shared" si="192"/>
        <v>0.53933898307488226</v>
      </c>
      <c r="I286" s="15">
        <f t="shared" si="192"/>
        <v>2.6933194715586826</v>
      </c>
      <c r="J286" s="15">
        <f t="shared" si="192"/>
        <v>-6.5454085732915823</v>
      </c>
      <c r="K286" s="15">
        <f t="shared" si="192"/>
        <v>6.7073202783750352</v>
      </c>
      <c r="L286" s="15">
        <f t="shared" si="192"/>
        <v>1.7644953970545989</v>
      </c>
    </row>
    <row r="287" spans="1:12" x14ac:dyDescent="0.2">
      <c r="A287" s="13" t="str">
        <f t="shared" si="175"/>
        <v>2015 Q1</v>
      </c>
      <c r="B287" s="15">
        <f t="shared" si="176"/>
        <v>1.9911840309554678</v>
      </c>
      <c r="C287" s="15">
        <f t="shared" ref="C287:L287" si="193">LN(C86/C82)*100</f>
        <v>-4.9119621720918182E-2</v>
      </c>
      <c r="D287" s="15">
        <f t="shared" si="193"/>
        <v>4.7153332654525846</v>
      </c>
      <c r="E287" s="15">
        <f t="shared" si="193"/>
        <v>2.0982045462584473</v>
      </c>
      <c r="F287" s="15">
        <f t="shared" si="193"/>
        <v>4.3824383621335183</v>
      </c>
      <c r="G287" s="15">
        <f t="shared" si="193"/>
        <v>3.4387635790732713</v>
      </c>
      <c r="H287" s="15">
        <f t="shared" si="193"/>
        <v>1.894493244383906</v>
      </c>
      <c r="I287" s="15">
        <f t="shared" si="193"/>
        <v>0.88273572052920746</v>
      </c>
      <c r="J287" s="15">
        <f t="shared" si="193"/>
        <v>-10.090101037542079</v>
      </c>
      <c r="K287" s="15">
        <f t="shared" si="193"/>
        <v>5.1186076264851383</v>
      </c>
      <c r="L287" s="15">
        <f t="shared" si="193"/>
        <v>1.694401133426042</v>
      </c>
    </row>
    <row r="288" spans="1:12" x14ac:dyDescent="0.2">
      <c r="A288" s="13" t="str">
        <f t="shared" si="175"/>
        <v>2015 Q2</v>
      </c>
      <c r="B288" s="15">
        <f t="shared" si="176"/>
        <v>4.6842774315396278</v>
      </c>
      <c r="C288" s="15">
        <f t="shared" ref="C288:L288" si="194">LN(C87/C83)*100</f>
        <v>-1.0235946580701558</v>
      </c>
      <c r="D288" s="15">
        <f t="shared" si="194"/>
        <v>5.2194669740675455</v>
      </c>
      <c r="E288" s="15">
        <f t="shared" si="194"/>
        <v>2.7382689801225704</v>
      </c>
      <c r="F288" s="15">
        <f t="shared" si="194"/>
        <v>1.7514059847921686</v>
      </c>
      <c r="G288" s="15">
        <f t="shared" si="194"/>
        <v>4.4911686766069341</v>
      </c>
      <c r="H288" s="15">
        <f t="shared" si="194"/>
        <v>-4.5520526127824024</v>
      </c>
      <c r="I288" s="15">
        <f t="shared" si="194"/>
        <v>1.4537354958348894</v>
      </c>
      <c r="J288" s="15">
        <f t="shared" si="194"/>
        <v>-8.584503379418063</v>
      </c>
      <c r="K288" s="15">
        <f t="shared" si="194"/>
        <v>8.5725417373553014</v>
      </c>
      <c r="L288" s="15">
        <f t="shared" si="194"/>
        <v>1.7815131577332328</v>
      </c>
    </row>
    <row r="289" spans="1:12" x14ac:dyDescent="0.2">
      <c r="A289" s="13" t="str">
        <f t="shared" si="175"/>
        <v>2015 Q3</v>
      </c>
      <c r="B289" s="15">
        <f t="shared" si="176"/>
        <v>4.9253096865624801</v>
      </c>
      <c r="C289" s="15">
        <f t="shared" ref="C289:L289" si="195">LN(C88/C84)*100</f>
        <v>-2.1820567147280245</v>
      </c>
      <c r="D289" s="15">
        <f t="shared" si="195"/>
        <v>1.4948353695909247</v>
      </c>
      <c r="E289" s="15">
        <f t="shared" si="195"/>
        <v>4.0991765943524703</v>
      </c>
      <c r="F289" s="15">
        <f t="shared" si="195"/>
        <v>-4.2815674842370015</v>
      </c>
      <c r="G289" s="15">
        <f t="shared" si="195"/>
        <v>5.4665650893904667</v>
      </c>
      <c r="H289" s="15">
        <f t="shared" si="195"/>
        <v>-4.8447593593084592</v>
      </c>
      <c r="I289" s="15">
        <f t="shared" si="195"/>
        <v>1.2495821549060369</v>
      </c>
      <c r="J289" s="15">
        <f t="shared" si="195"/>
        <v>-6.7161842037813013</v>
      </c>
      <c r="K289" s="15">
        <f t="shared" si="195"/>
        <v>6.2279239922765504</v>
      </c>
      <c r="L289" s="15">
        <f t="shared" si="195"/>
        <v>1.0076488849020215</v>
      </c>
    </row>
    <row r="290" spans="1:12" x14ac:dyDescent="0.2">
      <c r="A290" s="13" t="str">
        <f t="shared" si="175"/>
        <v>2015 Q4</v>
      </c>
      <c r="B290" s="15">
        <f t="shared" si="176"/>
        <v>2.7565919211684817</v>
      </c>
      <c r="C290" s="15">
        <f t="shared" ref="C290:L290" si="196">LN(C89/C85)*100</f>
        <v>-3.6519532411895623</v>
      </c>
      <c r="D290" s="15">
        <f t="shared" si="196"/>
        <v>-1.2203111812917311E-2</v>
      </c>
      <c r="E290" s="15">
        <f t="shared" si="196"/>
        <v>1.7485579387985135</v>
      </c>
      <c r="F290" s="15">
        <f t="shared" si="196"/>
        <v>-11.659906076712273</v>
      </c>
      <c r="G290" s="15">
        <f t="shared" si="196"/>
        <v>3.6132765822240489</v>
      </c>
      <c r="H290" s="15">
        <f t="shared" si="196"/>
        <v>-4.7997004909916452</v>
      </c>
      <c r="I290" s="15">
        <f t="shared" si="196"/>
        <v>-0.24555763687489265</v>
      </c>
      <c r="J290" s="15">
        <f t="shared" si="196"/>
        <v>-5.8902294358498626</v>
      </c>
      <c r="K290" s="15">
        <f t="shared" si="196"/>
        <v>3.5235433655310358</v>
      </c>
      <c r="L290" s="15">
        <f t="shared" si="196"/>
        <v>-1.3818574576299081</v>
      </c>
    </row>
    <row r="291" spans="1:12" x14ac:dyDescent="0.2">
      <c r="A291" s="13" t="str">
        <f t="shared" si="175"/>
        <v>2016 Q1</v>
      </c>
      <c r="B291" s="15">
        <f t="shared" si="176"/>
        <v>-1.4095382153689817</v>
      </c>
      <c r="C291" s="15">
        <f t="shared" ref="C291:L291" si="197">LN(C90/C86)*100</f>
        <v>-2.4575556674017474</v>
      </c>
      <c r="D291" s="15">
        <f t="shared" si="197"/>
        <v>1.1587228196576673</v>
      </c>
      <c r="E291" s="15">
        <f t="shared" si="197"/>
        <v>2.0838787499166442</v>
      </c>
      <c r="F291" s="15">
        <f t="shared" si="197"/>
        <v>-7.6543920289162166</v>
      </c>
      <c r="G291" s="15">
        <f t="shared" si="197"/>
        <v>3.4381698686618534</v>
      </c>
      <c r="H291" s="15">
        <f t="shared" si="197"/>
        <v>-5.9438706301425199</v>
      </c>
      <c r="I291" s="15">
        <f t="shared" si="197"/>
        <v>0.13834825978615517</v>
      </c>
      <c r="J291" s="15">
        <f t="shared" si="197"/>
        <v>-2.9801236605580224</v>
      </c>
      <c r="K291" s="15">
        <f t="shared" si="197"/>
        <v>1.3418062501156465</v>
      </c>
      <c r="L291" s="15">
        <f t="shared" si="197"/>
        <v>-0.4076812648890103</v>
      </c>
    </row>
    <row r="292" spans="1:12" x14ac:dyDescent="0.2">
      <c r="A292" s="13" t="str">
        <f t="shared" si="175"/>
        <v>2016 Q2</v>
      </c>
      <c r="B292" s="15">
        <f t="shared" si="176"/>
        <v>0.13281363502010399</v>
      </c>
      <c r="C292" s="15">
        <f t="shared" ref="C292:L292" si="198">LN(C91/C87)*100</f>
        <v>-0.80589833709393455</v>
      </c>
      <c r="D292" s="15">
        <f t="shared" si="198"/>
        <v>-1.3793168462791086</v>
      </c>
      <c r="E292" s="15">
        <f t="shared" si="198"/>
        <v>1.8306779859736586</v>
      </c>
      <c r="F292" s="15">
        <f t="shared" si="198"/>
        <v>-8.3405377853457647</v>
      </c>
      <c r="G292" s="15">
        <f t="shared" si="198"/>
        <v>1.2211767316709146</v>
      </c>
      <c r="H292" s="15">
        <f t="shared" si="198"/>
        <v>-8.8335021679451248E-3</v>
      </c>
      <c r="I292" s="15">
        <f t="shared" si="198"/>
        <v>-2.411315193789902</v>
      </c>
      <c r="J292" s="15">
        <f t="shared" si="198"/>
        <v>1.332253179130225</v>
      </c>
      <c r="K292" s="15">
        <f t="shared" si="198"/>
        <v>-1.4982030979173115</v>
      </c>
      <c r="L292" s="15">
        <f t="shared" si="198"/>
        <v>-0.43610631964852042</v>
      </c>
    </row>
    <row r="293" spans="1:12" x14ac:dyDescent="0.2">
      <c r="A293" s="13" t="str">
        <f t="shared" si="175"/>
        <v>2016 Q3</v>
      </c>
      <c r="B293" s="15">
        <f t="shared" si="176"/>
        <v>0.32729393091105785</v>
      </c>
      <c r="C293" s="15">
        <f t="shared" ref="C293:L293" si="199">LN(C92/C88)*100</f>
        <v>-0.77336493394915218</v>
      </c>
      <c r="D293" s="15">
        <f t="shared" si="199"/>
        <v>2.3200028948534714</v>
      </c>
      <c r="E293" s="15">
        <f t="shared" si="199"/>
        <v>1.4576242353982456</v>
      </c>
      <c r="F293" s="15">
        <f t="shared" si="199"/>
        <v>-7.1185264089151907</v>
      </c>
      <c r="G293" s="15">
        <f t="shared" si="199"/>
        <v>0.32622755489106414</v>
      </c>
      <c r="H293" s="15">
        <f t="shared" si="199"/>
        <v>3.9356730275010645</v>
      </c>
      <c r="I293" s="15">
        <f t="shared" si="199"/>
        <v>-2.4574862166217613</v>
      </c>
      <c r="J293" s="15">
        <f t="shared" si="199"/>
        <v>-4.1780363404462779</v>
      </c>
      <c r="K293" s="15">
        <f t="shared" si="199"/>
        <v>-2.2134137960273166</v>
      </c>
      <c r="L293" s="15">
        <f t="shared" si="199"/>
        <v>-0.49551714609958164</v>
      </c>
    </row>
    <row r="294" spans="1:12" x14ac:dyDescent="0.2">
      <c r="A294" s="13" t="str">
        <f t="shared" si="175"/>
        <v>2016 Q4</v>
      </c>
      <c r="B294" s="15">
        <f t="shared" si="176"/>
        <v>-0.73356732386969414</v>
      </c>
      <c r="C294" s="15">
        <f t="shared" ref="C294:L294" si="200">LN(C93/C89)*100</f>
        <v>2.9121845723742523</v>
      </c>
      <c r="D294" s="15">
        <f t="shared" si="200"/>
        <v>2.4299413771658211</v>
      </c>
      <c r="E294" s="15">
        <f t="shared" si="200"/>
        <v>3.3399687747558424</v>
      </c>
      <c r="F294" s="15">
        <f t="shared" si="200"/>
        <v>-2.3940953454682998</v>
      </c>
      <c r="G294" s="15">
        <f t="shared" si="200"/>
        <v>3.1101339351750275</v>
      </c>
      <c r="H294" s="15">
        <f t="shared" si="200"/>
        <v>3.2294869764484688</v>
      </c>
      <c r="I294" s="15">
        <f t="shared" si="200"/>
        <v>-1.3600668722269003</v>
      </c>
      <c r="J294" s="15">
        <f t="shared" si="200"/>
        <v>-5.5549803574962118</v>
      </c>
      <c r="K294" s="15">
        <f t="shared" si="200"/>
        <v>-1.1964169293623454</v>
      </c>
      <c r="L294" s="15">
        <f t="shared" si="200"/>
        <v>1.6620111309618146</v>
      </c>
    </row>
    <row r="295" spans="1:12" x14ac:dyDescent="0.2">
      <c r="A295" s="13" t="str">
        <f t="shared" si="175"/>
        <v>2017 Q1</v>
      </c>
      <c r="B295" s="15">
        <f t="shared" si="176"/>
        <v>0.79605556587355997</v>
      </c>
      <c r="C295" s="15">
        <f t="shared" ref="C295:L295" si="201">LN(C94/C90)*100</f>
        <v>2.8543031412154192</v>
      </c>
      <c r="D295" s="15">
        <f t="shared" si="201"/>
        <v>3.2665295770309259</v>
      </c>
      <c r="E295" s="15">
        <f t="shared" si="201"/>
        <v>1.6023794171246073</v>
      </c>
      <c r="F295" s="15">
        <f t="shared" si="201"/>
        <v>0.13565494250063076</v>
      </c>
      <c r="G295" s="15">
        <f t="shared" si="201"/>
        <v>-2.1153331585975077</v>
      </c>
      <c r="H295" s="15">
        <f t="shared" si="201"/>
        <v>4.899803857690471</v>
      </c>
      <c r="I295" s="15">
        <f t="shared" si="201"/>
        <v>-0.54070683716008539</v>
      </c>
      <c r="J295" s="15">
        <f t="shared" si="201"/>
        <v>-2.2625064439236255</v>
      </c>
      <c r="K295" s="15">
        <f t="shared" si="201"/>
        <v>-2.5267962230991983</v>
      </c>
      <c r="L295" s="15">
        <f t="shared" si="201"/>
        <v>1.1658826335265942</v>
      </c>
    </row>
    <row r="296" spans="1:12" x14ac:dyDescent="0.2">
      <c r="A296" s="13" t="str">
        <f t="shared" si="175"/>
        <v>2017 Q2</v>
      </c>
      <c r="B296" s="15">
        <f t="shared" si="176"/>
        <v>-2.2353716731206172</v>
      </c>
      <c r="C296" s="15">
        <f t="shared" ref="C296:L296" si="202">LN(C95/C91)*100</f>
        <v>-0.15950863335926888</v>
      </c>
      <c r="D296" s="15">
        <f t="shared" si="202"/>
        <v>1.764858813947872</v>
      </c>
      <c r="E296" s="15">
        <f t="shared" si="202"/>
        <v>0.85565231596878966</v>
      </c>
      <c r="F296" s="15">
        <f t="shared" si="202"/>
        <v>1.4971570609125138</v>
      </c>
      <c r="G296" s="15">
        <f t="shared" si="202"/>
        <v>-5.8036745016046741E-2</v>
      </c>
      <c r="H296" s="15">
        <f t="shared" si="202"/>
        <v>3.8212146729306311</v>
      </c>
      <c r="I296" s="15">
        <f t="shared" si="202"/>
        <v>1.662670777991782</v>
      </c>
      <c r="J296" s="15">
        <f t="shared" si="202"/>
        <v>-5.0826957847522296</v>
      </c>
      <c r="K296" s="15">
        <f t="shared" si="202"/>
        <v>-1.1635875583859545</v>
      </c>
      <c r="L296" s="15">
        <f t="shared" si="202"/>
        <v>0.66165825050651672</v>
      </c>
    </row>
    <row r="297" spans="1:12" x14ac:dyDescent="0.2">
      <c r="A297" s="13" t="str">
        <f t="shared" si="175"/>
        <v>2017 Q3</v>
      </c>
      <c r="B297" s="15">
        <f t="shared" ref="B297:L297" si="203">LN(B96/B92)*100</f>
        <v>0.28697832493737713</v>
      </c>
      <c r="C297" s="15">
        <f t="shared" si="203"/>
        <v>0.80158311992812137</v>
      </c>
      <c r="D297" s="15">
        <f t="shared" si="203"/>
        <v>8.1124578022371012E-4</v>
      </c>
      <c r="E297" s="15">
        <f t="shared" si="203"/>
        <v>1.8711205390295502</v>
      </c>
      <c r="F297" s="15">
        <f t="shared" si="203"/>
        <v>4.371745888040186</v>
      </c>
      <c r="G297" s="15">
        <f t="shared" si="203"/>
        <v>1.8083759978647671</v>
      </c>
      <c r="H297" s="15">
        <f t="shared" si="203"/>
        <v>0.41058350879065286</v>
      </c>
      <c r="I297" s="15">
        <f t="shared" si="203"/>
        <v>4.6736451850049638</v>
      </c>
      <c r="J297" s="15">
        <f t="shared" si="203"/>
        <v>0.63992676970991047</v>
      </c>
      <c r="K297" s="15">
        <f t="shared" si="203"/>
        <v>-4.8359744306450692</v>
      </c>
      <c r="L297" s="15">
        <f t="shared" si="203"/>
        <v>2.0814764164937336</v>
      </c>
    </row>
    <row r="298" spans="1:12" x14ac:dyDescent="0.2">
      <c r="A298" s="13" t="str">
        <f t="shared" si="175"/>
        <v>2017 Q4</v>
      </c>
      <c r="B298" s="15">
        <f t="shared" ref="B298:L298" si="204">LN(B97/B93)*100</f>
        <v>0.52837904745680309</v>
      </c>
      <c r="C298" s="15">
        <f t="shared" si="204"/>
        <v>0.54622514231316344</v>
      </c>
      <c r="D298" s="15">
        <f t="shared" si="204"/>
        <v>2.2799392007285992</v>
      </c>
      <c r="E298" s="15">
        <f t="shared" si="204"/>
        <v>-0.6376332333052841</v>
      </c>
      <c r="F298" s="15">
        <f t="shared" si="204"/>
        <v>4.971663442725589</v>
      </c>
      <c r="G298" s="15">
        <f t="shared" si="204"/>
        <v>3.1137971163345064</v>
      </c>
      <c r="H298" s="15">
        <f t="shared" si="204"/>
        <v>-1.00955049058409</v>
      </c>
      <c r="I298" s="15">
        <f t="shared" si="204"/>
        <v>5.4577777072263931</v>
      </c>
      <c r="J298" s="15">
        <f t="shared" si="204"/>
        <v>0.19243423619973449</v>
      </c>
      <c r="K298" s="15">
        <f t="shared" si="204"/>
        <v>-2.0409677007944063</v>
      </c>
      <c r="L298" s="15">
        <f t="shared" si="204"/>
        <v>2.1233258133418604</v>
      </c>
    </row>
    <row r="299" spans="1:12" x14ac:dyDescent="0.2">
      <c r="A299" s="13" t="str">
        <f t="shared" si="175"/>
        <v>2018 Q1</v>
      </c>
      <c r="B299" s="15">
        <f t="shared" ref="B299:L299" si="205">LN(B98/B94)*100</f>
        <v>0.43023843174622017</v>
      </c>
      <c r="C299" s="15">
        <f t="shared" si="205"/>
        <v>-0.60334751774651896</v>
      </c>
      <c r="D299" s="15">
        <f t="shared" si="205"/>
        <v>-2.501835675711638</v>
      </c>
      <c r="E299" s="15">
        <f t="shared" si="205"/>
        <v>1.4172724970571575</v>
      </c>
      <c r="F299" s="15">
        <f t="shared" si="205"/>
        <v>-2.077031110868659</v>
      </c>
      <c r="G299" s="15">
        <f t="shared" si="205"/>
        <v>5.16083835859994</v>
      </c>
      <c r="H299" s="15">
        <f t="shared" si="205"/>
        <v>-1.277293254030047</v>
      </c>
      <c r="I299" s="15">
        <f t="shared" si="205"/>
        <v>3.1810714465514027</v>
      </c>
      <c r="J299" s="15">
        <f t="shared" si="205"/>
        <v>-2.7221762816572039</v>
      </c>
      <c r="K299" s="15">
        <f t="shared" si="205"/>
        <v>-2.5074118445338742</v>
      </c>
      <c r="L299" s="15">
        <f t="shared" si="205"/>
        <v>0.92119308368200215</v>
      </c>
    </row>
    <row r="300" spans="1:12" x14ac:dyDescent="0.2">
      <c r="A300" s="13" t="str">
        <f t="shared" si="175"/>
        <v>2018 Q2</v>
      </c>
      <c r="B300" s="15">
        <f t="shared" ref="B300:L300" si="206">LN(B99/B95)*100</f>
        <v>-1.4955197725729072</v>
      </c>
      <c r="C300" s="15">
        <f t="shared" si="206"/>
        <v>0.38739355536531961</v>
      </c>
      <c r="D300" s="15">
        <f t="shared" si="206"/>
        <v>-0.95507145799516402</v>
      </c>
      <c r="E300" s="15">
        <f t="shared" si="206"/>
        <v>2.9594013666754573</v>
      </c>
      <c r="F300" s="15">
        <f t="shared" si="206"/>
        <v>2.0010764540032264</v>
      </c>
      <c r="G300" s="15">
        <f t="shared" si="206"/>
        <v>4.97783379849007</v>
      </c>
      <c r="H300" s="15">
        <f t="shared" si="206"/>
        <v>-3.2161442419133288</v>
      </c>
      <c r="I300" s="15">
        <f t="shared" si="206"/>
        <v>2.4702344438584825</v>
      </c>
      <c r="J300" s="15">
        <f t="shared" si="206"/>
        <v>-2.8536688772122005</v>
      </c>
      <c r="K300" s="15">
        <f t="shared" si="206"/>
        <v>-2.9176811057572425</v>
      </c>
      <c r="L300" s="15">
        <f t="shared" si="206"/>
        <v>1.2238518691846163</v>
      </c>
    </row>
    <row r="301" spans="1:12" x14ac:dyDescent="0.2">
      <c r="A301" s="13" t="str">
        <f t="shared" si="175"/>
        <v>2018 Q3</v>
      </c>
      <c r="B301" s="15">
        <f t="shared" ref="B301:L301" si="207">LN(B100/B96)*100</f>
        <v>-0.73691788171343264</v>
      </c>
      <c r="C301" s="15">
        <f t="shared" si="207"/>
        <v>-9.1593657033197842E-2</v>
      </c>
      <c r="D301" s="15">
        <f t="shared" si="207"/>
        <v>-1.6985813230725086</v>
      </c>
      <c r="E301" s="15">
        <f t="shared" si="207"/>
        <v>2.1189211402575219</v>
      </c>
      <c r="F301" s="15">
        <f t="shared" si="207"/>
        <v>2.1422650227259905</v>
      </c>
      <c r="G301" s="15">
        <f t="shared" si="207"/>
        <v>4.6226365066791653</v>
      </c>
      <c r="H301" s="15">
        <f t="shared" si="207"/>
        <v>-3.2065498866810254</v>
      </c>
      <c r="I301" s="15">
        <f t="shared" si="207"/>
        <v>-1.5082831813797604</v>
      </c>
      <c r="J301" s="15">
        <f t="shared" si="207"/>
        <v>-5.583887397816353</v>
      </c>
      <c r="K301" s="15">
        <f t="shared" si="207"/>
        <v>1.9187974551178593</v>
      </c>
      <c r="L301" s="15">
        <f t="shared" si="207"/>
        <v>0.18145331652907259</v>
      </c>
    </row>
    <row r="302" spans="1:12" x14ac:dyDescent="0.2">
      <c r="A302" s="13" t="str">
        <f t="shared" si="175"/>
        <v>2018 Q4</v>
      </c>
      <c r="B302" s="15">
        <f t="shared" ref="B302:L302" si="208">LN(B101/B97)*100</f>
        <v>0.17196883758263928</v>
      </c>
      <c r="C302" s="15">
        <f t="shared" si="208"/>
        <v>-2.4306237188350024</v>
      </c>
      <c r="D302" s="15">
        <f t="shared" si="208"/>
        <v>-4.0917484688134991</v>
      </c>
      <c r="E302" s="15">
        <f t="shared" si="208"/>
        <v>4.1964559834998418</v>
      </c>
      <c r="F302" s="15">
        <f t="shared" si="208"/>
        <v>1.4216406783794255</v>
      </c>
      <c r="G302" s="15">
        <f t="shared" si="208"/>
        <v>2.6495382158965852</v>
      </c>
      <c r="H302" s="15">
        <f t="shared" si="208"/>
        <v>-3.3472157638665427</v>
      </c>
      <c r="I302" s="15">
        <f t="shared" si="208"/>
        <v>-1.2294890941426808</v>
      </c>
      <c r="J302" s="15">
        <f t="shared" si="208"/>
        <v>-6.5298009385540148</v>
      </c>
      <c r="K302" s="15">
        <f t="shared" si="208"/>
        <v>2.0857042214380321</v>
      </c>
      <c r="L302" s="15">
        <f t="shared" si="208"/>
        <v>-0.10072734609863389</v>
      </c>
    </row>
    <row r="303" spans="1:12" x14ac:dyDescent="0.2">
      <c r="A303" s="13" t="str">
        <f t="shared" ref="A303:A307" si="209">A102</f>
        <v>2019 Q1</v>
      </c>
      <c r="B303" s="15">
        <f t="shared" ref="B303:L303" si="210">LN(B102/B98)*100</f>
        <v>-1.4472103326769308</v>
      </c>
      <c r="C303" s="15">
        <f t="shared" si="210"/>
        <v>-1.4813560723158132</v>
      </c>
      <c r="D303" s="15">
        <f t="shared" si="210"/>
        <v>-2.3998313249325105</v>
      </c>
      <c r="E303" s="15">
        <f t="shared" si="210"/>
        <v>2.8816576187608756</v>
      </c>
      <c r="F303" s="15">
        <f t="shared" si="210"/>
        <v>2.1318893190443897</v>
      </c>
      <c r="G303" s="15">
        <f t="shared" si="210"/>
        <v>5.8777970390266612</v>
      </c>
      <c r="H303" s="15">
        <f t="shared" si="210"/>
        <v>-4.27031938953471</v>
      </c>
      <c r="I303" s="15">
        <f t="shared" si="210"/>
        <v>-1.3172048215689753</v>
      </c>
      <c r="J303" s="15">
        <f t="shared" si="210"/>
        <v>-4.2575060315995943</v>
      </c>
      <c r="K303" s="15">
        <f t="shared" si="210"/>
        <v>-4.2311228586740963</v>
      </c>
      <c r="L303" s="15">
        <f t="shared" si="210"/>
        <v>-3.9635911845294358E-2</v>
      </c>
    </row>
    <row r="304" spans="1:12" x14ac:dyDescent="0.2">
      <c r="A304" s="13" t="str">
        <f t="shared" si="209"/>
        <v>2019 Q2</v>
      </c>
      <c r="B304" s="15">
        <f t="shared" ref="B304:L304" si="211">LN(B103/B99)*100</f>
        <v>3.4105234216721083</v>
      </c>
      <c r="C304" s="15">
        <f t="shared" si="211"/>
        <v>-2.8928786185526638</v>
      </c>
      <c r="D304" s="15">
        <f t="shared" si="211"/>
        <v>-0.92728285219398532</v>
      </c>
      <c r="E304" s="15">
        <f t="shared" si="211"/>
        <v>1.3442798506736162</v>
      </c>
      <c r="F304" s="15">
        <f t="shared" si="211"/>
        <v>-2.034021004886795</v>
      </c>
      <c r="G304" s="15">
        <f t="shared" si="211"/>
        <v>5.3700229035759985</v>
      </c>
      <c r="H304" s="15">
        <f t="shared" si="211"/>
        <v>-2.6067807708000164</v>
      </c>
      <c r="I304" s="15">
        <f t="shared" si="211"/>
        <v>-2.1290180761532613</v>
      </c>
      <c r="J304" s="15">
        <f t="shared" si="211"/>
        <v>-6.8369153077365006</v>
      </c>
      <c r="K304" s="15">
        <f t="shared" si="211"/>
        <v>-6.7424490649524049</v>
      </c>
      <c r="L304" s="15">
        <f t="shared" si="211"/>
        <v>-0.61075633896113468</v>
      </c>
    </row>
    <row r="305" spans="1:12" x14ac:dyDescent="0.2">
      <c r="A305" s="13" t="str">
        <f t="shared" si="209"/>
        <v>2019 Q3</v>
      </c>
      <c r="B305" s="15">
        <f t="shared" ref="B305:L305" si="212">LN(B104/B100)*100</f>
        <v>-2.0982786697175091</v>
      </c>
      <c r="C305" s="15">
        <f t="shared" si="212"/>
        <v>-3.8332458477480973</v>
      </c>
      <c r="D305" s="15">
        <f t="shared" si="212"/>
        <v>0.68787976416936525</v>
      </c>
      <c r="E305" s="15">
        <f t="shared" si="212"/>
        <v>1.6067350647290213</v>
      </c>
      <c r="F305" s="15">
        <f t="shared" si="212"/>
        <v>-3.0745849125133269</v>
      </c>
      <c r="G305" s="15">
        <f t="shared" si="212"/>
        <v>2.994657519868237</v>
      </c>
      <c r="H305" s="15">
        <f t="shared" si="212"/>
        <v>-1.0078783620725926</v>
      </c>
      <c r="I305" s="15">
        <f t="shared" si="212"/>
        <v>-1.3217935590226932</v>
      </c>
      <c r="J305" s="15">
        <f t="shared" si="212"/>
        <v>-5.6216514539948621</v>
      </c>
      <c r="K305" s="15">
        <f t="shared" si="212"/>
        <v>-4.5919800494553407</v>
      </c>
      <c r="L305" s="15">
        <f t="shared" si="212"/>
        <v>-0.6874626972887512</v>
      </c>
    </row>
    <row r="306" spans="1:12" x14ac:dyDescent="0.2">
      <c r="A306" s="13" t="str">
        <f t="shared" si="209"/>
        <v>2019 Q4</v>
      </c>
      <c r="B306" s="15">
        <f t="shared" ref="B306:L306" si="213">LN(B105/B101)*100</f>
        <v>-0.19823576716789587</v>
      </c>
      <c r="C306" s="15">
        <f t="shared" si="213"/>
        <v>-3.0026613899290644</v>
      </c>
      <c r="D306" s="15">
        <f t="shared" si="213"/>
        <v>1.229746904769508</v>
      </c>
      <c r="E306" s="15">
        <f t="shared" si="213"/>
        <v>0.85942802410967178</v>
      </c>
      <c r="F306" s="15">
        <f t="shared" si="213"/>
        <v>-4.1741304641837953</v>
      </c>
      <c r="G306" s="15">
        <f t="shared" si="213"/>
        <v>1.6906977820831133</v>
      </c>
      <c r="H306" s="15">
        <f t="shared" si="213"/>
        <v>-2.729433032385522</v>
      </c>
      <c r="I306" s="15">
        <f t="shared" si="213"/>
        <v>-2.6553138592282659</v>
      </c>
      <c r="J306" s="15">
        <f t="shared" si="213"/>
        <v>-3.5531239873180915</v>
      </c>
      <c r="K306" s="15">
        <f t="shared" si="213"/>
        <v>-9.5663112376347552</v>
      </c>
      <c r="L306" s="15">
        <f t="shared" si="213"/>
        <v>-0.83615045144201472</v>
      </c>
    </row>
    <row r="307" spans="1:12" x14ac:dyDescent="0.2">
      <c r="A307" s="13" t="str">
        <f t="shared" si="209"/>
        <v>2020 Q1</v>
      </c>
      <c r="B307" s="15">
        <f t="shared" ref="B307:L307" si="214">LN(B106/B102)*100</f>
        <v>-0.51922722578413072</v>
      </c>
      <c r="C307" s="15">
        <f t="shared" si="214"/>
        <v>-4.3391765608557256</v>
      </c>
      <c r="D307" s="15">
        <f t="shared" si="214"/>
        <v>-0.54348666532688106</v>
      </c>
      <c r="E307" s="15">
        <f t="shared" si="214"/>
        <v>-3.1782290903469699</v>
      </c>
      <c r="F307" s="15">
        <f t="shared" si="214"/>
        <v>-6.6291903930440208</v>
      </c>
      <c r="G307" s="15">
        <f t="shared" si="214"/>
        <v>-2.4880864075877618</v>
      </c>
      <c r="H307" s="15">
        <f t="shared" si="214"/>
        <v>-1.1407040593344058</v>
      </c>
      <c r="I307" s="15">
        <f t="shared" si="214"/>
        <v>-2.5433389151293091</v>
      </c>
      <c r="J307" s="15">
        <f t="shared" si="214"/>
        <v>-4.6250502353512868</v>
      </c>
      <c r="K307" s="15">
        <f t="shared" si="214"/>
        <v>-2.4631130071149809</v>
      </c>
      <c r="L307" s="15">
        <f t="shared" si="214"/>
        <v>-2.6037596798587659</v>
      </c>
    </row>
  </sheetData>
  <phoneticPr fontId="22" type="noConversion"/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07"/>
  <sheetViews>
    <sheetView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B212" sqref="B212"/>
    </sheetView>
  </sheetViews>
  <sheetFormatPr defaultColWidth="8.85546875" defaultRowHeight="12" x14ac:dyDescent="0.2"/>
  <cols>
    <col min="1" max="1" width="20.7109375" style="13" customWidth="1"/>
    <col min="2" max="36" width="9.140625" style="13" customWidth="1"/>
    <col min="37" max="16384" width="8.85546875" style="13"/>
  </cols>
  <sheetData>
    <row r="1" spans="1:36" ht="12.75" x14ac:dyDescent="0.2">
      <c r="A1" s="61" t="s">
        <v>182</v>
      </c>
      <c r="B1" s="9" t="s">
        <v>214</v>
      </c>
      <c r="N1" s="9" t="s">
        <v>215</v>
      </c>
      <c r="Z1" s="9" t="s">
        <v>219</v>
      </c>
    </row>
    <row r="2" spans="1:36" x14ac:dyDescent="0.2">
      <c r="B2" s="9" t="s">
        <v>157</v>
      </c>
      <c r="N2" s="9" t="s">
        <v>169</v>
      </c>
      <c r="Z2" s="9" t="s">
        <v>175</v>
      </c>
    </row>
    <row r="3" spans="1:36" ht="12.75" x14ac:dyDescent="0.2">
      <c r="A3" s="16"/>
      <c r="B3" s="9"/>
      <c r="N3" s="9"/>
      <c r="Z3" s="62" t="s">
        <v>216</v>
      </c>
    </row>
    <row r="4" spans="1:36" x14ac:dyDescent="0.2"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  <c r="Z4" s="13" t="s">
        <v>160</v>
      </c>
      <c r="AA4" s="13" t="s">
        <v>0</v>
      </c>
      <c r="AB4" s="13" t="s">
        <v>1</v>
      </c>
      <c r="AC4" s="13" t="s">
        <v>161</v>
      </c>
      <c r="AD4" s="13" t="s">
        <v>2</v>
      </c>
      <c r="AE4" s="13" t="s">
        <v>3</v>
      </c>
      <c r="AF4" s="13" t="s">
        <v>4</v>
      </c>
      <c r="AG4" s="13" t="s">
        <v>162</v>
      </c>
      <c r="AH4" s="13" t="s">
        <v>163</v>
      </c>
      <c r="AI4" s="13" t="s">
        <v>164</v>
      </c>
      <c r="AJ4" s="13" t="s">
        <v>10</v>
      </c>
    </row>
    <row r="5" spans="1:36" x14ac:dyDescent="0.2">
      <c r="A5" s="17" t="str">
        <f>Base_year</f>
        <v>2016=100</v>
      </c>
    </row>
    <row r="6" spans="1:36" x14ac:dyDescent="0.2">
      <c r="A6" s="48" t="s">
        <v>52</v>
      </c>
      <c r="B6" s="15">
        <f>'Table Q1'!B6/'Table Q2'!B6*100</f>
        <v>108.07820696232713</v>
      </c>
      <c r="C6" s="15">
        <f>'Table Q1'!C6/'Table Q2'!C6*100</f>
        <v>61.903260389733241</v>
      </c>
      <c r="D6" s="15">
        <f>'Table Q1'!D6/'Table Q2'!D6*100</f>
        <v>87.356456526833838</v>
      </c>
      <c r="E6" s="15">
        <f>'Table Q1'!E6/'Table Q2'!E6*100</f>
        <v>76.723643455317188</v>
      </c>
      <c r="F6" s="15">
        <f>'Table Q1'!F6/'Table Q2'!F6*100</f>
        <v>75.011368804001833</v>
      </c>
      <c r="G6" s="15">
        <f>'Table Q1'!G6/'Table Q2'!G6*100</f>
        <v>53.064351378958122</v>
      </c>
      <c r="H6" s="15">
        <f>'Table Q1'!H6/'Table Q2'!H6*100</f>
        <v>50.766387650831611</v>
      </c>
      <c r="I6" s="15">
        <f>'Table Q1'!I6/'Table Q2'!I6*100</f>
        <v>66.783733826247698</v>
      </c>
      <c r="J6" s="15">
        <f>'Table Q1'!J6/'Table Q2'!J6*100</f>
        <v>181.39578987293763</v>
      </c>
      <c r="K6" s="15">
        <f>'Table Q1'!K6/'Table Q2'!K6*100</f>
        <v>101.10389610389609</v>
      </c>
      <c r="L6" s="15">
        <f>'Table Q1'!L6/'Table Q2'!L6*100</f>
        <v>73.534338358458967</v>
      </c>
      <c r="N6" s="15">
        <f>'Table Q4'!B6/'Table Q2'!B6*100</f>
        <v>66.63805436337627</v>
      </c>
      <c r="O6" s="15">
        <f>'Table Q4'!C6/'Table Q2'!C6*100</f>
        <v>76.880872800655865</v>
      </c>
      <c r="P6" s="15">
        <f>'Table Q4'!D6/'Table Q2'!D6*100</f>
        <v>70.588235294117652</v>
      </c>
      <c r="Q6" s="15">
        <f>'Table Q4'!E6/'Table Q2'!E6*100</f>
        <v>68.016519444763105</v>
      </c>
      <c r="R6" s="15">
        <f>'Table Q4'!F6/'Table Q2'!F6*100</f>
        <v>56.821282401091409</v>
      </c>
      <c r="S6" s="15">
        <f>'Table Q4'!G6/'Table Q2'!G6*100</f>
        <v>92.849846782431044</v>
      </c>
      <c r="T6" s="15">
        <f>'Table Q4'!H6/'Table Q2'!H6*100</f>
        <v>68.442221980650075</v>
      </c>
      <c r="U6" s="15">
        <f>'Table Q4'!I6/'Table Q2'!I6*100</f>
        <v>112.19963031423291</v>
      </c>
      <c r="V6" s="15">
        <f>'Table Q4'!J6/'Table Q2'!J6*100</f>
        <v>41.11511473544472</v>
      </c>
      <c r="W6" s="15">
        <f>'Table Q4'!K6/'Table Q2'!K6*100</f>
        <v>119.76623376623377</v>
      </c>
      <c r="X6" s="15">
        <f>'Table Q4'!L6/'Table Q2'!L6*100</f>
        <v>83.596554199569283</v>
      </c>
      <c r="Y6" s="11"/>
      <c r="Z6" s="11"/>
      <c r="AA6" s="11"/>
      <c r="AB6" s="11"/>
      <c r="AC6" s="11"/>
      <c r="AD6" s="11"/>
      <c r="AE6" s="11"/>
      <c r="AF6" s="11"/>
      <c r="AG6" s="11"/>
    </row>
    <row r="7" spans="1:36" x14ac:dyDescent="0.2">
      <c r="A7" s="48" t="s">
        <v>53</v>
      </c>
      <c r="B7" s="15">
        <f>'Table Q1'!B7/'Table Q2'!B7*100</f>
        <v>109.21393607831847</v>
      </c>
      <c r="C7" s="15">
        <f>'Table Q1'!C7/'Table Q2'!C7*100</f>
        <v>61.980730730730727</v>
      </c>
      <c r="D7" s="15">
        <f>'Table Q1'!D7/'Table Q2'!D7*100</f>
        <v>88.316110850164392</v>
      </c>
      <c r="E7" s="15">
        <f>'Table Q1'!E7/'Table Q2'!E7*100</f>
        <v>76.742039686202119</v>
      </c>
      <c r="F7" s="15">
        <f>'Table Q1'!F7/'Table Q2'!F7*100</f>
        <v>75.83323918201333</v>
      </c>
      <c r="G7" s="15">
        <f>'Table Q1'!G7/'Table Q2'!G7*100</f>
        <v>53.063622628840022</v>
      </c>
      <c r="H7" s="15">
        <f>'Table Q1'!H7/'Table Q2'!H7*100</f>
        <v>48.950074994643231</v>
      </c>
      <c r="I7" s="15">
        <f>'Table Q1'!I7/'Table Q2'!I7*100</f>
        <v>66.574483775811217</v>
      </c>
      <c r="J7" s="15">
        <f>'Table Q1'!J7/'Table Q2'!J7*100</f>
        <v>177.00851536467974</v>
      </c>
      <c r="K7" s="15">
        <f>'Table Q1'!K7/'Table Q2'!K7*100</f>
        <v>104.45046439628483</v>
      </c>
      <c r="L7" s="15">
        <f>'Table Q1'!L7/'Table Q2'!L7*100</f>
        <v>73.583780560524758</v>
      </c>
      <c r="N7" s="15">
        <f>'Table Q4'!B7/'Table Q2'!B7*100</f>
        <v>67.300124772051063</v>
      </c>
      <c r="O7" s="15">
        <f>'Table Q4'!C7/'Table Q2'!C7*100</f>
        <v>76.514014014014009</v>
      </c>
      <c r="P7" s="15">
        <f>'Table Q4'!D7/'Table Q2'!D7*100</f>
        <v>70.702207609206198</v>
      </c>
      <c r="Q7" s="15">
        <f>'Table Q4'!E7/'Table Q2'!E7*100</f>
        <v>69.323950161513608</v>
      </c>
      <c r="R7" s="15">
        <f>'Table Q4'!F7/'Table Q2'!F7*100</f>
        <v>56.637668060106208</v>
      </c>
      <c r="S7" s="15">
        <f>'Table Q4'!G7/'Table Q2'!G7*100</f>
        <v>93.520228302836998</v>
      </c>
      <c r="T7" s="15">
        <f>'Table Q4'!H7/'Table Q2'!H7*100</f>
        <v>67.548746518105844</v>
      </c>
      <c r="U7" s="15">
        <f>'Table Q4'!I7/'Table Q2'!I7*100</f>
        <v>111.96533923303834</v>
      </c>
      <c r="V7" s="15">
        <f>'Table Q4'!J7/'Table Q2'!J7*100</f>
        <v>40.577563865235099</v>
      </c>
      <c r="W7" s="15">
        <f>'Table Q4'!K7/'Table Q2'!K7*100</f>
        <v>120.31733746130031</v>
      </c>
      <c r="X7" s="15">
        <f>'Table Q4'!L7/'Table Q2'!L7*100</f>
        <v>83.780560524746576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">
      <c r="A8" s="48" t="s">
        <v>54</v>
      </c>
      <c r="B8" s="15">
        <f>'Table Q1'!B8/'Table Q2'!B8*100</f>
        <v>113.55865204071549</v>
      </c>
      <c r="C8" s="15">
        <f>'Table Q1'!C8/'Table Q2'!C8*100</f>
        <v>61.84726457957305</v>
      </c>
      <c r="D8" s="15">
        <f>'Table Q1'!D8/'Table Q2'!D8*100</f>
        <v>86.917397323488686</v>
      </c>
      <c r="E8" s="15">
        <f>'Table Q1'!E8/'Table Q2'!E8*100</f>
        <v>78.666976852390363</v>
      </c>
      <c r="F8" s="15">
        <f>'Table Q1'!F8/'Table Q2'!F8*100</f>
        <v>77.755240027045303</v>
      </c>
      <c r="G8" s="15">
        <f>'Table Q1'!G8/'Table Q2'!G8*100</f>
        <v>53.179094540612518</v>
      </c>
      <c r="H8" s="15">
        <f>'Table Q1'!H8/'Table Q2'!H8*100</f>
        <v>50.106134578645722</v>
      </c>
      <c r="I8" s="15">
        <f>'Table Q1'!I8/'Table Q2'!I8*100</f>
        <v>66.053206997084544</v>
      </c>
      <c r="J8" s="15">
        <f>'Table Q1'!J8/'Table Q2'!J8*100</f>
        <v>176.21225983531565</v>
      </c>
      <c r="K8" s="15">
        <f>'Table Q1'!K8/'Table Q2'!K8*100</f>
        <v>105.87010282441756</v>
      </c>
      <c r="L8" s="15">
        <f>'Table Q1'!L8/'Table Q2'!L8*100</f>
        <v>74.110648423557407</v>
      </c>
      <c r="N8" s="15">
        <f>'Table Q4'!B8/'Table Q2'!B8*100</f>
        <v>69.552327305069667</v>
      </c>
      <c r="O8" s="15">
        <f>'Table Q4'!C8/'Table Q2'!C8*100</f>
        <v>76.336590527167488</v>
      </c>
      <c r="P8" s="15">
        <f>'Table Q4'!D8/'Table Q2'!D8*100</f>
        <v>69.393170281495145</v>
      </c>
      <c r="Q8" s="15">
        <f>'Table Q4'!E8/'Table Q2'!E8*100</f>
        <v>70.838664650459464</v>
      </c>
      <c r="R8" s="15">
        <f>'Table Q4'!F8/'Table Q2'!F8*100</f>
        <v>56.558485463150774</v>
      </c>
      <c r="S8" s="15">
        <f>'Table Q4'!G8/'Table Q2'!G8*100</f>
        <v>94.690412782956059</v>
      </c>
      <c r="T8" s="15">
        <f>'Table Q4'!H8/'Table Q2'!H8*100</f>
        <v>67.034599872638495</v>
      </c>
      <c r="U8" s="15">
        <f>'Table Q4'!I8/'Table Q2'!I8*100</f>
        <v>110.69606413994168</v>
      </c>
      <c r="V8" s="15">
        <f>'Table Q4'!J8/'Table Q2'!J8*100</f>
        <v>40.622140896614823</v>
      </c>
      <c r="W8" s="15">
        <f>'Table Q4'!K8/'Table Q2'!K8*100</f>
        <v>122.90771833919042</v>
      </c>
      <c r="X8" s="15">
        <f>'Table Q4'!L8/'Table Q2'!L8*100</f>
        <v>84.057108863771575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">
      <c r="A9" s="48" t="s">
        <v>55</v>
      </c>
      <c r="B9" s="15">
        <f>'Table Q1'!B9/'Table Q2'!B9*100</f>
        <v>112.76926062487871</v>
      </c>
      <c r="C9" s="15">
        <f>'Table Q1'!C9/'Table Q2'!C9*100</f>
        <v>60.951273261508319</v>
      </c>
      <c r="D9" s="15">
        <f>'Table Q1'!D9/'Table Q2'!D9*100</f>
        <v>87.252975846527221</v>
      </c>
      <c r="E9" s="15">
        <f>'Table Q1'!E9/'Table Q2'!E9*100</f>
        <v>78.271028037383189</v>
      </c>
      <c r="F9" s="15">
        <f>'Table Q1'!F9/'Table Q2'!F9*100</f>
        <v>78.023097826086968</v>
      </c>
      <c r="G9" s="15">
        <f>'Table Q1'!G9/'Table Q2'!G9*100</f>
        <v>52.060843964671243</v>
      </c>
      <c r="H9" s="15">
        <f>'Table Q1'!H9/'Table Q2'!H9*100</f>
        <v>49.320936063518602</v>
      </c>
      <c r="I9" s="15">
        <f>'Table Q1'!I9/'Table Q2'!I9*100</f>
        <v>66.340933767643861</v>
      </c>
      <c r="J9" s="15">
        <f>'Table Q1'!J9/'Table Q2'!J9*100</f>
        <v>181.29117259552038</v>
      </c>
      <c r="K9" s="15">
        <f>'Table Q1'!K9/'Table Q2'!K9*100</f>
        <v>103.37078651685394</v>
      </c>
      <c r="L9" s="15">
        <f>'Table Q1'!L9/'Table Q2'!L9*100</f>
        <v>73.664257789361457</v>
      </c>
      <c r="N9" s="15">
        <f>'Table Q4'!B9/'Table Q2'!B9*100</f>
        <v>68.51348728895789</v>
      </c>
      <c r="O9" s="15">
        <f>'Table Q4'!C9/'Table Q2'!C9*100</f>
        <v>75.128550440744363</v>
      </c>
      <c r="P9" s="15">
        <f>'Table Q4'!D9/'Table Q2'!D9*100</f>
        <v>69.501906853114519</v>
      </c>
      <c r="Q9" s="15">
        <f>'Table Q4'!E9/'Table Q2'!E9*100</f>
        <v>71.985981308411212</v>
      </c>
      <c r="R9" s="15">
        <f>'Table Q4'!F9/'Table Q2'!F9*100</f>
        <v>56.895380434782616</v>
      </c>
      <c r="S9" s="15">
        <f>'Table Q4'!G9/'Table Q2'!G9*100</f>
        <v>95.142296368989207</v>
      </c>
      <c r="T9" s="15">
        <f>'Table Q4'!H9/'Table Q2'!H9*100</f>
        <v>65.994567488508153</v>
      </c>
      <c r="U9" s="15">
        <f>'Table Q4'!I9/'Table Q2'!I9*100</f>
        <v>110.47774158523345</v>
      </c>
      <c r="V9" s="15">
        <f>'Table Q4'!J9/'Table Q2'!J9*100</f>
        <v>42.518351214003388</v>
      </c>
      <c r="W9" s="15">
        <f>'Table Q4'!K9/'Table Q2'!K9*100</f>
        <v>123.67299496319255</v>
      </c>
      <c r="X9" s="15">
        <f>'Table Q4'!L9/'Table Q2'!L9*100</f>
        <v>84.136950598270346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">
      <c r="A10" s="48" t="s">
        <v>56</v>
      </c>
      <c r="B10" s="15">
        <f>'Table Q1'!B10/'Table Q2'!B10*100</f>
        <v>116.55727923627683</v>
      </c>
      <c r="C10" s="15">
        <f>'Table Q1'!C10/'Table Q2'!C10*100</f>
        <v>60.888915985855384</v>
      </c>
      <c r="D10" s="15">
        <f>'Table Q1'!D10/'Table Q2'!D10*100</f>
        <v>88.160355306217866</v>
      </c>
      <c r="E10" s="15">
        <f>'Table Q1'!E10/'Table Q2'!E10*100</f>
        <v>79.324894514767948</v>
      </c>
      <c r="F10" s="15">
        <f>'Table Q1'!F10/'Table Q2'!F10*100</f>
        <v>78.61330326944757</v>
      </c>
      <c r="G10" s="15">
        <f>'Table Q1'!G10/'Table Q2'!G10*100</f>
        <v>52.070813707974665</v>
      </c>
      <c r="H10" s="15">
        <f>'Table Q1'!H10/'Table Q2'!H10*100</f>
        <v>50.464625131995774</v>
      </c>
      <c r="I10" s="15">
        <f>'Table Q1'!I10/'Table Q2'!I10*100</f>
        <v>66.768953068592069</v>
      </c>
      <c r="J10" s="15">
        <f>'Table Q1'!J10/'Table Q2'!J10*100</f>
        <v>176.31291028446387</v>
      </c>
      <c r="K10" s="15">
        <f>'Table Q1'!K10/'Table Q2'!K10*100</f>
        <v>105.23628747218223</v>
      </c>
      <c r="L10" s="15">
        <f>'Table Q1'!L10/'Table Q2'!L10*100</f>
        <v>74.368701837581511</v>
      </c>
      <c r="N10" s="15">
        <f>'Table Q4'!B10/'Table Q2'!B10*100</f>
        <v>70.455449482895773</v>
      </c>
      <c r="O10" s="15">
        <f>'Table Q4'!C10/'Table Q2'!C10*100</f>
        <v>75.112791123033773</v>
      </c>
      <c r="P10" s="15">
        <f>'Table Q4'!D10/'Table Q2'!D10*100</f>
        <v>70.359981299672754</v>
      </c>
      <c r="Q10" s="15">
        <f>'Table Q4'!E10/'Table Q2'!E10*100</f>
        <v>73.066104078762322</v>
      </c>
      <c r="R10" s="15">
        <f>'Table Q4'!F10/'Table Q2'!F10*100</f>
        <v>56.775648252536634</v>
      </c>
      <c r="S10" s="15">
        <f>'Table Q4'!G10/'Table Q2'!G10*100</f>
        <v>96.962806561637166</v>
      </c>
      <c r="T10" s="15">
        <f>'Table Q4'!H10/'Table Q2'!H10*100</f>
        <v>66.768743400211179</v>
      </c>
      <c r="U10" s="15">
        <f>'Table Q4'!I10/'Table Q2'!I10*100</f>
        <v>111.02888086642599</v>
      </c>
      <c r="V10" s="15">
        <f>'Table Q4'!J10/'Table Q2'!J10*100</f>
        <v>42.195477753464623</v>
      </c>
      <c r="W10" s="15">
        <f>'Table Q4'!K10/'Table Q2'!K10*100</f>
        <v>127.35960204215213</v>
      </c>
      <c r="X10" s="15">
        <f>'Table Q4'!L10/'Table Q2'!L10*100</f>
        <v>84.730290456431547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">
      <c r="A11" s="48" t="s">
        <v>57</v>
      </c>
      <c r="B11" s="15">
        <f>'Table Q1'!B11/'Table Q2'!B11*100</f>
        <v>114.11036920659858</v>
      </c>
      <c r="C11" s="15">
        <f>'Table Q1'!C11/'Table Q2'!C11*100</f>
        <v>60.7331126639696</v>
      </c>
      <c r="D11" s="15">
        <f>'Table Q1'!D11/'Table Q2'!D11*100</f>
        <v>88.145649139134491</v>
      </c>
      <c r="E11" s="15">
        <f>'Table Q1'!E11/'Table Q2'!E11*100</f>
        <v>79.647977619769193</v>
      </c>
      <c r="F11" s="15">
        <f>'Table Q1'!F11/'Table Q2'!F11*100</f>
        <v>79.972798367902072</v>
      </c>
      <c r="G11" s="15">
        <f>'Table Q1'!G11/'Table Q2'!G11*100</f>
        <v>51.256761056315625</v>
      </c>
      <c r="H11" s="15">
        <f>'Table Q1'!H11/'Table Q2'!H11*100</f>
        <v>51.251489868891532</v>
      </c>
      <c r="I11" s="15">
        <f>'Table Q1'!I11/'Table Q2'!I11*100</f>
        <v>67.679656775116186</v>
      </c>
      <c r="J11" s="15">
        <f>'Table Q1'!J11/'Table Q2'!J11*100</f>
        <v>176.68441343859004</v>
      </c>
      <c r="K11" s="15">
        <f>'Table Q1'!K11/'Table Q2'!K11*100</f>
        <v>104.47300771208228</v>
      </c>
      <c r="L11" s="15">
        <f>'Table Q1'!L11/'Table Q2'!L11*100</f>
        <v>74.473621954104559</v>
      </c>
      <c r="N11" s="15">
        <f>'Table Q4'!B11/'Table Q2'!B11*100</f>
        <v>69.874312647289855</v>
      </c>
      <c r="O11" s="15">
        <f>'Table Q4'!C11/'Table Q2'!C11*100</f>
        <v>75.812185852641917</v>
      </c>
      <c r="P11" s="15">
        <f>'Table Q4'!D11/'Table Q2'!D11*100</f>
        <v>70.207073057235931</v>
      </c>
      <c r="Q11" s="15">
        <f>'Table Q4'!E11/'Table Q2'!E11*100</f>
        <v>73.493414150833431</v>
      </c>
      <c r="R11" s="15">
        <f>'Table Q4'!F11/'Table Q2'!F11*100</f>
        <v>57.259435566133966</v>
      </c>
      <c r="S11" s="15">
        <f>'Table Q4'!G11/'Table Q2'!G11*100</f>
        <v>97.852370346802417</v>
      </c>
      <c r="T11" s="15">
        <f>'Table Q4'!H11/'Table Q2'!H11*100</f>
        <v>68.653158522050049</v>
      </c>
      <c r="U11" s="15">
        <f>'Table Q4'!I11/'Table Q2'!I11*100</f>
        <v>111.08330353950662</v>
      </c>
      <c r="V11" s="15">
        <f>'Table Q4'!J11/'Table Q2'!J11*100</f>
        <v>43.84064622728107</v>
      </c>
      <c r="W11" s="15">
        <f>'Table Q4'!K11/'Table Q2'!K11*100</f>
        <v>127.24935732647815</v>
      </c>
      <c r="X11" s="15">
        <f>'Table Q4'!L11/'Table Q2'!L11*100</f>
        <v>85.190442394132944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">
      <c r="A12" s="48" t="s">
        <v>58</v>
      </c>
      <c r="B12" s="15">
        <f>'Table Q1'!B12/'Table Q2'!B12*100</f>
        <v>115.35970163902248</v>
      </c>
      <c r="C12" s="15">
        <f>'Table Q1'!C12/'Table Q2'!C12*100</f>
        <v>61.439842209072978</v>
      </c>
      <c r="D12" s="15">
        <f>'Table Q1'!D12/'Table Q2'!D12*100</f>
        <v>90.077048797571791</v>
      </c>
      <c r="E12" s="15">
        <f>'Table Q1'!E12/'Table Q2'!E12*100</f>
        <v>79.602047940423546</v>
      </c>
      <c r="F12" s="15">
        <f>'Table Q1'!F12/'Table Q2'!F12*100</f>
        <v>82.050108683217033</v>
      </c>
      <c r="G12" s="15">
        <f>'Table Q1'!G12/'Table Q2'!G12*100</f>
        <v>50.709275136399057</v>
      </c>
      <c r="H12" s="15">
        <f>'Table Q1'!H12/'Table Q2'!H12*100</f>
        <v>53.952933521310051</v>
      </c>
      <c r="I12" s="15">
        <f>'Table Q1'!I12/'Table Q2'!I12*100</f>
        <v>67.163120567375884</v>
      </c>
      <c r="J12" s="15">
        <f>'Table Q1'!J12/'Table Q2'!J12*100</f>
        <v>168.08473693349541</v>
      </c>
      <c r="K12" s="15">
        <f>'Table Q1'!K12/'Table Q2'!K12*100</f>
        <v>101.15527950310559</v>
      </c>
      <c r="L12" s="15">
        <f>'Table Q1'!L12/'Table Q2'!L12*100</f>
        <v>74.920522783468741</v>
      </c>
      <c r="N12" s="15">
        <f>'Table Q4'!B12/'Table Q2'!B12*100</f>
        <v>70.144273235842576</v>
      </c>
      <c r="O12" s="15">
        <f>'Table Q4'!C12/'Table Q2'!C12*100</f>
        <v>76.510108481262321</v>
      </c>
      <c r="P12" s="15">
        <f>'Table Q4'!D12/'Table Q2'!D12*100</f>
        <v>70.733130982955885</v>
      </c>
      <c r="Q12" s="15">
        <f>'Table Q4'!E12/'Table Q2'!E12*100</f>
        <v>74.144752152664651</v>
      </c>
      <c r="R12" s="15">
        <f>'Table Q4'!F12/'Table Q2'!F12*100</f>
        <v>58.071158906303623</v>
      </c>
      <c r="S12" s="15">
        <f>'Table Q4'!G12/'Table Q2'!G12*100</f>
        <v>98.752922837100542</v>
      </c>
      <c r="T12" s="15">
        <f>'Table Q4'!H12/'Table Q2'!H12*100</f>
        <v>68.907927556664134</v>
      </c>
      <c r="U12" s="15">
        <f>'Table Q4'!I12/'Table Q2'!I12*100</f>
        <v>111.40070921985816</v>
      </c>
      <c r="V12" s="15">
        <f>'Table Q4'!J12/'Table Q2'!J12*100</f>
        <v>42.681021010592112</v>
      </c>
      <c r="W12" s="15">
        <f>'Table Q4'!K12/'Table Q2'!K12*100</f>
        <v>125.40372670807454</v>
      </c>
      <c r="X12" s="15">
        <f>'Table Q4'!L12/'Table Q2'!L12*100</f>
        <v>85.505710585187799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">
      <c r="A13" s="48" t="s">
        <v>59</v>
      </c>
      <c r="B13" s="15">
        <f>'Table Q1'!B13/'Table Q2'!B13*100</f>
        <v>116.2082514734774</v>
      </c>
      <c r="C13" s="15">
        <f>'Table Q1'!C13/'Table Q2'!C13*100</f>
        <v>61.352568785001218</v>
      </c>
      <c r="D13" s="15">
        <f>'Table Q1'!D13/'Table Q2'!D13*100</f>
        <v>90.921969070947938</v>
      </c>
      <c r="E13" s="15">
        <f>'Table Q1'!E13/'Table Q2'!E13*100</f>
        <v>78.864134826272647</v>
      </c>
      <c r="F13" s="15">
        <f>'Table Q1'!F13/'Table Q2'!F13*100</f>
        <v>82.285714285714278</v>
      </c>
      <c r="G13" s="15">
        <f>'Table Q1'!G13/'Table Q2'!G13*100</f>
        <v>52.059334069749099</v>
      </c>
      <c r="H13" s="15">
        <f>'Table Q1'!H13/'Table Q2'!H13*100</f>
        <v>54.498910675381261</v>
      </c>
      <c r="I13" s="15">
        <f>'Table Q1'!I13/'Table Q2'!I13*100</f>
        <v>67.586085734364019</v>
      </c>
      <c r="J13" s="15">
        <f>'Table Q1'!J13/'Table Q2'!J13*100</f>
        <v>182.87632904308899</v>
      </c>
      <c r="K13" s="15">
        <f>'Table Q1'!K13/'Table Q2'!K13*100</f>
        <v>105.49961270333074</v>
      </c>
      <c r="L13" s="15">
        <f>'Table Q1'!L13/'Table Q2'!L13*100</f>
        <v>75.344239143227014</v>
      </c>
      <c r="N13" s="15">
        <f>'Table Q4'!B13/'Table Q2'!B13*100</f>
        <v>70.520628683693516</v>
      </c>
      <c r="O13" s="15">
        <f>'Table Q4'!C13/'Table Q2'!C13*100</f>
        <v>75.687850012174337</v>
      </c>
      <c r="P13" s="15">
        <f>'Table Q4'!D13/'Table Q2'!D13*100</f>
        <v>71.904143548577508</v>
      </c>
      <c r="Q13" s="15">
        <f>'Table Q4'!E13/'Table Q2'!E13*100</f>
        <v>74.350686829043056</v>
      </c>
      <c r="R13" s="15">
        <f>'Table Q4'!F13/'Table Q2'!F13*100</f>
        <v>57.266106442577026</v>
      </c>
      <c r="S13" s="15">
        <f>'Table Q4'!G13/'Table Q2'!G13*100</f>
        <v>102.80890011046237</v>
      </c>
      <c r="T13" s="15">
        <f>'Table Q4'!H13/'Table Q2'!H13*100</f>
        <v>69.281045751633997</v>
      </c>
      <c r="U13" s="15">
        <f>'Table Q4'!I13/'Table Q2'!I13*100</f>
        <v>111.80604356992269</v>
      </c>
      <c r="V13" s="15">
        <f>'Table Q4'!J13/'Table Q2'!J13*100</f>
        <v>47.118074986010079</v>
      </c>
      <c r="W13" s="15">
        <f>'Table Q4'!K13/'Table Q2'!K13*100</f>
        <v>133.12677510973407</v>
      </c>
      <c r="X13" s="15">
        <f>'Table Q4'!L13/'Table Q2'!L13*100</f>
        <v>86.148052253736623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">
      <c r="A14" s="48" t="s">
        <v>60</v>
      </c>
      <c r="B14" s="15">
        <f>'Table Q1'!B14/'Table Q2'!B14*100</f>
        <v>112.33635929288104</v>
      </c>
      <c r="C14" s="15">
        <f>'Table Q1'!C14/'Table Q2'!C14*100</f>
        <v>62.336706531738727</v>
      </c>
      <c r="D14" s="15">
        <f>'Table Q1'!D14/'Table Q2'!D14*100</f>
        <v>89.543170931183553</v>
      </c>
      <c r="E14" s="15">
        <f>'Table Q1'!E14/'Table Q2'!E14*100</f>
        <v>77.584639854578512</v>
      </c>
      <c r="F14" s="15">
        <f>'Table Q1'!F14/'Table Q2'!F14*100</f>
        <v>85.567125741798236</v>
      </c>
      <c r="G14" s="15">
        <f>'Table Q1'!G14/'Table Q2'!G14*100</f>
        <v>49.813849590469097</v>
      </c>
      <c r="H14" s="15">
        <f>'Table Q1'!H14/'Table Q2'!H14*100</f>
        <v>55.901022054868207</v>
      </c>
      <c r="I14" s="15">
        <f>'Table Q1'!I14/'Table Q2'!I14*100</f>
        <v>68.259444540279461</v>
      </c>
      <c r="J14" s="15">
        <f>'Table Q1'!J14/'Table Q2'!J14*100</f>
        <v>178.25773938084956</v>
      </c>
      <c r="K14" s="15">
        <f>'Table Q1'!K14/'Table Q2'!K14*100</f>
        <v>105.7347670250896</v>
      </c>
      <c r="L14" s="15">
        <f>'Table Q1'!L14/'Table Q2'!L14*100</f>
        <v>75.246949447995362</v>
      </c>
      <c r="N14" s="15">
        <f>'Table Q4'!B14/'Table Q2'!B14*100</f>
        <v>69.087434304825607</v>
      </c>
      <c r="O14" s="15">
        <f>'Table Q4'!C14/'Table Q2'!C14*100</f>
        <v>76.160686905857105</v>
      </c>
      <c r="P14" s="15">
        <f>'Table Q4'!D14/'Table Q2'!D14*100</f>
        <v>71.02465241266502</v>
      </c>
      <c r="Q14" s="15">
        <f>'Table Q4'!E14/'Table Q2'!E14*100</f>
        <v>74.483072029084312</v>
      </c>
      <c r="R14" s="15">
        <f>'Table Q4'!F14/'Table Q2'!F14*100</f>
        <v>58.358526480797224</v>
      </c>
      <c r="S14" s="15">
        <f>'Table Q4'!G14/'Table Q2'!G14*100</f>
        <v>98.332092330603118</v>
      </c>
      <c r="T14" s="15">
        <f>'Table Q4'!H14/'Table Q2'!H14*100</f>
        <v>68.983324367939758</v>
      </c>
      <c r="U14" s="15">
        <f>'Table Q4'!I14/'Table Q2'!I14*100</f>
        <v>110.12592720372606</v>
      </c>
      <c r="V14" s="15">
        <f>'Table Q4'!J14/'Table Q2'!J14*100</f>
        <v>47.498200143988477</v>
      </c>
      <c r="W14" s="15">
        <f>'Table Q4'!K14/'Table Q2'!K14*100</f>
        <v>131.86123911930363</v>
      </c>
      <c r="X14" s="15">
        <f>'Table Q4'!L14/'Table Q2'!L14*100</f>
        <v>85.671121441022663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">
      <c r="A15" s="48" t="s">
        <v>61</v>
      </c>
      <c r="B15" s="15">
        <f>'Table Q1'!B15/'Table Q2'!B15*100</f>
        <v>112.85109657560601</v>
      </c>
      <c r="C15" s="15">
        <f>'Table Q1'!C15/'Table Q2'!C15*100</f>
        <v>61.39786252125333</v>
      </c>
      <c r="D15" s="15">
        <f>'Table Q1'!D15/'Table Q2'!D15*100</f>
        <v>91.299765807962515</v>
      </c>
      <c r="E15" s="15">
        <f>'Table Q1'!E15/'Table Q2'!E15*100</f>
        <v>78.973324366733905</v>
      </c>
      <c r="F15" s="15">
        <f>'Table Q1'!F15/'Table Q2'!F15*100</f>
        <v>86.92410416202982</v>
      </c>
      <c r="G15" s="15">
        <f>'Table Q1'!G15/'Table Q2'!G15*100</f>
        <v>50.323910482921086</v>
      </c>
      <c r="H15" s="15">
        <f>'Table Q1'!H15/'Table Q2'!H15*100</f>
        <v>54.876103371264492</v>
      </c>
      <c r="I15" s="15">
        <f>'Table Q1'!I15/'Table Q2'!I15*100</f>
        <v>68.596461089159931</v>
      </c>
      <c r="J15" s="15">
        <f>'Table Q1'!J15/'Table Q2'!J15*100</f>
        <v>173.83160574649935</v>
      </c>
      <c r="K15" s="15">
        <f>'Table Q1'!K15/'Table Q2'!K15*100</f>
        <v>104.70211718365339</v>
      </c>
      <c r="L15" s="15">
        <f>'Table Q1'!L15/'Table Q2'!L15*100</f>
        <v>75.265099124020267</v>
      </c>
      <c r="N15" s="15">
        <f>'Table Q4'!B15/'Table Q2'!B15*100</f>
        <v>69.998076183147361</v>
      </c>
      <c r="O15" s="15">
        <f>'Table Q4'!C15/'Table Q2'!C15*100</f>
        <v>75.522224921059021</v>
      </c>
      <c r="P15" s="15">
        <f>'Table Q4'!D15/'Table Q2'!D15*100</f>
        <v>71.615925058548001</v>
      </c>
      <c r="Q15" s="15">
        <f>'Table Q4'!E15/'Table Q2'!E15*100</f>
        <v>74.815063887020855</v>
      </c>
      <c r="R15" s="15">
        <f>'Table Q4'!F15/'Table Q2'!F15*100</f>
        <v>59.025150233696863</v>
      </c>
      <c r="S15" s="15">
        <f>'Table Q4'!G15/'Table Q2'!G15*100</f>
        <v>98.203769140164894</v>
      </c>
      <c r="T15" s="15">
        <f>'Table Q4'!H15/'Table Q2'!H15*100</f>
        <v>69.116239498032542</v>
      </c>
      <c r="U15" s="15">
        <f>'Table Q4'!I15/'Table Q2'!I15*100</f>
        <v>110.54801580484452</v>
      </c>
      <c r="V15" s="15">
        <f>'Table Q4'!J15/'Table Q2'!J15*100</f>
        <v>49.91816693944353</v>
      </c>
      <c r="W15" s="15">
        <f>'Table Q4'!K15/'Table Q2'!K15*100</f>
        <v>126.78483505662237</v>
      </c>
      <c r="X15" s="15">
        <f>'Table Q4'!L15/'Table Q2'!L15*100</f>
        <v>85.673121254034115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">
      <c r="A16" s="48" t="s">
        <v>62</v>
      </c>
      <c r="B16" s="15">
        <f>'Table Q1'!B16/'Table Q2'!B16*100</f>
        <v>112.17055722891567</v>
      </c>
      <c r="C16" s="15">
        <f>'Table Q1'!C16/'Table Q2'!C16*100</f>
        <v>62.141280353200877</v>
      </c>
      <c r="D16" s="15">
        <f>'Table Q1'!D16/'Table Q2'!D16*100</f>
        <v>90.107703114024815</v>
      </c>
      <c r="E16" s="15">
        <f>'Table Q1'!E16/'Table Q2'!E16*100</f>
        <v>79.386939138160812</v>
      </c>
      <c r="F16" s="15">
        <f>'Table Q1'!F16/'Table Q2'!F16*100</f>
        <v>88.843995510662182</v>
      </c>
      <c r="G16" s="15">
        <f>'Table Q1'!G16/'Table Q2'!G16*100</f>
        <v>48.99971006088721</v>
      </c>
      <c r="H16" s="15">
        <f>'Table Q1'!H16/'Table Q2'!H16*100</f>
        <v>56.337726347369546</v>
      </c>
      <c r="I16" s="15">
        <f>'Table Q1'!I16/'Table Q2'!I16*100</f>
        <v>69.899608643865903</v>
      </c>
      <c r="J16" s="15">
        <f>'Table Q1'!J16/'Table Q2'!J16*100</f>
        <v>168.20379965457687</v>
      </c>
      <c r="K16" s="15">
        <f>'Table Q1'!K16/'Table Q2'!K16*100</f>
        <v>102.42904944850663</v>
      </c>
      <c r="L16" s="15">
        <f>'Table Q1'!L16/'Table Q2'!L16*100</f>
        <v>75.564987954571521</v>
      </c>
      <c r="N16" s="15">
        <f>'Table Q4'!B16/'Table Q2'!B16*100</f>
        <v>69.060617469879531</v>
      </c>
      <c r="O16" s="15">
        <f>'Table Q4'!C16/'Table Q2'!C16*100</f>
        <v>76.36742702967868</v>
      </c>
      <c r="P16" s="15">
        <f>'Table Q4'!D16/'Table Q2'!D16*100</f>
        <v>72.418637321470385</v>
      </c>
      <c r="Q16" s="15">
        <f>'Table Q4'!E16/'Table Q2'!E16*100</f>
        <v>75.533096401599281</v>
      </c>
      <c r="R16" s="15">
        <f>'Table Q4'!F16/'Table Q2'!F16*100</f>
        <v>59.741863075196413</v>
      </c>
      <c r="S16" s="15">
        <f>'Table Q4'!G16/'Table Q2'!G16*100</f>
        <v>97.854450565381271</v>
      </c>
      <c r="T16" s="15">
        <f>'Table Q4'!H16/'Table Q2'!H16*100</f>
        <v>70.748955319832845</v>
      </c>
      <c r="U16" s="15">
        <f>'Table Q4'!I16/'Table Q2'!I16*100</f>
        <v>110.54960013612387</v>
      </c>
      <c r="V16" s="15">
        <f>'Table Q4'!J16/'Table Q2'!J16*100</f>
        <v>49.291882556131263</v>
      </c>
      <c r="W16" s="15">
        <f>'Table Q4'!K16/'Table Q2'!K16*100</f>
        <v>128.30586194076093</v>
      </c>
      <c r="X16" s="15">
        <f>'Table Q4'!L16/'Table Q2'!L16*100</f>
        <v>86.027302971205671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Q2'!B17*100</f>
        <v>113.74016503550183</v>
      </c>
      <c r="C17" s="15">
        <f>'Table Q1'!C17/'Table Q2'!C17*100</f>
        <v>63.019450447669037</v>
      </c>
      <c r="D17" s="15">
        <f>'Table Q1'!D17/'Table Q2'!D17*100</f>
        <v>90.146486610208285</v>
      </c>
      <c r="E17" s="15">
        <f>'Table Q1'!E17/'Table Q2'!E17*100</f>
        <v>79.729129662522197</v>
      </c>
      <c r="F17" s="15">
        <f>'Table Q1'!F17/'Table Q2'!F17*100</f>
        <v>94.771092590478361</v>
      </c>
      <c r="G17" s="15">
        <f>'Table Q1'!G17/'Table Q2'!G17*100</f>
        <v>51.928825622775797</v>
      </c>
      <c r="H17" s="15">
        <f>'Table Q1'!H17/'Table Q2'!H17*100</f>
        <v>56.138656364026616</v>
      </c>
      <c r="I17" s="15">
        <f>'Table Q1'!I17/'Table Q2'!I17*100</f>
        <v>69.527824620573355</v>
      </c>
      <c r="J17" s="15">
        <f>'Table Q1'!J17/'Table Q2'!J17*100</f>
        <v>181.13833118438018</v>
      </c>
      <c r="K17" s="15">
        <f>'Table Q1'!K17/'Table Q2'!K17*100</f>
        <v>107.61141712568853</v>
      </c>
      <c r="L17" s="15">
        <f>'Table Q1'!L17/'Table Q2'!L17*100</f>
        <v>76.736430542778294</v>
      </c>
      <c r="N17" s="15">
        <f>'Table Q4'!B17/'Table Q2'!B17*100</f>
        <v>71.070811744386859</v>
      </c>
      <c r="O17" s="15">
        <f>'Table Q4'!C17/'Table Q2'!C17*100</f>
        <v>77.042297005248543</v>
      </c>
      <c r="P17" s="15">
        <f>'Table Q4'!D17/'Table Q2'!D17*100</f>
        <v>70.977340352483409</v>
      </c>
      <c r="Q17" s="15">
        <f>'Table Q4'!E17/'Table Q2'!E17*100</f>
        <v>77.220248667850797</v>
      </c>
      <c r="R17" s="15">
        <f>'Table Q4'!F17/'Table Q2'!F17*100</f>
        <v>61.342619020436118</v>
      </c>
      <c r="S17" s="15">
        <f>'Table Q4'!G17/'Table Q2'!G17*100</f>
        <v>97.224199288256216</v>
      </c>
      <c r="T17" s="15">
        <f>'Table Q4'!H17/'Table Q2'!H17*100</f>
        <v>72.33311869499893</v>
      </c>
      <c r="U17" s="15">
        <f>'Table Q4'!I17/'Table Q2'!I17*100</f>
        <v>110.35413153456999</v>
      </c>
      <c r="V17" s="15">
        <f>'Table Q4'!J17/'Table Q2'!J17*100</f>
        <v>54.871983790753362</v>
      </c>
      <c r="W17" s="15">
        <f>'Table Q4'!K17/'Table Q2'!K17*100</f>
        <v>130.33299949924887</v>
      </c>
      <c r="X17" s="15">
        <f>'Table Q4'!L17/'Table Q2'!L17*100</f>
        <v>87.074517019319231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Q2'!B18*100</f>
        <v>118.94788593903638</v>
      </c>
      <c r="C18" s="15">
        <f>'Table Q1'!C18/'Table Q2'!C18*100</f>
        <v>62.830882352941188</v>
      </c>
      <c r="D18" s="15">
        <f>'Table Q1'!D18/'Table Q2'!D18*100</f>
        <v>89.593568557391691</v>
      </c>
      <c r="E18" s="15">
        <f>'Table Q1'!E18/'Table Q2'!E18*100</f>
        <v>77.913701067615662</v>
      </c>
      <c r="F18" s="15">
        <f>'Table Q1'!F18/'Table Q2'!F18*100</f>
        <v>91.70573788792143</v>
      </c>
      <c r="G18" s="15">
        <f>'Table Q1'!G18/'Table Q2'!G18*100</f>
        <v>50.142369020501143</v>
      </c>
      <c r="H18" s="15">
        <f>'Table Q1'!H18/'Table Q2'!H18*100</f>
        <v>66.670175807979788</v>
      </c>
      <c r="I18" s="15">
        <f>'Table Q1'!I18/'Table Q2'!I18*100</f>
        <v>68.998172453896004</v>
      </c>
      <c r="J18" s="15">
        <f>'Table Q1'!J18/'Table Q2'!J18*100</f>
        <v>169.62949443329074</v>
      </c>
      <c r="K18" s="15">
        <f>'Table Q1'!K18/'Table Q2'!K18*100</f>
        <v>103.79651672722716</v>
      </c>
      <c r="L18" s="15">
        <f>'Table Q1'!L18/'Table Q2'!L18*100</f>
        <v>76.95731568135129</v>
      </c>
      <c r="N18" s="15">
        <f>'Table Q4'!B18/'Table Q2'!B18*100</f>
        <v>73.539823008849552</v>
      </c>
      <c r="O18" s="15">
        <f>'Table Q4'!C18/'Table Q2'!C18*100</f>
        <v>76.599264705882362</v>
      </c>
      <c r="P18" s="15">
        <f>'Table Q4'!D18/'Table Q2'!D18*100</f>
        <v>69.752121482804824</v>
      </c>
      <c r="Q18" s="15">
        <f>'Table Q4'!E18/'Table Q2'!E18*100</f>
        <v>78.62544483985765</v>
      </c>
      <c r="R18" s="15">
        <f>'Table Q4'!F18/'Table Q2'!F18*100</f>
        <v>61.699039964277745</v>
      </c>
      <c r="S18" s="15">
        <f>'Table Q4'!G18/'Table Q2'!G18*100</f>
        <v>98.006833712984061</v>
      </c>
      <c r="T18" s="15">
        <f>'Table Q4'!H18/'Table Q2'!H18*100</f>
        <v>72.32340246341721</v>
      </c>
      <c r="U18" s="15">
        <f>'Table Q4'!I18/'Table Q2'!I18*100</f>
        <v>109.80229273965776</v>
      </c>
      <c r="V18" s="15">
        <f>'Table Q4'!J18/'Table Q2'!J18*100</f>
        <v>56.543164811096915</v>
      </c>
      <c r="W18" s="15">
        <f>'Table Q4'!K18/'Table Q2'!K18*100</f>
        <v>130.08394937977695</v>
      </c>
      <c r="X18" s="15">
        <f>'Table Q4'!L18/'Table Q2'!L18*100</f>
        <v>87.308833599634781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Q2'!B19*100</f>
        <v>120.78101828966881</v>
      </c>
      <c r="C19" s="15">
        <f>'Table Q1'!C19/'Table Q2'!C19*100</f>
        <v>62.36473680992848</v>
      </c>
      <c r="D19" s="15">
        <f>'Table Q1'!D19/'Table Q2'!D19*100</f>
        <v>88.539657324407131</v>
      </c>
      <c r="E19" s="15">
        <f>'Table Q1'!E19/'Table Q2'!E19*100</f>
        <v>78.816476074164541</v>
      </c>
      <c r="F19" s="15">
        <f>'Table Q1'!F19/'Table Q2'!F19*100</f>
        <v>90.468409586056637</v>
      </c>
      <c r="G19" s="15">
        <f>'Table Q1'!G19/'Table Q2'!G19*100</f>
        <v>52.706149050722594</v>
      </c>
      <c r="H19" s="15">
        <f>'Table Q1'!H19/'Table Q2'!H19*100</f>
        <v>68.037303942348458</v>
      </c>
      <c r="I19" s="15">
        <f>'Table Q1'!I19/'Table Q2'!I19*100</f>
        <v>71.638586058804094</v>
      </c>
      <c r="J19" s="15">
        <f>'Table Q1'!J19/'Table Q2'!J19*100</f>
        <v>172.03147353361945</v>
      </c>
      <c r="K19" s="15">
        <f>'Table Q1'!K19/'Table Q2'!K19*100</f>
        <v>107.48464687819859</v>
      </c>
      <c r="L19" s="15">
        <f>'Table Q1'!L19/'Table Q2'!L19*100</f>
        <v>78.030993618960792</v>
      </c>
      <c r="N19" s="15">
        <f>'Table Q4'!B19/'Table Q2'!B19*100</f>
        <v>74.621848739495803</v>
      </c>
      <c r="O19" s="15">
        <f>'Table Q4'!C19/'Table Q2'!C19*100</f>
        <v>76.511585254019693</v>
      </c>
      <c r="P19" s="15">
        <f>'Table Q4'!D19/'Table Q2'!D19*100</f>
        <v>71.542040167933735</v>
      </c>
      <c r="Q19" s="15">
        <f>'Table Q4'!E19/'Table Q2'!E19*100</f>
        <v>79.849006328411249</v>
      </c>
      <c r="R19" s="15">
        <f>'Table Q4'!F19/'Table Q2'!F19*100</f>
        <v>61.187363834422662</v>
      </c>
      <c r="S19" s="15">
        <f>'Table Q4'!G19/'Table Q2'!G19*100</f>
        <v>98.257296684613209</v>
      </c>
      <c r="T19" s="15">
        <f>'Table Q4'!H19/'Table Q2'!H19*100</f>
        <v>73.908435777871972</v>
      </c>
      <c r="U19" s="15">
        <f>'Table Q4'!I19/'Table Q2'!I19*100</f>
        <v>109.86124876114967</v>
      </c>
      <c r="V19" s="15">
        <f>'Table Q4'!J19/'Table Q2'!J19*100</f>
        <v>57.331902718168813</v>
      </c>
      <c r="W19" s="15">
        <f>'Table Q4'!K19/'Table Q2'!K19*100</f>
        <v>132.47185261003071</v>
      </c>
      <c r="X19" s="15">
        <f>'Table Q4'!L19/'Table Q2'!L19*100</f>
        <v>87.887420237010019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Q2'!B20*100</f>
        <v>124.19600284062089</v>
      </c>
      <c r="C20" s="15">
        <f>'Table Q1'!C20/'Table Q2'!C20*100</f>
        <v>62.22208611502419</v>
      </c>
      <c r="D20" s="15">
        <f>'Table Q1'!D20/'Table Q2'!D20*100</f>
        <v>88.940881077379601</v>
      </c>
      <c r="E20" s="15">
        <f>'Table Q1'!E20/'Table Q2'!E20*100</f>
        <v>79.231442960367858</v>
      </c>
      <c r="F20" s="15">
        <f>'Table Q1'!F20/'Table Q2'!F20*100</f>
        <v>89.715206878022585</v>
      </c>
      <c r="G20" s="15">
        <f>'Table Q1'!G20/'Table Q2'!G20*100</f>
        <v>53.738839285714292</v>
      </c>
      <c r="H20" s="15">
        <f>'Table Q1'!H20/'Table Q2'!H20*100</f>
        <v>69.450922196311211</v>
      </c>
      <c r="I20" s="15">
        <f>'Table Q1'!I20/'Table Q2'!I20*100</f>
        <v>71.25592030050629</v>
      </c>
      <c r="J20" s="15">
        <f>'Table Q1'!J20/'Table Q2'!J20*100</f>
        <v>160.74561403508773</v>
      </c>
      <c r="K20" s="15">
        <f>'Table Q1'!K20/'Table Q2'!K20*100</f>
        <v>114.13788643125081</v>
      </c>
      <c r="L20" s="15">
        <f>'Table Q1'!L20/'Table Q2'!L20*100</f>
        <v>78.316932473702067</v>
      </c>
      <c r="N20" s="15">
        <f>'Table Q4'!B20/'Table Q2'!B20*100</f>
        <v>77.19387237496197</v>
      </c>
      <c r="O20" s="15">
        <f>'Table Q4'!C20/'Table Q2'!C20*100</f>
        <v>76.707294665278368</v>
      </c>
      <c r="P20" s="15">
        <f>'Table Q4'!D20/'Table Q2'!D20*100</f>
        <v>72.962793882675186</v>
      </c>
      <c r="Q20" s="15">
        <f>'Table Q4'!E20/'Table Q2'!E20*100</f>
        <v>80.085395226625806</v>
      </c>
      <c r="R20" s="15">
        <f>'Table Q4'!F20/'Table Q2'!F20*100</f>
        <v>61.085437936593237</v>
      </c>
      <c r="S20" s="15">
        <f>'Table Q4'!G20/'Table Q2'!G20*100</f>
        <v>97.279575892857139</v>
      </c>
      <c r="T20" s="15">
        <f>'Table Q4'!H20/'Table Q2'!H20*100</f>
        <v>74.70850116599533</v>
      </c>
      <c r="U20" s="15">
        <f>'Table Q4'!I20/'Table Q2'!I20*100</f>
        <v>109.35815776580107</v>
      </c>
      <c r="V20" s="15">
        <f>'Table Q4'!J20/'Table Q2'!J20*100</f>
        <v>56.190958164642382</v>
      </c>
      <c r="W20" s="15">
        <f>'Table Q4'!K20/'Table Q2'!K20*100</f>
        <v>133.81192601215884</v>
      </c>
      <c r="X20" s="15">
        <f>'Table Q4'!L20/'Table Q2'!L20*100</f>
        <v>87.953851374278941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Q2'!B21*100</f>
        <v>130.01155098183347</v>
      </c>
      <c r="C21" s="15">
        <f>'Table Q1'!C21/'Table Q2'!C21*100</f>
        <v>63.328525741518781</v>
      </c>
      <c r="D21" s="15">
        <f>'Table Q1'!D21/'Table Q2'!D21*100</f>
        <v>89.5</v>
      </c>
      <c r="E21" s="15">
        <f>'Table Q1'!E21/'Table Q2'!E21*100</f>
        <v>81.256903026286707</v>
      </c>
      <c r="F21" s="15">
        <f>'Table Q1'!F21/'Table Q2'!F21*100</f>
        <v>91.111829347123461</v>
      </c>
      <c r="G21" s="15">
        <f>'Table Q1'!G21/'Table Q2'!G21*100</f>
        <v>58.017738983528091</v>
      </c>
      <c r="H21" s="15">
        <f>'Table Q1'!H21/'Table Q2'!H21*100</f>
        <v>67.459138187221399</v>
      </c>
      <c r="I21" s="15">
        <f>'Table Q1'!I21/'Table Q2'!I21*100</f>
        <v>73.244968090328911</v>
      </c>
      <c r="J21" s="15">
        <f>'Table Q1'!J21/'Table Q2'!J21*100</f>
        <v>163.09072093825458</v>
      </c>
      <c r="K21" s="15">
        <f>'Table Q1'!K21/'Table Q2'!K21*100</f>
        <v>112.32135959830049</v>
      </c>
      <c r="L21" s="15">
        <f>'Table Q1'!L21/'Table Q2'!L21*100</f>
        <v>79.851513420902336</v>
      </c>
      <c r="N21" s="15">
        <f>'Table Q4'!B21/'Table Q2'!B21*100</f>
        <v>80.510343379187233</v>
      </c>
      <c r="O21" s="15">
        <f>'Table Q4'!C21/'Table Q2'!C21*100</f>
        <v>78.579043080203164</v>
      </c>
      <c r="P21" s="15">
        <f>'Table Q4'!D21/'Table Q2'!D21*100</f>
        <v>73.75</v>
      </c>
      <c r="Q21" s="15">
        <f>'Table Q4'!E21/'Table Q2'!E21*100</f>
        <v>82.063176496576091</v>
      </c>
      <c r="R21" s="15">
        <f>'Table Q4'!F21/'Table Q2'!F21*100</f>
        <v>62.572721396250806</v>
      </c>
      <c r="S21" s="15">
        <f>'Table Q4'!G21/'Table Q2'!G21*100</f>
        <v>98.873715331550045</v>
      </c>
      <c r="T21" s="15">
        <f>'Table Q4'!H21/'Table Q2'!H21*100</f>
        <v>77.043090638930167</v>
      </c>
      <c r="U21" s="15">
        <f>'Table Q4'!I21/'Table Q2'!I21*100</f>
        <v>110.34200621829488</v>
      </c>
      <c r="V21" s="15">
        <f>'Table Q4'!J21/'Table Q2'!J21*100</f>
        <v>59.330803725422562</v>
      </c>
      <c r="W21" s="15">
        <f>'Table Q4'!K21/'Table Q2'!K21*100</f>
        <v>133.32045834942704</v>
      </c>
      <c r="X21" s="15">
        <f>'Table Q4'!L21/'Table Q2'!L21*100</f>
        <v>89.651627641347801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Q2'!B22*100</f>
        <v>135.06899525657613</v>
      </c>
      <c r="C22" s="15">
        <f>'Table Q1'!C22/'Table Q2'!C22*100</f>
        <v>64.397905759162299</v>
      </c>
      <c r="D22" s="15">
        <f>'Table Q1'!D22/'Table Q2'!D22*100</f>
        <v>89.485002829654789</v>
      </c>
      <c r="E22" s="15">
        <f>'Table Q1'!E22/'Table Q2'!E22*100</f>
        <v>79.899442562028639</v>
      </c>
      <c r="F22" s="15">
        <f>'Table Q1'!F22/'Table Q2'!F22*100</f>
        <v>93.095985282978035</v>
      </c>
      <c r="G22" s="15">
        <f>'Table Q1'!G22/'Table Q2'!G22*100</f>
        <v>58.331007535584703</v>
      </c>
      <c r="H22" s="15">
        <f>'Table Q1'!H22/'Table Q2'!H22*100</f>
        <v>67.438449449973817</v>
      </c>
      <c r="I22" s="15">
        <f>'Table Q1'!I22/'Table Q2'!I22*100</f>
        <v>71.544975235660644</v>
      </c>
      <c r="J22" s="15">
        <f>'Table Q1'!J22/'Table Q2'!J22*100</f>
        <v>163.53266505357763</v>
      </c>
      <c r="K22" s="15">
        <f>'Table Q1'!K22/'Table Q2'!K22*100</f>
        <v>107.52251680832173</v>
      </c>
      <c r="L22" s="15">
        <f>'Table Q1'!L22/'Table Q2'!L22*100</f>
        <v>79.808786706123385</v>
      </c>
      <c r="N22" s="15">
        <f>'Table Q4'!B22/'Table Q2'!B22*100</f>
        <v>83.247089262613201</v>
      </c>
      <c r="O22" s="15">
        <f>'Table Q4'!C22/'Table Q2'!C22*100</f>
        <v>79.93232026561104</v>
      </c>
      <c r="P22" s="15">
        <f>'Table Q4'!D22/'Table Q2'!D22*100</f>
        <v>74.216185625353702</v>
      </c>
      <c r="Q22" s="15">
        <f>'Table Q4'!E22/'Table Q2'!E22*100</f>
        <v>82.577330855831249</v>
      </c>
      <c r="R22" s="15">
        <f>'Table Q4'!F22/'Table Q2'!F22*100</f>
        <v>64.22465101179526</v>
      </c>
      <c r="S22" s="15">
        <f>'Table Q4'!G22/'Table Q2'!G22*100</f>
        <v>99.09293887803517</v>
      </c>
      <c r="T22" s="15">
        <f>'Table Q4'!H22/'Table Q2'!H22*100</f>
        <v>77.066526977475121</v>
      </c>
      <c r="U22" s="15">
        <f>'Table Q4'!I22/'Table Q2'!I22*100</f>
        <v>108.83527720083082</v>
      </c>
      <c r="V22" s="15">
        <f>'Table Q4'!J22/'Table Q2'!J22*100</f>
        <v>60.992049775319735</v>
      </c>
      <c r="W22" s="15">
        <f>'Table Q4'!K22/'Table Q2'!K22*100</f>
        <v>131.04148166941519</v>
      </c>
      <c r="X22" s="15">
        <f>'Table Q4'!L22/'Table Q2'!L22*100</f>
        <v>90.109264739358082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Q2'!B23*100</f>
        <v>137.07534843205576</v>
      </c>
      <c r="C23" s="15">
        <f>'Table Q1'!C23/'Table Q2'!C23*100</f>
        <v>65.252486116492307</v>
      </c>
      <c r="D23" s="15">
        <f>'Table Q1'!D23/'Table Q2'!D23*100</f>
        <v>89.507640067911723</v>
      </c>
      <c r="E23" s="15">
        <f>'Table Q1'!E23/'Table Q2'!E23*100</f>
        <v>78.822246455834247</v>
      </c>
      <c r="F23" s="15">
        <f>'Table Q1'!F23/'Table Q2'!F23*100</f>
        <v>93.76272639588467</v>
      </c>
      <c r="G23" s="15">
        <f>'Table Q1'!G23/'Table Q2'!G23*100</f>
        <v>59.544950055493892</v>
      </c>
      <c r="H23" s="15">
        <f>'Table Q1'!H23/'Table Q2'!H23*100</f>
        <v>66.156233833419549</v>
      </c>
      <c r="I23" s="15">
        <f>'Table Q1'!I23/'Table Q2'!I23*100</f>
        <v>71.179454660748249</v>
      </c>
      <c r="J23" s="15">
        <f>'Table Q1'!J23/'Table Q2'!J23*100</f>
        <v>160.48565121412804</v>
      </c>
      <c r="K23" s="15">
        <f>'Table Q1'!K23/'Table Q2'!K23*100</f>
        <v>109.43323972427879</v>
      </c>
      <c r="L23" s="15">
        <f>'Table Q1'!L23/'Table Q2'!L23*100</f>
        <v>79.770428457779303</v>
      </c>
      <c r="N23" s="15">
        <f>'Table Q4'!B23/'Table Q2'!B23*100</f>
        <v>84.58188153310104</v>
      </c>
      <c r="O23" s="15">
        <f>'Table Q4'!C23/'Table Q2'!C23*100</f>
        <v>80.711610486891374</v>
      </c>
      <c r="P23" s="15">
        <f>'Table Q4'!D23/'Table Q2'!D23*100</f>
        <v>74.985851726089422</v>
      </c>
      <c r="Q23" s="15">
        <f>'Table Q4'!E23/'Table Q2'!E23*100</f>
        <v>83.500545256270442</v>
      </c>
      <c r="R23" s="15">
        <f>'Table Q4'!F23/'Table Q2'!F23*100</f>
        <v>64.473261172435954</v>
      </c>
      <c r="S23" s="15">
        <f>'Table Q4'!G23/'Table Q2'!G23*100</f>
        <v>99.611542730299661</v>
      </c>
      <c r="T23" s="15">
        <f>'Table Q4'!H23/'Table Q2'!H23*100</f>
        <v>76.989136057941025</v>
      </c>
      <c r="U23" s="15">
        <f>'Table Q4'!I23/'Table Q2'!I23*100</f>
        <v>109.32149651236524</v>
      </c>
      <c r="V23" s="15">
        <f>'Table Q4'!J23/'Table Q2'!J23*100</f>
        <v>61.283749363219563</v>
      </c>
      <c r="W23" s="15">
        <f>'Table Q4'!K23/'Table Q2'!K23*100</f>
        <v>132.01429665560377</v>
      </c>
      <c r="X23" s="15">
        <f>'Table Q4'!L23/'Table Q2'!L23*100</f>
        <v>90.623934538015689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Q2'!B24*100</f>
        <v>141.02451357590414</v>
      </c>
      <c r="C24" s="15">
        <f>'Table Q1'!C24/'Table Q2'!C24*100</f>
        <v>66.958893434638611</v>
      </c>
      <c r="D24" s="15">
        <f>'Table Q1'!D24/'Table Q2'!D24*100</f>
        <v>90.961538461538453</v>
      </c>
      <c r="E24" s="15">
        <f>'Table Q1'!E24/'Table Q2'!E24*100</f>
        <v>78.682085969888732</v>
      </c>
      <c r="F24" s="15">
        <f>'Table Q1'!F24/'Table Q2'!F24*100</f>
        <v>94.2505780954383</v>
      </c>
      <c r="G24" s="15">
        <f>'Table Q1'!G24/'Table Q2'!G24*100</f>
        <v>64.755011135857472</v>
      </c>
      <c r="H24" s="15">
        <f>'Table Q1'!H24/'Table Q2'!H24*100</f>
        <v>64.513839602555009</v>
      </c>
      <c r="I24" s="15">
        <f>'Table Q1'!I24/'Table Q2'!I24*100</f>
        <v>71.975521732308181</v>
      </c>
      <c r="J24" s="15">
        <f>'Table Q1'!J24/'Table Q2'!J24*100</f>
        <v>159.33508024893547</v>
      </c>
      <c r="K24" s="15">
        <f>'Table Q1'!K24/'Table Q2'!K24*100</f>
        <v>102.34993303299649</v>
      </c>
      <c r="L24" s="15">
        <f>'Table Q1'!L24/'Table Q2'!L24*100</f>
        <v>80.806597379123374</v>
      </c>
      <c r="N24" s="15">
        <f>'Table Q4'!B24/'Table Q2'!B24*100</f>
        <v>85.863471474112345</v>
      </c>
      <c r="O24" s="15">
        <f>'Table Q4'!C24/'Table Q2'!C24*100</f>
        <v>81.037729722709258</v>
      </c>
      <c r="P24" s="15">
        <f>'Table Q4'!D24/'Table Q2'!D24*100</f>
        <v>75.588235294117638</v>
      </c>
      <c r="Q24" s="15">
        <f>'Table Q4'!E24/'Table Q2'!E24*100</f>
        <v>84.68252236526294</v>
      </c>
      <c r="R24" s="15">
        <f>'Table Q4'!F24/'Table Q2'!F24*100</f>
        <v>64.105528694555389</v>
      </c>
      <c r="S24" s="15">
        <f>'Table Q4'!G24/'Table Q2'!G24*100</f>
        <v>101.36414253897547</v>
      </c>
      <c r="T24" s="15">
        <f>'Table Q4'!H24/'Table Q2'!H24*100</f>
        <v>76.295244854506748</v>
      </c>
      <c r="U24" s="15">
        <f>'Table Q4'!I24/'Table Q2'!I24*100</f>
        <v>109.36764475129452</v>
      </c>
      <c r="V24" s="15">
        <f>'Table Q4'!J24/'Table Q2'!J24*100</f>
        <v>60.989190959711756</v>
      </c>
      <c r="W24" s="15">
        <f>'Table Q4'!K24/'Table Q2'!K24*100</f>
        <v>125.7153293558992</v>
      </c>
      <c r="X24" s="15">
        <f>'Table Q4'!L24/'Table Q2'!L24*100</f>
        <v>90.804338002711248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Q2'!B25*100</f>
        <v>143.90298424052753</v>
      </c>
      <c r="C25" s="15">
        <f>'Table Q1'!C25/'Table Q2'!C25*100</f>
        <v>67.182219911619441</v>
      </c>
      <c r="D25" s="15">
        <f>'Table Q1'!D25/'Table Q2'!D25*100</f>
        <v>90.907034607554849</v>
      </c>
      <c r="E25" s="15">
        <f>'Table Q1'!E25/'Table Q2'!E25*100</f>
        <v>79.678618277219059</v>
      </c>
      <c r="F25" s="15">
        <f>'Table Q1'!F25/'Table Q2'!F25*100</f>
        <v>93.256561884012868</v>
      </c>
      <c r="G25" s="15">
        <f>'Table Q1'!G25/'Table Q2'!G25*100</f>
        <v>66.312007738012994</v>
      </c>
      <c r="H25" s="15">
        <f>'Table Q1'!H25/'Table Q2'!H25*100</f>
        <v>67.564545639357604</v>
      </c>
      <c r="I25" s="15">
        <f>'Table Q1'!I25/'Table Q2'!I25*100</f>
        <v>74.140068174775337</v>
      </c>
      <c r="J25" s="15">
        <f>'Table Q1'!J25/'Table Q2'!J25*100</f>
        <v>167.34006734006735</v>
      </c>
      <c r="K25" s="15">
        <f>'Table Q1'!K25/'Table Q2'!K25*100</f>
        <v>101.42874294633208</v>
      </c>
      <c r="L25" s="15">
        <f>'Table Q1'!L25/'Table Q2'!L25*100</f>
        <v>82.116664786189787</v>
      </c>
      <c r="N25" s="15">
        <f>'Table Q4'!B25/'Table Q2'!B25*100</f>
        <v>87.627137588018329</v>
      </c>
      <c r="O25" s="15">
        <f>'Table Q4'!C25/'Table Q2'!C25*100</f>
        <v>81.011177540940992</v>
      </c>
      <c r="P25" s="15">
        <f>'Table Q4'!D25/'Table Q2'!D25*100</f>
        <v>76.000904772675867</v>
      </c>
      <c r="Q25" s="15">
        <f>'Table Q4'!E25/'Table Q2'!E25*100</f>
        <v>86.007870572802801</v>
      </c>
      <c r="R25" s="15">
        <f>'Table Q4'!F25/'Table Q2'!F25*100</f>
        <v>64.041913061520901</v>
      </c>
      <c r="S25" s="15">
        <f>'Table Q4'!G25/'Table Q2'!G25*100</f>
        <v>101.82396020450462</v>
      </c>
      <c r="T25" s="15">
        <f>'Table Q4'!H25/'Table Q2'!H25*100</f>
        <v>77.414108558650128</v>
      </c>
      <c r="U25" s="15">
        <f>'Table Q4'!I25/'Table Q2'!I25*100</f>
        <v>109.00216919739694</v>
      </c>
      <c r="V25" s="15">
        <f>'Table Q4'!J25/'Table Q2'!J25*100</f>
        <v>64.528619528619529</v>
      </c>
      <c r="W25" s="15">
        <f>'Table Q4'!K25/'Table Q2'!K25*100</f>
        <v>124.19258014167364</v>
      </c>
      <c r="X25" s="15">
        <f>'Table Q4'!L25/'Table Q2'!L25*100</f>
        <v>91.300913911768035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Q2'!B26*100</f>
        <v>148.57109799838017</v>
      </c>
      <c r="C26" s="15">
        <f>'Table Q1'!C26/'Table Q2'!C26*100</f>
        <v>68.784860557768937</v>
      </c>
      <c r="D26" s="15">
        <f>'Table Q1'!D26/'Table Q2'!D26*100</f>
        <v>93.553927181131201</v>
      </c>
      <c r="E26" s="15">
        <f>'Table Q1'!E26/'Table Q2'!E26*100</f>
        <v>80.796097128284742</v>
      </c>
      <c r="F26" s="15">
        <f>'Table Q1'!F26/'Table Q2'!F26*100</f>
        <v>99.211255595821797</v>
      </c>
      <c r="G26" s="15">
        <f>'Table Q1'!G26/'Table Q2'!G26*100</f>
        <v>70.269145394006657</v>
      </c>
      <c r="H26" s="15">
        <f>'Table Q1'!H26/'Table Q2'!H26*100</f>
        <v>70.093847758081324</v>
      </c>
      <c r="I26" s="15">
        <f>'Table Q1'!I26/'Table Q2'!I26*100</f>
        <v>72.543886664613495</v>
      </c>
      <c r="J26" s="15">
        <f>'Table Q1'!J26/'Table Q2'!J26*100</f>
        <v>164.20063747693339</v>
      </c>
      <c r="K26" s="15">
        <f>'Table Q1'!K26/'Table Q2'!K26*100</f>
        <v>108.9650872817955</v>
      </c>
      <c r="L26" s="15">
        <f>'Table Q1'!L26/'Table Q2'!L26*100</f>
        <v>83.882406771905735</v>
      </c>
      <c r="N26" s="15">
        <f>'Table Q4'!B26/'Table Q2'!B26*100</f>
        <v>90.894365382390376</v>
      </c>
      <c r="O26" s="15">
        <f>'Table Q4'!C26/'Table Q2'!C26*100</f>
        <v>82.662682602921649</v>
      </c>
      <c r="P26" s="15">
        <f>'Table Q4'!D26/'Table Q2'!D26*100</f>
        <v>77.67346004121822</v>
      </c>
      <c r="Q26" s="15">
        <f>'Table Q4'!E26/'Table Q2'!E26*100</f>
        <v>88.402261891562262</v>
      </c>
      <c r="R26" s="15">
        <f>'Table Q4'!F26/'Table Q2'!F26*100</f>
        <v>66.648902153059055</v>
      </c>
      <c r="S26" s="15">
        <f>'Table Q4'!G26/'Table Q2'!G26*100</f>
        <v>104.13429522752497</v>
      </c>
      <c r="T26" s="15">
        <f>'Table Q4'!H26/'Table Q2'!H26*100</f>
        <v>80.364963503649619</v>
      </c>
      <c r="U26" s="15">
        <f>'Table Q4'!I26/'Table Q2'!I26*100</f>
        <v>109.71666153372344</v>
      </c>
      <c r="V26" s="15">
        <f>'Table Q4'!J26/'Table Q2'!J26*100</f>
        <v>65.609797013923838</v>
      </c>
      <c r="W26" s="15">
        <f>'Table Q4'!K26/'Table Q2'!K26*100</f>
        <v>129.08977556109727</v>
      </c>
      <c r="X26" s="15">
        <f>'Table Q4'!L26/'Table Q2'!L26*100</f>
        <v>93.216655227636693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Q2'!B27*100</f>
        <v>147.14024250743535</v>
      </c>
      <c r="C27" s="15">
        <f>'Table Q1'!C27/'Table Q2'!C27*100</f>
        <v>68.871492071916677</v>
      </c>
      <c r="D27" s="15">
        <f>'Table Q1'!D27/'Table Q2'!D27*100</f>
        <v>89.254919301348664</v>
      </c>
      <c r="E27" s="15">
        <f>'Table Q1'!E27/'Table Q2'!E27*100</f>
        <v>79.204121903091433</v>
      </c>
      <c r="F27" s="15">
        <f>'Table Q1'!F27/'Table Q2'!F27*100</f>
        <v>98.249172627308639</v>
      </c>
      <c r="G27" s="15">
        <f>'Table Q1'!G27/'Table Q2'!G27*100</f>
        <v>74.763277068752558</v>
      </c>
      <c r="H27" s="15">
        <f>'Table Q1'!H27/'Table Q2'!H27*100</f>
        <v>69.369183040330924</v>
      </c>
      <c r="I27" s="15">
        <f>'Table Q1'!I27/'Table Q2'!I27*100</f>
        <v>73.674560733384254</v>
      </c>
      <c r="J27" s="15">
        <f>'Table Q1'!J27/'Table Q2'!J27*100</f>
        <v>161.61199934069558</v>
      </c>
      <c r="K27" s="15">
        <f>'Table Q1'!K27/'Table Q2'!K27*100</f>
        <v>104.38954185656033</v>
      </c>
      <c r="L27" s="15">
        <f>'Table Q1'!L27/'Table Q2'!L27*100</f>
        <v>83.546307814090227</v>
      </c>
      <c r="N27" s="15">
        <f>'Table Q4'!B27/'Table Q2'!B27*100</f>
        <v>89.979409746053534</v>
      </c>
      <c r="O27" s="15">
        <f>'Table Q4'!C27/'Table Q2'!C27*100</f>
        <v>82.425529091753475</v>
      </c>
      <c r="P27" s="15">
        <f>'Table Q4'!D27/'Table Q2'!D27*100</f>
        <v>75.480875525093978</v>
      </c>
      <c r="Q27" s="15">
        <f>'Table Q4'!E27/'Table Q2'!E27*100</f>
        <v>88.3578162683622</v>
      </c>
      <c r="R27" s="15">
        <f>'Table Q4'!F27/'Table Q2'!F27*100</f>
        <v>67.641720935198038</v>
      </c>
      <c r="S27" s="15">
        <f>'Table Q4'!G27/'Table Q2'!G27*100</f>
        <v>108.02799505969534</v>
      </c>
      <c r="T27" s="15">
        <f>'Table Q4'!H27/'Table Q2'!H27*100</f>
        <v>80.486039296794203</v>
      </c>
      <c r="U27" s="15">
        <f>'Table Q4'!I27/'Table Q2'!I27*100</f>
        <v>109.80901451489686</v>
      </c>
      <c r="V27" s="15">
        <f>'Table Q4'!J27/'Table Q2'!J27*100</f>
        <v>66.194165155760658</v>
      </c>
      <c r="W27" s="15">
        <f>'Table Q4'!K27/'Table Q2'!K27*100</f>
        <v>124.23842648117056</v>
      </c>
      <c r="X27" s="15">
        <f>'Table Q4'!L27/'Table Q2'!L27*100</f>
        <v>92.9322628067398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Q2'!B28*100</f>
        <v>145.91709256104485</v>
      </c>
      <c r="C28" s="15">
        <f>'Table Q1'!C28/'Table Q2'!C28*100</f>
        <v>69.936537942209014</v>
      </c>
      <c r="D28" s="15">
        <f>'Table Q1'!D28/'Table Q2'!D28*100</f>
        <v>87.171270718232037</v>
      </c>
      <c r="E28" s="15">
        <f>'Table Q1'!E28/'Table Q2'!E28*100</f>
        <v>78.560456440640763</v>
      </c>
      <c r="F28" s="15">
        <f>'Table Q1'!F28/'Table Q2'!F28*100</f>
        <v>101.86096256684492</v>
      </c>
      <c r="G28" s="15">
        <f>'Table Q1'!G28/'Table Q2'!G28*100</f>
        <v>75.27923563450409</v>
      </c>
      <c r="H28" s="15">
        <f>'Table Q1'!H28/'Table Q2'!H28*100</f>
        <v>70.140405616224641</v>
      </c>
      <c r="I28" s="15">
        <f>'Table Q1'!I28/'Table Q2'!I28*100</f>
        <v>74.170687575392051</v>
      </c>
      <c r="J28" s="15">
        <f>'Table Q1'!J28/'Table Q2'!J28*100</f>
        <v>151.68417799752783</v>
      </c>
      <c r="K28" s="15">
        <f>'Table Q1'!K28/'Table Q2'!K28*100</f>
        <v>103.89830508474576</v>
      </c>
      <c r="L28" s="15">
        <f>'Table Q1'!L28/'Table Q2'!L28*100</f>
        <v>83.643542019176536</v>
      </c>
      <c r="N28" s="15">
        <f>'Table Q4'!B28/'Table Q2'!B28*100</f>
        <v>89.437819420783654</v>
      </c>
      <c r="O28" s="15">
        <f>'Table Q4'!C28/'Table Q2'!C28*100</f>
        <v>83.729408587631653</v>
      </c>
      <c r="P28" s="15">
        <f>'Table Q4'!D28/'Table Q2'!D28*100</f>
        <v>75.845303867403317</v>
      </c>
      <c r="Q28" s="15">
        <f>'Table Q4'!E28/'Table Q2'!E28*100</f>
        <v>89.247311827956992</v>
      </c>
      <c r="R28" s="15">
        <f>'Table Q4'!F28/'Table Q2'!F28*100</f>
        <v>68.45989304812835</v>
      </c>
      <c r="S28" s="15">
        <f>'Table Q4'!G28/'Table Q2'!G28*100</f>
        <v>107.67056923698021</v>
      </c>
      <c r="T28" s="15">
        <f>'Table Q4'!H28/'Table Q2'!H28*100</f>
        <v>81.788871554862183</v>
      </c>
      <c r="U28" s="15">
        <f>'Table Q4'!I28/'Table Q2'!I28*100</f>
        <v>109.34861278648975</v>
      </c>
      <c r="V28" s="15">
        <f>'Table Q4'!J28/'Table Q2'!J28*100</f>
        <v>63.427070457354752</v>
      </c>
      <c r="W28" s="15">
        <f>'Table Q4'!K28/'Table Q2'!K28*100</f>
        <v>124.90314769975788</v>
      </c>
      <c r="X28" s="15">
        <f>'Table Q4'!L28/'Table Q2'!L28*100</f>
        <v>93.231810490693746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Q2'!B29*100</f>
        <v>142.72428263581719</v>
      </c>
      <c r="C29" s="15">
        <f>'Table Q1'!C29/'Table Q2'!C29*100</f>
        <v>71.894527226533</v>
      </c>
      <c r="D29" s="15">
        <f>'Table Q1'!D29/'Table Q2'!D29*100</f>
        <v>89.693251533742327</v>
      </c>
      <c r="E29" s="15">
        <f>'Table Q1'!E29/'Table Q2'!E29*100</f>
        <v>77.183311716385646</v>
      </c>
      <c r="F29" s="15">
        <f>'Table Q1'!F29/'Table Q2'!F29*100</f>
        <v>97.396646881182974</v>
      </c>
      <c r="G29" s="15">
        <f>'Table Q1'!G29/'Table Q2'!G29*100</f>
        <v>73.949251789199749</v>
      </c>
      <c r="H29" s="15">
        <f>'Table Q1'!H29/'Table Q2'!H29*100</f>
        <v>67.108995137763372</v>
      </c>
      <c r="I29" s="15">
        <f>'Table Q1'!I29/'Table Q2'!I29*100</f>
        <v>73.321502514049087</v>
      </c>
      <c r="J29" s="15">
        <f>'Table Q1'!J29/'Table Q2'!J29*100</f>
        <v>157.63711734693879</v>
      </c>
      <c r="K29" s="15">
        <f>'Table Q1'!K29/'Table Q2'!K29*100</f>
        <v>102.07340324118208</v>
      </c>
      <c r="L29" s="15">
        <f>'Table Q1'!L29/'Table Q2'!L29*100</f>
        <v>83.309062394981524</v>
      </c>
      <c r="N29" s="15">
        <f>'Table Q4'!B29/'Table Q2'!B29*100</f>
        <v>89.474878076443233</v>
      </c>
      <c r="O29" s="15">
        <f>'Table Q4'!C29/'Table Q2'!C29*100</f>
        <v>84.968756437547214</v>
      </c>
      <c r="P29" s="15">
        <f>'Table Q4'!D29/'Table Q2'!D29*100</f>
        <v>77.356385945342993</v>
      </c>
      <c r="Q29" s="15">
        <f>'Table Q4'!E29/'Table Q2'!E29*100</f>
        <v>88.618677042801551</v>
      </c>
      <c r="R29" s="15">
        <f>'Table Q4'!F29/'Table Q2'!F29*100</f>
        <v>67.739248151619279</v>
      </c>
      <c r="S29" s="15">
        <f>'Table Q4'!G29/'Table Q2'!G29*100</f>
        <v>106.19388418998048</v>
      </c>
      <c r="T29" s="15">
        <f>'Table Q4'!H29/'Table Q2'!H29*100</f>
        <v>80.520664505672599</v>
      </c>
      <c r="U29" s="15">
        <f>'Table Q4'!I29/'Table Q2'!I29*100</f>
        <v>108.63649807749185</v>
      </c>
      <c r="V29" s="15">
        <f>'Table Q4'!J29/'Table Q2'!J29*100</f>
        <v>66.884566326530617</v>
      </c>
      <c r="W29" s="15">
        <f>'Table Q4'!K29/'Table Q2'!K29*100</f>
        <v>122.39037178265013</v>
      </c>
      <c r="X29" s="15">
        <f>'Table Q4'!L29/'Table Q2'!L29*100</f>
        <v>93.222807214069675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Q2'!B30*100</f>
        <v>146.17386162034302</v>
      </c>
      <c r="C30" s="15">
        <f>'Table Q1'!C30/'Table Q2'!C30*100</f>
        <v>71.991987843624813</v>
      </c>
      <c r="D30" s="15">
        <f>'Table Q1'!D30/'Table Q2'!D30*100</f>
        <v>90.118043844856658</v>
      </c>
      <c r="E30" s="15">
        <f>'Table Q1'!E30/'Table Q2'!E30*100</f>
        <v>79.333838001513996</v>
      </c>
      <c r="F30" s="15">
        <f>'Table Q1'!F30/'Table Q2'!F30*100</f>
        <v>94.909467149508529</v>
      </c>
      <c r="G30" s="15">
        <f>'Table Q1'!G30/'Table Q2'!G30*100</f>
        <v>77.427856107524036</v>
      </c>
      <c r="H30" s="15">
        <f>'Table Q1'!H30/'Table Q2'!H30*100</f>
        <v>69.942787086228037</v>
      </c>
      <c r="I30" s="15">
        <f>'Table Q1'!I30/'Table Q2'!I30*100</f>
        <v>74.772527149985322</v>
      </c>
      <c r="J30" s="15">
        <f>'Table Q1'!J30/'Table Q2'!J30*100</f>
        <v>157.55896786449264</v>
      </c>
      <c r="K30" s="15">
        <f>'Table Q1'!K30/'Table Q2'!K30*100</f>
        <v>101.25260960334029</v>
      </c>
      <c r="L30" s="15">
        <f>'Table Q1'!L30/'Table Q2'!L30*100</f>
        <v>84.479084894022648</v>
      </c>
      <c r="N30" s="15">
        <f>'Table Q4'!B30/'Table Q2'!B30*100</f>
        <v>93.329390892962735</v>
      </c>
      <c r="O30" s="15">
        <f>'Table Q4'!C30/'Table Q2'!C30*100</f>
        <v>85.24658101947783</v>
      </c>
      <c r="P30" s="15">
        <f>'Table Q4'!D30/'Table Q2'!D30*100</f>
        <v>79.29173693086004</v>
      </c>
      <c r="Q30" s="15">
        <f>'Table Q4'!E30/'Table Q2'!E30*100</f>
        <v>89.174867524602561</v>
      </c>
      <c r="R30" s="15">
        <f>'Table Q4'!F30/'Table Q2'!F30*100</f>
        <v>68.711846870150012</v>
      </c>
      <c r="S30" s="15">
        <f>'Table Q4'!G30/'Table Q2'!G30*100</f>
        <v>109.9090789300303</v>
      </c>
      <c r="T30" s="15">
        <f>'Table Q4'!H30/'Table Q2'!H30*100</f>
        <v>82.110747854515736</v>
      </c>
      <c r="U30" s="15">
        <f>'Table Q4'!I30/'Table Q2'!I30*100</f>
        <v>109.21631934253008</v>
      </c>
      <c r="V30" s="15">
        <f>'Table Q4'!J30/'Table Q2'!J30*100</f>
        <v>68.2760804179199</v>
      </c>
      <c r="W30" s="15">
        <f>'Table Q4'!K30/'Table Q2'!K30*100</f>
        <v>119.47344003711437</v>
      </c>
      <c r="X30" s="15">
        <f>'Table Q4'!L30/'Table Q2'!L30*100</f>
        <v>93.977795222608492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Q2'!B31*100</f>
        <v>151.52912621359224</v>
      </c>
      <c r="C31" s="15">
        <f>'Table Q1'!C31/'Table Q2'!C31*100</f>
        <v>71.156651615144156</v>
      </c>
      <c r="D31" s="15">
        <f>'Table Q1'!D31/'Table Q2'!D31*100</f>
        <v>90.542926506289987</v>
      </c>
      <c r="E31" s="15">
        <f>'Table Q1'!E31/'Table Q2'!E31*100</f>
        <v>80.192765865280478</v>
      </c>
      <c r="F31" s="15">
        <f>'Table Q1'!F31/'Table Q2'!F31*100</f>
        <v>97.100093545369518</v>
      </c>
      <c r="G31" s="15">
        <f>'Table Q1'!G31/'Table Q2'!G31*100</f>
        <v>76.129363449691994</v>
      </c>
      <c r="H31" s="15">
        <f>'Table Q1'!H31/'Table Q2'!H31*100</f>
        <v>70.578110762377236</v>
      </c>
      <c r="I31" s="15">
        <f>'Table Q1'!I31/'Table Q2'!I31*100</f>
        <v>75.097444781290619</v>
      </c>
      <c r="J31" s="15">
        <f>'Table Q1'!J31/'Table Q2'!J31*100</f>
        <v>146.98833175654366</v>
      </c>
      <c r="K31" s="15">
        <f>'Table Q1'!K31/'Table Q2'!K31*100</f>
        <v>108.83912787271657</v>
      </c>
      <c r="L31" s="15">
        <f>'Table Q1'!L31/'Table Q2'!L31*100</f>
        <v>84.622261957979433</v>
      </c>
      <c r="N31" s="15">
        <f>'Table Q4'!B31/'Table Q2'!B31*100</f>
        <v>95.873786407766985</v>
      </c>
      <c r="O31" s="15">
        <f>'Table Q4'!C31/'Table Q2'!C31*100</f>
        <v>85.50885724209796</v>
      </c>
      <c r="P31" s="15">
        <f>'Table Q4'!D31/'Table Q2'!D31*100</f>
        <v>78.56985212977267</v>
      </c>
      <c r="Q31" s="15">
        <f>'Table Q4'!E31/'Table Q2'!E31*100</f>
        <v>89.766081871345023</v>
      </c>
      <c r="R31" s="15">
        <f>'Table Q4'!F31/'Table Q2'!F31*100</f>
        <v>71.198420122648372</v>
      </c>
      <c r="S31" s="15">
        <f>'Table Q4'!G31/'Table Q2'!G31*100</f>
        <v>108.98357289527721</v>
      </c>
      <c r="T31" s="15">
        <f>'Table Q4'!H31/'Table Q2'!H31*100</f>
        <v>82.838918700010126</v>
      </c>
      <c r="U31" s="15">
        <f>'Table Q4'!I31/'Table Q2'!I31*100</f>
        <v>108.9937924065252</v>
      </c>
      <c r="V31" s="15">
        <f>'Table Q4'!J31/'Table Q2'!J31*100</f>
        <v>70.009460737937559</v>
      </c>
      <c r="W31" s="15">
        <f>'Table Q4'!K31/'Table Q2'!K31*100</f>
        <v>122.2981732469063</v>
      </c>
      <c r="X31" s="15">
        <f>'Table Q4'!L31/'Table Q2'!L31*100</f>
        <v>94.423334823424227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Q2'!B32*100</f>
        <v>152.8540199174156</v>
      </c>
      <c r="C32" s="15">
        <f>'Table Q1'!C32/'Table Q2'!C32*100</f>
        <v>72.611284377658052</v>
      </c>
      <c r="D32" s="15">
        <f>'Table Q1'!D32/'Table Q2'!D32*100</f>
        <v>89.597021462987286</v>
      </c>
      <c r="E32" s="15">
        <f>'Table Q1'!E32/'Table Q2'!E32*100</f>
        <v>81.269466222747283</v>
      </c>
      <c r="F32" s="15">
        <f>'Table Q1'!F32/'Table Q2'!F32*100</f>
        <v>97.743126795240045</v>
      </c>
      <c r="G32" s="15">
        <f>'Table Q1'!G32/'Table Q2'!G32*100</f>
        <v>76.722121133350669</v>
      </c>
      <c r="H32" s="15">
        <f>'Table Q1'!H32/'Table Q2'!H32*100</f>
        <v>71.706677425862424</v>
      </c>
      <c r="I32" s="15">
        <f>'Table Q1'!I32/'Table Q2'!I32*100</f>
        <v>76.715937362798186</v>
      </c>
      <c r="J32" s="15">
        <f>'Table Q1'!J32/'Table Q2'!J32*100</f>
        <v>145.14780993654233</v>
      </c>
      <c r="K32" s="15">
        <f>'Table Q1'!K32/'Table Q2'!K32*100</f>
        <v>104.51136494750202</v>
      </c>
      <c r="L32" s="15">
        <f>'Table Q1'!L32/'Table Q2'!L32*100</f>
        <v>85.258919583939161</v>
      </c>
      <c r="N32" s="15">
        <f>'Table Q4'!B32/'Table Q2'!B32*100</f>
        <v>96.137964537284432</v>
      </c>
      <c r="O32" s="15">
        <f>'Table Q4'!C32/'Table Q2'!C32*100</f>
        <v>86.858519988658912</v>
      </c>
      <c r="P32" s="15">
        <f>'Table Q4'!D32/'Table Q2'!D32*100</f>
        <v>79.161191414805103</v>
      </c>
      <c r="Q32" s="15">
        <f>'Table Q4'!E32/'Table Q2'!E32*100</f>
        <v>89.474814735259372</v>
      </c>
      <c r="R32" s="15">
        <f>'Table Q4'!F32/'Table Q2'!F32*100</f>
        <v>71.830118998768967</v>
      </c>
      <c r="S32" s="15">
        <f>'Table Q4'!G32/'Table Q2'!G32*100</f>
        <v>111.9443722381076</v>
      </c>
      <c r="T32" s="15">
        <f>'Table Q4'!H32/'Table Q2'!H32*100</f>
        <v>83.397216058099673</v>
      </c>
      <c r="U32" s="15">
        <f>'Table Q4'!I32/'Table Q2'!I32*100</f>
        <v>111.7810624908532</v>
      </c>
      <c r="V32" s="15">
        <f>'Table Q4'!J32/'Table Q2'!J32*100</f>
        <v>69.664138678223182</v>
      </c>
      <c r="W32" s="15">
        <f>'Table Q4'!K32/'Table Q2'!K32*100</f>
        <v>119.28002769124264</v>
      </c>
      <c r="X32" s="15">
        <f>'Table Q4'!L32/'Table Q2'!L32*100</f>
        <v>95.11240353428029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Q2'!B33*100</f>
        <v>151.56739811912226</v>
      </c>
      <c r="C33" s="15">
        <f>'Table Q1'!C33/'Table Q2'!C33*100</f>
        <v>72.5785528970885</v>
      </c>
      <c r="D33" s="15">
        <f>'Table Q1'!D33/'Table Q2'!D33*100</f>
        <v>90.497884803123995</v>
      </c>
      <c r="E33" s="15">
        <f>'Table Q1'!E33/'Table Q2'!E33*100</f>
        <v>83.475261399159223</v>
      </c>
      <c r="F33" s="15">
        <f>'Table Q1'!F33/'Table Q2'!F33*100</f>
        <v>98.281315900463923</v>
      </c>
      <c r="G33" s="15">
        <f>'Table Q1'!G33/'Table Q2'!G33*100</f>
        <v>77.762039660056658</v>
      </c>
      <c r="H33" s="15">
        <f>'Table Q1'!H33/'Table Q2'!H33*100</f>
        <v>72.8197381671702</v>
      </c>
      <c r="I33" s="15">
        <f>'Table Q1'!I33/'Table Q2'!I33*100</f>
        <v>75.260914302513598</v>
      </c>
      <c r="J33" s="15">
        <f>'Table Q1'!J33/'Table Q2'!J33*100</f>
        <v>150.42789223454832</v>
      </c>
      <c r="K33" s="15">
        <f>'Table Q1'!K33/'Table Q2'!K33*100</f>
        <v>105.80554907903941</v>
      </c>
      <c r="L33" s="15">
        <f>'Table Q1'!L33/'Table Q2'!L33*100</f>
        <v>85.963529941467812</v>
      </c>
      <c r="N33" s="15">
        <f>'Table Q4'!B33/'Table Q2'!B33*100</f>
        <v>95.743911261152633</v>
      </c>
      <c r="O33" s="15">
        <f>'Table Q4'!C33/'Table Q2'!C33*100</f>
        <v>87.943211300086489</v>
      </c>
      <c r="P33" s="15">
        <f>'Table Q4'!D33/'Table Q2'!D33*100</f>
        <v>79.488013884369238</v>
      </c>
      <c r="Q33" s="15">
        <f>'Table Q4'!E33/'Table Q2'!E33*100</f>
        <v>90.514174841004632</v>
      </c>
      <c r="R33" s="15">
        <f>'Table Q4'!F33/'Table Q2'!F33*100</f>
        <v>73.882328131590043</v>
      </c>
      <c r="S33" s="15">
        <f>'Table Q4'!G33/'Table Q2'!G33*100</f>
        <v>112.18130311614732</v>
      </c>
      <c r="T33" s="15">
        <f>'Table Q4'!H33/'Table Q2'!H33*100</f>
        <v>84.551863041289025</v>
      </c>
      <c r="U33" s="15">
        <f>'Table Q4'!I33/'Table Q2'!I33*100</f>
        <v>113.44994855210938</v>
      </c>
      <c r="V33" s="15">
        <f>'Table Q4'!J33/'Table Q2'!J33*100</f>
        <v>72.583201267828841</v>
      </c>
      <c r="W33" s="15">
        <f>'Table Q4'!K33/'Table Q2'!K33*100</f>
        <v>120.75075775238983</v>
      </c>
      <c r="X33" s="15">
        <f>'Table Q4'!L33/'Table Q2'!L33*100</f>
        <v>96.184151283205765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Q2'!B34*100</f>
        <v>155.00972762645915</v>
      </c>
      <c r="C34" s="15">
        <f>'Table Q1'!C34/'Table Q2'!C34*100</f>
        <v>73.665402567094517</v>
      </c>
      <c r="D34" s="15">
        <f>'Table Q1'!D34/'Table Q2'!D34*100</f>
        <v>91.921064108155264</v>
      </c>
      <c r="E34" s="15">
        <f>'Table Q1'!E34/'Table Q2'!E34*100</f>
        <v>84.049810503519225</v>
      </c>
      <c r="F34" s="15">
        <f>'Table Q1'!F34/'Table Q2'!F34*100</f>
        <v>97.310488058151606</v>
      </c>
      <c r="G34" s="15">
        <f>'Table Q1'!G34/'Table Q2'!G34*100</f>
        <v>79.932633760849853</v>
      </c>
      <c r="H34" s="15">
        <f>'Table Q1'!H34/'Table Q2'!H34*100</f>
        <v>71.621210585014708</v>
      </c>
      <c r="I34" s="15">
        <f>'Table Q1'!I34/'Table Q2'!I34*100</f>
        <v>74.555423829282745</v>
      </c>
      <c r="J34" s="15">
        <f>'Table Q1'!J34/'Table Q2'!J34*100</f>
        <v>153.04292120435619</v>
      </c>
      <c r="K34" s="15">
        <f>'Table Q1'!K34/'Table Q2'!K34*100</f>
        <v>103.6144578313253</v>
      </c>
      <c r="L34" s="15">
        <f>'Table Q1'!L34/'Table Q2'!L34*100</f>
        <v>86.656858306926196</v>
      </c>
      <c r="N34" s="15">
        <f>'Table Q4'!B34/'Table Q2'!B34*100</f>
        <v>96.923638132295721</v>
      </c>
      <c r="O34" s="15">
        <f>'Table Q4'!C34/'Table Q2'!C34*100</f>
        <v>88.564760793465567</v>
      </c>
      <c r="P34" s="15">
        <f>'Table Q4'!D34/'Table Q2'!D34*100</f>
        <v>80.745747928477982</v>
      </c>
      <c r="Q34" s="15">
        <f>'Table Q4'!E34/'Table Q2'!E34*100</f>
        <v>91.099079588521931</v>
      </c>
      <c r="R34" s="15">
        <f>'Table Q4'!F34/'Table Q2'!F34*100</f>
        <v>73.77985462097611</v>
      </c>
      <c r="S34" s="15">
        <f>'Table Q4'!G34/'Table Q2'!G34*100</f>
        <v>113.49915792201062</v>
      </c>
      <c r="T34" s="15">
        <f>'Table Q4'!H34/'Table Q2'!H34*100</f>
        <v>85.906924870729</v>
      </c>
      <c r="U34" s="15">
        <f>'Table Q4'!I34/'Table Q2'!I34*100</f>
        <v>115.30823947836394</v>
      </c>
      <c r="V34" s="15">
        <f>'Table Q4'!J34/'Table Q2'!J34*100</f>
        <v>74.519538757206931</v>
      </c>
      <c r="W34" s="15">
        <f>'Table Q4'!K34/'Table Q2'!K34*100</f>
        <v>120.66728452270621</v>
      </c>
      <c r="X34" s="15">
        <f>'Table Q4'!L34/'Table Q2'!L34*100</f>
        <v>97.091444092349491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Q2'!B35*100</f>
        <v>161.89882880637924</v>
      </c>
      <c r="C35" s="15">
        <f>'Table Q1'!C35/'Table Q2'!C35*100</f>
        <v>74.222421123293813</v>
      </c>
      <c r="D35" s="15">
        <f>'Table Q1'!D35/'Table Q2'!D35*100</f>
        <v>93.664459161147903</v>
      </c>
      <c r="E35" s="15">
        <f>'Table Q1'!E35/'Table Q2'!E35*100</f>
        <v>84.635360311620857</v>
      </c>
      <c r="F35" s="15">
        <f>'Table Q1'!F35/'Table Q2'!F35*100</f>
        <v>98.7150020894275</v>
      </c>
      <c r="G35" s="15">
        <f>'Table Q1'!G35/'Table Q2'!G35*100</f>
        <v>79.950398120349817</v>
      </c>
      <c r="H35" s="15">
        <f>'Table Q1'!H35/'Table Q2'!H35*100</f>
        <v>72.369355657026887</v>
      </c>
      <c r="I35" s="15">
        <f>'Table Q1'!I35/'Table Q2'!I35*100</f>
        <v>76.722090261282659</v>
      </c>
      <c r="J35" s="15">
        <f>'Table Q1'!J35/'Table Q2'!J35*100</f>
        <v>155.75349061145883</v>
      </c>
      <c r="K35" s="15">
        <f>'Table Q1'!K35/'Table Q2'!K35*100</f>
        <v>103.46375143843498</v>
      </c>
      <c r="L35" s="15">
        <f>'Table Q1'!L35/'Table Q2'!L35*100</f>
        <v>87.662337662337663</v>
      </c>
      <c r="N35" s="15">
        <f>'Table Q4'!B35/'Table Q2'!B35*100</f>
        <v>99.66359332170444</v>
      </c>
      <c r="O35" s="15">
        <f>'Table Q4'!C35/'Table Q2'!C35*100</f>
        <v>90.176773327366305</v>
      </c>
      <c r="P35" s="15">
        <f>'Table Q4'!D35/'Table Q2'!D35*100</f>
        <v>82.682119205298008</v>
      </c>
      <c r="Q35" s="15">
        <f>'Table Q4'!E35/'Table Q2'!E35*100</f>
        <v>91.376325470677344</v>
      </c>
      <c r="R35" s="15">
        <f>'Table Q4'!F35/'Table Q2'!F35*100</f>
        <v>76.3894692854158</v>
      </c>
      <c r="S35" s="15">
        <f>'Table Q4'!G35/'Table Q2'!G35*100</f>
        <v>114.91972327372406</v>
      </c>
      <c r="T35" s="15">
        <f>'Table Q4'!H35/'Table Q2'!H35*100</f>
        <v>87.924911212582458</v>
      </c>
      <c r="U35" s="15">
        <f>'Table Q4'!I35/'Table Q2'!I35*100</f>
        <v>116.27078384798099</v>
      </c>
      <c r="V35" s="15">
        <f>'Table Q4'!J35/'Table Q2'!J35*100</f>
        <v>76.087305408441651</v>
      </c>
      <c r="W35" s="15">
        <f>'Table Q4'!K35/'Table Q2'!K35*100</f>
        <v>120.73647871116225</v>
      </c>
      <c r="X35" s="15">
        <f>'Table Q4'!L35/'Table Q2'!L35*100</f>
        <v>98.348143084985182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Q2'!B36*100</f>
        <v>157.15695952615991</v>
      </c>
      <c r="C36" s="15">
        <f>'Table Q1'!C36/'Table Q2'!C36*100</f>
        <v>75.457957957957973</v>
      </c>
      <c r="D36" s="15">
        <f>'Table Q1'!D36/'Table Q2'!D36*100</f>
        <v>95.81197513360236</v>
      </c>
      <c r="E36" s="15">
        <f>'Table Q1'!E36/'Table Q2'!E36*100</f>
        <v>85.414424111948321</v>
      </c>
      <c r="F36" s="15">
        <f>'Table Q1'!F36/'Table Q2'!F36*100</f>
        <v>98.499387505104124</v>
      </c>
      <c r="G36" s="15">
        <f>'Table Q1'!G36/'Table Q2'!G36*100</f>
        <v>79.260408585466763</v>
      </c>
      <c r="H36" s="15">
        <f>'Table Q1'!H36/'Table Q2'!H36*100</f>
        <v>73.180810320499901</v>
      </c>
      <c r="I36" s="15">
        <f>'Table Q1'!I36/'Table Q2'!I36*100</f>
        <v>76.25275532696547</v>
      </c>
      <c r="J36" s="15">
        <f>'Table Q1'!J36/'Table Q2'!J36*100</f>
        <v>150.32497678737232</v>
      </c>
      <c r="K36" s="15">
        <f>'Table Q1'!K36/'Table Q2'!K36*100</f>
        <v>103.70918193196042</v>
      </c>
      <c r="L36" s="15">
        <f>'Table Q1'!L36/'Table Q2'!L36*100</f>
        <v>87.833258020786261</v>
      </c>
      <c r="N36" s="15">
        <f>'Table Q4'!B36/'Table Q2'!B36*100</f>
        <v>99.012833168805514</v>
      </c>
      <c r="O36" s="15">
        <f>'Table Q4'!C36/'Table Q2'!C36*100</f>
        <v>90.420420420420427</v>
      </c>
      <c r="P36" s="15">
        <f>'Table Q4'!D36/'Table Q2'!D36*100</f>
        <v>82.953430035990834</v>
      </c>
      <c r="Q36" s="15">
        <f>'Table Q4'!E36/'Table Q2'!E36*100</f>
        <v>91.399354144241101</v>
      </c>
      <c r="R36" s="15">
        <f>'Table Q4'!F36/'Table Q2'!F36*100</f>
        <v>76.010616578195183</v>
      </c>
      <c r="S36" s="15">
        <f>'Table Q4'!G36/'Table Q2'!G36*100</f>
        <v>114.3651409361262</v>
      </c>
      <c r="T36" s="15">
        <f>'Table Q4'!H36/'Table Q2'!H36*100</f>
        <v>88.157629510179405</v>
      </c>
      <c r="U36" s="15">
        <f>'Table Q4'!I36/'Table Q2'!I36*100</f>
        <v>116.22336517266716</v>
      </c>
      <c r="V36" s="15">
        <f>'Table Q4'!J36/'Table Q2'!J36*100</f>
        <v>74.419684308263697</v>
      </c>
      <c r="W36" s="15">
        <f>'Table Q4'!K36/'Table Q2'!K36*100</f>
        <v>117.82910456252134</v>
      </c>
      <c r="X36" s="15">
        <f>'Table Q4'!L36/'Table Q2'!L36*100</f>
        <v>98.023045639403534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Q2'!B37*100</f>
        <v>169.83816235969721</v>
      </c>
      <c r="C37" s="15">
        <f>'Table Q1'!C37/'Table Q2'!C37*100</f>
        <v>75.036042188329915</v>
      </c>
      <c r="D37" s="15">
        <f>'Table Q1'!D37/'Table Q2'!D37*100</f>
        <v>96.915055398653053</v>
      </c>
      <c r="E37" s="15">
        <f>'Table Q1'!E37/'Table Q2'!E37*100</f>
        <v>85.584526608249632</v>
      </c>
      <c r="F37" s="15">
        <f>'Table Q1'!F37/'Table Q2'!F37*100</f>
        <v>96.049979846835953</v>
      </c>
      <c r="G37" s="15">
        <f>'Table Q1'!G37/'Table Q2'!G37*100</f>
        <v>82.031555613508928</v>
      </c>
      <c r="H37" s="15">
        <f>'Table Q1'!H37/'Table Q2'!H37*100</f>
        <v>76.80685994283381</v>
      </c>
      <c r="I37" s="15">
        <f>'Table Q1'!I37/'Table Q2'!I37*100</f>
        <v>76.558603491271811</v>
      </c>
      <c r="J37" s="15">
        <f>'Table Q1'!J37/'Table Q2'!J37*100</f>
        <v>152.82365895862827</v>
      </c>
      <c r="K37" s="15">
        <f>'Table Q1'!K37/'Table Q2'!K37*100</f>
        <v>105.11961169536576</v>
      </c>
      <c r="L37" s="15">
        <f>'Table Q1'!L37/'Table Q2'!L37*100</f>
        <v>88.662362668478863</v>
      </c>
      <c r="N37" s="15">
        <f>'Table Q4'!B37/'Table Q2'!B37*100</f>
        <v>105.12920908379013</v>
      </c>
      <c r="O37" s="15">
        <f>'Table Q4'!C37/'Table Q2'!C37*100</f>
        <v>91.016010319447616</v>
      </c>
      <c r="P37" s="15">
        <f>'Table Q4'!D37/'Table Q2'!D37*100</f>
        <v>84.10819031066697</v>
      </c>
      <c r="Q37" s="15">
        <f>'Table Q4'!E37/'Table Q2'!E37*100</f>
        <v>91.280188074374863</v>
      </c>
      <c r="R37" s="15">
        <f>'Table Q4'!F37/'Table Q2'!F37*100</f>
        <v>77.932285368802908</v>
      </c>
      <c r="S37" s="15">
        <f>'Table Q4'!G37/'Table Q2'!G37*100</f>
        <v>116.1429130264702</v>
      </c>
      <c r="T37" s="15">
        <f>'Table Q4'!H37/'Table Q2'!H37*100</f>
        <v>89.536545528787258</v>
      </c>
      <c r="U37" s="15">
        <f>'Table Q4'!I37/'Table Q2'!I37*100</f>
        <v>116.92826756637815</v>
      </c>
      <c r="V37" s="15">
        <f>'Table Q4'!J37/'Table Q2'!J37*100</f>
        <v>76.639924492685225</v>
      </c>
      <c r="W37" s="15">
        <f>'Table Q4'!K37/'Table Q2'!K37*100</f>
        <v>118.9298509187565</v>
      </c>
      <c r="X37" s="15">
        <f>'Table Q4'!L37/'Table Q2'!L37*100</f>
        <v>98.980632008154927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Q2'!B38*100</f>
        <v>160.95491388044582</v>
      </c>
      <c r="C38" s="15">
        <f>'Table Q1'!C38/'Table Q2'!C38*100</f>
        <v>76.845794392523359</v>
      </c>
      <c r="D38" s="15">
        <f>'Table Q1'!D38/'Table Q2'!D38*100</f>
        <v>95.135253054101213</v>
      </c>
      <c r="E38" s="15">
        <f>'Table Q1'!E38/'Table Q2'!E38*100</f>
        <v>84.906266738082493</v>
      </c>
      <c r="F38" s="15">
        <f>'Table Q1'!F38/'Table Q2'!F38*100</f>
        <v>98.30611010284332</v>
      </c>
      <c r="G38" s="15">
        <f>'Table Q1'!G38/'Table Q2'!G38*100</f>
        <v>84.805515805906069</v>
      </c>
      <c r="H38" s="15">
        <f>'Table Q1'!H38/'Table Q2'!H38*100</f>
        <v>77.800304105423209</v>
      </c>
      <c r="I38" s="15">
        <f>'Table Q1'!I38/'Table Q2'!I38*100</f>
        <v>78.112274578243159</v>
      </c>
      <c r="J38" s="15">
        <f>'Table Q1'!J38/'Table Q2'!J38*100</f>
        <v>151.7398834829161</v>
      </c>
      <c r="K38" s="15">
        <f>'Table Q1'!K38/'Table Q2'!K38*100</f>
        <v>106.95410292072323</v>
      </c>
      <c r="L38" s="15">
        <f>'Table Q1'!L38/'Table Q2'!L38*100</f>
        <v>89.598001362707251</v>
      </c>
      <c r="N38" s="15">
        <f>'Table Q4'!B38/'Table Q2'!B38*100</f>
        <v>102.38095238095239</v>
      </c>
      <c r="O38" s="15">
        <f>'Table Q4'!C38/'Table Q2'!C38*100</f>
        <v>93.099688473520246</v>
      </c>
      <c r="P38" s="15">
        <f>'Table Q4'!D38/'Table Q2'!D38*100</f>
        <v>85.765706806282722</v>
      </c>
      <c r="Q38" s="15">
        <f>'Table Q4'!E38/'Table Q2'!E38*100</f>
        <v>91.987145152651323</v>
      </c>
      <c r="R38" s="15">
        <f>'Table Q4'!F38/'Table Q2'!F38*100</f>
        <v>81.084896148417016</v>
      </c>
      <c r="S38" s="15">
        <f>'Table Q4'!G38/'Table Q2'!G38*100</f>
        <v>115.649798360869</v>
      </c>
      <c r="T38" s="15">
        <f>'Table Q4'!H38/'Table Q2'!H38*100</f>
        <v>89.538773441459696</v>
      </c>
      <c r="U38" s="15">
        <f>'Table Q4'!I38/'Table Q2'!I38*100</f>
        <v>116.68121000581732</v>
      </c>
      <c r="V38" s="15">
        <f>'Table Q4'!J38/'Table Q2'!J38*100</f>
        <v>78.349866162809008</v>
      </c>
      <c r="W38" s="15">
        <f>'Table Q4'!K38/'Table Q2'!K38*100</f>
        <v>118.38201205377838</v>
      </c>
      <c r="X38" s="15">
        <f>'Table Q4'!L38/'Table Q2'!L38*100</f>
        <v>99.886441062911643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Q2'!B39*100</f>
        <v>157.82150915016294</v>
      </c>
      <c r="C39" s="15">
        <f>'Table Q1'!C39/'Table Q2'!C39*100</f>
        <v>78.111926750335456</v>
      </c>
      <c r="D39" s="15">
        <f>'Table Q1'!D39/'Table Q2'!D39*100</f>
        <v>97.009750812567717</v>
      </c>
      <c r="E39" s="15">
        <f>'Table Q1'!E39/'Table Q2'!E39*100</f>
        <v>86.243725301719536</v>
      </c>
      <c r="F39" s="15">
        <f>'Table Q1'!F39/'Table Q2'!F39*100</f>
        <v>101.17012617012617</v>
      </c>
      <c r="G39" s="15">
        <f>'Table Q1'!G39/'Table Q2'!G39*100</f>
        <v>85.156149595167719</v>
      </c>
      <c r="H39" s="15">
        <f>'Table Q1'!H39/'Table Q2'!H39*100</f>
        <v>79.72753151687678</v>
      </c>
      <c r="I39" s="15">
        <f>'Table Q1'!I39/'Table Q2'!I39*100</f>
        <v>77.592406155616274</v>
      </c>
      <c r="J39" s="15">
        <f>'Table Q1'!J39/'Table Q2'!J39*100</f>
        <v>149.18057895542961</v>
      </c>
      <c r="K39" s="15">
        <f>'Table Q1'!K39/'Table Q2'!K39*100</f>
        <v>106.90369347600968</v>
      </c>
      <c r="L39" s="15">
        <f>'Table Q1'!L39/'Table Q2'!L39*100</f>
        <v>90.220713073005086</v>
      </c>
      <c r="N39" s="15">
        <f>'Table Q4'!B39/'Table Q2'!B39*100</f>
        <v>101.60441213336675</v>
      </c>
      <c r="O39" s="15">
        <f>'Table Q4'!C39/'Table Q2'!C39*100</f>
        <v>93.890599100165758</v>
      </c>
      <c r="P39" s="15">
        <f>'Table Q4'!D39/'Table Q2'!D39*100</f>
        <v>86.262188515709653</v>
      </c>
      <c r="Q39" s="15">
        <f>'Table Q4'!E39/'Table Q2'!E39*100</f>
        <v>92.299476663462571</v>
      </c>
      <c r="R39" s="15">
        <f>'Table Q4'!F39/'Table Q2'!F39*100</f>
        <v>84.126984126984127</v>
      </c>
      <c r="S39" s="15">
        <f>'Table Q4'!G39/'Table Q2'!G39*100</f>
        <v>114.11129674848992</v>
      </c>
      <c r="T39" s="15">
        <f>'Table Q4'!H39/'Table Q2'!H39*100</f>
        <v>89.690931272875147</v>
      </c>
      <c r="U39" s="15">
        <f>'Table Q4'!I39/'Table Q2'!I39*100</f>
        <v>116.20883072055229</v>
      </c>
      <c r="V39" s="15">
        <f>'Table Q4'!J39/'Table Q2'!J39*100</f>
        <v>78.495941185480149</v>
      </c>
      <c r="W39" s="15">
        <f>'Table Q4'!K39/'Table Q2'!K39*100</f>
        <v>116.16614888965597</v>
      </c>
      <c r="X39" s="15">
        <f>'Table Q4'!L39/'Table Q2'!L39*100</f>
        <v>100.03395585738539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Q2'!B40*100</f>
        <v>156.87824154112127</v>
      </c>
      <c r="C40" s="15">
        <f>'Table Q1'!C40/'Table Q2'!C40*100</f>
        <v>79.958329994390581</v>
      </c>
      <c r="D40" s="15">
        <f>'Table Q1'!D40/'Table Q2'!D40*100</f>
        <v>98.625134264232003</v>
      </c>
      <c r="E40" s="15">
        <f>'Table Q1'!E40/'Table Q2'!E40*100</f>
        <v>86.405505558496557</v>
      </c>
      <c r="F40" s="15">
        <f>'Table Q1'!F40/'Table Q2'!F40*100</f>
        <v>102.62339278307758</v>
      </c>
      <c r="G40" s="15">
        <f>'Table Q1'!G40/'Table Q2'!G40*100</f>
        <v>83.676865958263988</v>
      </c>
      <c r="H40" s="15">
        <f>'Table Q1'!H40/'Table Q2'!H40*100</f>
        <v>82.567678424938478</v>
      </c>
      <c r="I40" s="15">
        <f>'Table Q1'!I40/'Table Q2'!I40*100</f>
        <v>79.211469534050181</v>
      </c>
      <c r="J40" s="15">
        <f>'Table Q1'!J40/'Table Q2'!J40*100</f>
        <v>143.99824124285504</v>
      </c>
      <c r="K40" s="15">
        <f>'Table Q1'!K40/'Table Q2'!K40*100</f>
        <v>107.46199907876553</v>
      </c>
      <c r="L40" s="15">
        <f>'Table Q1'!L40/'Table Q2'!L40*100</f>
        <v>91.093802912292588</v>
      </c>
      <c r="N40" s="15">
        <f>'Table Q4'!B40/'Table Q2'!B40*100</f>
        <v>100.23462583353916</v>
      </c>
      <c r="O40" s="15">
        <f>'Table Q4'!C40/'Table Q2'!C40*100</f>
        <v>94.839330074525193</v>
      </c>
      <c r="P40" s="15">
        <f>'Table Q4'!D40/'Table Q2'!D40*100</f>
        <v>86.788399570354457</v>
      </c>
      <c r="Q40" s="15">
        <f>'Table Q4'!E40/'Table Q2'!E40*100</f>
        <v>91.784012705134984</v>
      </c>
      <c r="R40" s="15">
        <f>'Table Q4'!F40/'Table Q2'!F40*100</f>
        <v>87.505184570717546</v>
      </c>
      <c r="S40" s="15">
        <f>'Table Q4'!G40/'Table Q2'!G40*100</f>
        <v>113.48098834976315</v>
      </c>
      <c r="T40" s="15">
        <f>'Table Q4'!H40/'Table Q2'!H40*100</f>
        <v>91.919606234618541</v>
      </c>
      <c r="U40" s="15">
        <f>'Table Q4'!I40/'Table Q2'!I40*100</f>
        <v>116.48745519713262</v>
      </c>
      <c r="V40" s="15">
        <f>'Table Q4'!J40/'Table Q2'!J40*100</f>
        <v>77.209438663344571</v>
      </c>
      <c r="W40" s="15">
        <f>'Table Q4'!K40/'Table Q2'!K40*100</f>
        <v>114.29064947029019</v>
      </c>
      <c r="X40" s="15">
        <f>'Table Q4'!L40/'Table Q2'!L40*100</f>
        <v>100.1693193362682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Q2'!B41*100</f>
        <v>158.18500877412887</v>
      </c>
      <c r="C41" s="15">
        <f>'Table Q1'!C41/'Table Q2'!C41*100</f>
        <v>81.512333198544283</v>
      </c>
      <c r="D41" s="15">
        <f>'Table Q1'!D41/'Table Q2'!D41*100</f>
        <v>101.22383252818035</v>
      </c>
      <c r="E41" s="15">
        <f>'Table Q1'!E41/'Table Q2'!E41*100</f>
        <v>86.287165379324932</v>
      </c>
      <c r="F41" s="15">
        <f>'Table Q1'!F41/'Table Q2'!F41*100</f>
        <v>104.83888008452192</v>
      </c>
      <c r="G41" s="15">
        <f>'Table Q1'!G41/'Table Q2'!G41*100</f>
        <v>87.346565682945936</v>
      </c>
      <c r="H41" s="15">
        <f>'Table Q1'!H41/'Table Q2'!H41*100</f>
        <v>81.580572134183981</v>
      </c>
      <c r="I41" s="15">
        <f>'Table Q1'!I41/'Table Q2'!I41*100</f>
        <v>82.071253425645466</v>
      </c>
      <c r="J41" s="15">
        <f>'Table Q1'!J41/'Table Q2'!J41*100</f>
        <v>154.25183335933843</v>
      </c>
      <c r="K41" s="15">
        <f>'Table Q1'!K41/'Table Q2'!K41*100</f>
        <v>103.59015272395715</v>
      </c>
      <c r="L41" s="15">
        <f>'Table Q1'!L41/'Table Q2'!L41*100</f>
        <v>92.647393580696573</v>
      </c>
      <c r="N41" s="15">
        <f>'Table Q4'!B41/'Table Q2'!B41*100</f>
        <v>101.79242918024568</v>
      </c>
      <c r="O41" s="15">
        <f>'Table Q4'!C41/'Table Q2'!C41*100</f>
        <v>95.17994338859684</v>
      </c>
      <c r="P41" s="15">
        <f>'Table Q4'!D41/'Table Q2'!D41*100</f>
        <v>88.298443370907137</v>
      </c>
      <c r="Q41" s="15">
        <f>'Table Q4'!E41/'Table Q2'!E41*100</f>
        <v>92.011427362183881</v>
      </c>
      <c r="R41" s="15">
        <f>'Table Q4'!F41/'Table Q2'!F41*100</f>
        <v>91.082937136819851</v>
      </c>
      <c r="S41" s="15">
        <f>'Table Q4'!G41/'Table Q2'!G41*100</f>
        <v>115.4348393836511</v>
      </c>
      <c r="T41" s="15">
        <f>'Table Q4'!H41/'Table Q2'!H41*100</f>
        <v>92.313233175550508</v>
      </c>
      <c r="U41" s="15">
        <f>'Table Q4'!I41/'Table Q2'!I41*100</f>
        <v>118.0729842780903</v>
      </c>
      <c r="V41" s="15">
        <f>'Table Q4'!J41/'Table Q2'!J41*100</f>
        <v>84.069277578405362</v>
      </c>
      <c r="W41" s="15">
        <f>'Table Q4'!K41/'Table Q2'!K41*100</f>
        <v>112.2065192614543</v>
      </c>
      <c r="X41" s="15">
        <f>'Table Q4'!L41/'Table Q2'!L41*100</f>
        <v>101.29751877987707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Q2'!B42*100</f>
        <v>158.22510822510822</v>
      </c>
      <c r="C42" s="15">
        <f>'Table Q1'!C42/'Table Q2'!C42*100</f>
        <v>82.84945359647692</v>
      </c>
      <c r="D42" s="15">
        <f>'Table Q1'!D42/'Table Q2'!D42*100</f>
        <v>102.61300179117059</v>
      </c>
      <c r="E42" s="15">
        <f>'Table Q1'!E42/'Table Q2'!E42*100</f>
        <v>87.672969261645719</v>
      </c>
      <c r="F42" s="15">
        <f>'Table Q1'!F42/'Table Q2'!F42*100</f>
        <v>110.52169137836354</v>
      </c>
      <c r="G42" s="15">
        <f>'Table Q1'!G42/'Table Q2'!G42*100</f>
        <v>88.013789445770342</v>
      </c>
      <c r="H42" s="15">
        <f>'Table Q1'!H42/'Table Q2'!H42*100</f>
        <v>82.979813505482127</v>
      </c>
      <c r="I42" s="15">
        <f>'Table Q1'!I42/'Table Q2'!I42*100</f>
        <v>78.971170152628602</v>
      </c>
      <c r="J42" s="15">
        <f>'Table Q1'!J42/'Table Q2'!J42*100</f>
        <v>149.00550795593634</v>
      </c>
      <c r="K42" s="15">
        <f>'Table Q1'!K42/'Table Q2'!K42*100</f>
        <v>105.06029527780908</v>
      </c>
      <c r="L42" s="15">
        <f>'Table Q1'!L42/'Table Q2'!L42*100</f>
        <v>92.973893303064699</v>
      </c>
      <c r="N42" s="15">
        <f>'Table Q4'!B42/'Table Q2'!B42*100</f>
        <v>103.48866819455054</v>
      </c>
      <c r="O42" s="15">
        <f>'Table Q4'!C42/'Table Q2'!C42*100</f>
        <v>95.50644266840645</v>
      </c>
      <c r="P42" s="15">
        <f>'Table Q4'!D42/'Table Q2'!D42*100</f>
        <v>87.36697924349383</v>
      </c>
      <c r="Q42" s="15">
        <f>'Table Q4'!E42/'Table Q2'!E42*100</f>
        <v>92.141121791486214</v>
      </c>
      <c r="R42" s="15">
        <f>'Table Q4'!F42/'Table Q2'!F42*100</f>
        <v>97.386051619989018</v>
      </c>
      <c r="S42" s="15">
        <f>'Table Q4'!G42/'Table Q2'!G42*100</f>
        <v>117.31636170776983</v>
      </c>
      <c r="T42" s="15">
        <f>'Table Q4'!H42/'Table Q2'!H42*100</f>
        <v>91.730710113741154</v>
      </c>
      <c r="U42" s="15">
        <f>'Table Q4'!I42/'Table Q2'!I42*100</f>
        <v>115.99773883550026</v>
      </c>
      <c r="V42" s="15">
        <f>'Table Q4'!J42/'Table Q2'!J42*100</f>
        <v>83.904528763769889</v>
      </c>
      <c r="W42" s="15">
        <f>'Table Q4'!K42/'Table Q2'!K42*100</f>
        <v>109.54581314098952</v>
      </c>
      <c r="X42" s="15">
        <f>'Table Q4'!L42/'Table Q2'!L42*100</f>
        <v>101.36208853575484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Q2'!B43*100</f>
        <v>156.48194583751254</v>
      </c>
      <c r="C43" s="15">
        <f>'Table Q1'!C43/'Table Q2'!C43*100</f>
        <v>83.881606068101235</v>
      </c>
      <c r="D43" s="15">
        <f>'Table Q1'!D43/'Table Q2'!D43*100</f>
        <v>101.1417697431018</v>
      </c>
      <c r="E43" s="15">
        <f>'Table Q1'!E43/'Table Q2'!E43*100</f>
        <v>87.080589526497334</v>
      </c>
      <c r="F43" s="15">
        <f>'Table Q1'!F43/'Table Q2'!F43*100</f>
        <v>108.72763201229554</v>
      </c>
      <c r="G43" s="15">
        <f>'Table Q1'!G43/'Table Q2'!G43*100</f>
        <v>89.22953878965609</v>
      </c>
      <c r="H43" s="15">
        <f>'Table Q1'!H43/'Table Q2'!H43*100</f>
        <v>85.418427726120044</v>
      </c>
      <c r="I43" s="15">
        <f>'Table Q1'!I43/'Table Q2'!I43*100</f>
        <v>80.278290501206868</v>
      </c>
      <c r="J43" s="15">
        <f>'Table Q1'!J43/'Table Q2'!J43*100</f>
        <v>146.31943399066685</v>
      </c>
      <c r="K43" s="15">
        <f>'Table Q1'!K43/'Table Q2'!K43*100</f>
        <v>107.46779158590812</v>
      </c>
      <c r="L43" s="15">
        <f>'Table Q1'!L43/'Table Q2'!L43*100</f>
        <v>93.149284253578742</v>
      </c>
      <c r="N43" s="15">
        <f>'Table Q4'!B43/'Table Q2'!B43*100</f>
        <v>102.20661985957872</v>
      </c>
      <c r="O43" s="15">
        <f>'Table Q4'!C43/'Table Q2'!C43*100</f>
        <v>96.157968505235374</v>
      </c>
      <c r="P43" s="15">
        <f>'Table Q4'!D43/'Table Q2'!D43*100</f>
        <v>87.926842160904954</v>
      </c>
      <c r="Q43" s="15">
        <f>'Table Q4'!E43/'Table Q2'!E43*100</f>
        <v>91.334796696979197</v>
      </c>
      <c r="R43" s="15">
        <f>'Table Q4'!F43/'Table Q2'!F43*100</f>
        <v>98.265451751015476</v>
      </c>
      <c r="S43" s="15">
        <f>'Table Q4'!G43/'Table Q2'!G43*100</f>
        <v>118.16848840309252</v>
      </c>
      <c r="T43" s="15">
        <f>'Table Q4'!H43/'Table Q2'!H43*100</f>
        <v>94.727387996618774</v>
      </c>
      <c r="U43" s="15">
        <f>'Table Q4'!I43/'Table Q2'!I43*100</f>
        <v>116.96720147664345</v>
      </c>
      <c r="V43" s="15">
        <f>'Table Q4'!J43/'Table Q2'!J43*100</f>
        <v>83.576697275327405</v>
      </c>
      <c r="W43" s="15">
        <f>'Table Q4'!K43/'Table Q2'!K43*100</f>
        <v>110.60312393113672</v>
      </c>
      <c r="X43" s="15">
        <f>'Table Q4'!L43/'Table Q2'!L43*100</f>
        <v>101.67007498295841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Q2'!B44*100</f>
        <v>152.29277991798185</v>
      </c>
      <c r="C44" s="15">
        <f>'Table Q1'!C44/'Table Q2'!C44*100</f>
        <v>83.071322190964764</v>
      </c>
      <c r="D44" s="15">
        <f>'Table Q1'!D44/'Table Q2'!D44*100</f>
        <v>101.48424986652429</v>
      </c>
      <c r="E44" s="15">
        <f>'Table Q1'!E44/'Table Q2'!E44*100</f>
        <v>87.76781002638522</v>
      </c>
      <c r="F44" s="15">
        <f>'Table Q1'!F44/'Table Q2'!F44*100</f>
        <v>107.54429829329277</v>
      </c>
      <c r="G44" s="15">
        <f>'Table Q1'!G44/'Table Q2'!G44*100</f>
        <v>92.394929953302196</v>
      </c>
      <c r="H44" s="15">
        <f>'Table Q1'!H44/'Table Q2'!H44*100</f>
        <v>89.725298126064729</v>
      </c>
      <c r="I44" s="15">
        <f>'Table Q1'!I44/'Table Q2'!I44*100</f>
        <v>80.206588498045789</v>
      </c>
      <c r="J44" s="15">
        <f>'Table Q1'!J44/'Table Q2'!J44*100</f>
        <v>147.00447093889719</v>
      </c>
      <c r="K44" s="15">
        <f>'Table Q1'!K44/'Table Q2'!K44*100</f>
        <v>97.779504829576993</v>
      </c>
      <c r="L44" s="15">
        <f>'Table Q1'!L44/'Table Q2'!L44*100</f>
        <v>93.475547486667423</v>
      </c>
      <c r="N44" s="15">
        <f>'Table Q4'!B44/'Table Q2'!B44*100</f>
        <v>101.64036286814964</v>
      </c>
      <c r="O44" s="15">
        <f>'Table Q4'!C44/'Table Q2'!C44*100</f>
        <v>96.078106900546089</v>
      </c>
      <c r="P44" s="15">
        <f>'Table Q4'!D44/'Table Q2'!D44*100</f>
        <v>89.129738387613443</v>
      </c>
      <c r="Q44" s="15">
        <f>'Table Q4'!E44/'Table Q2'!E44*100</f>
        <v>92.496042216358845</v>
      </c>
      <c r="R44" s="15">
        <f>'Table Q4'!F44/'Table Q2'!F44*100</f>
        <v>97.869333623219916</v>
      </c>
      <c r="S44" s="15">
        <f>'Table Q4'!G44/'Table Q2'!G44*100</f>
        <v>118.50567044696463</v>
      </c>
      <c r="T44" s="15">
        <f>'Table Q4'!H44/'Table Q2'!H44*100</f>
        <v>95.517461669505948</v>
      </c>
      <c r="U44" s="15">
        <f>'Table Q4'!I44/'Table Q2'!I44*100</f>
        <v>115.36850921273032</v>
      </c>
      <c r="V44" s="15">
        <f>'Table Q4'!J44/'Table Q2'!J44*100</f>
        <v>84.2026825633383</v>
      </c>
      <c r="W44" s="15">
        <f>'Table Q4'!K44/'Table Q2'!K44*100</f>
        <v>106.89463750416344</v>
      </c>
      <c r="X44" s="15">
        <f>'Table Q4'!L44/'Table Q2'!L44*100</f>
        <v>101.72472483830705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Q2'!B45*100</f>
        <v>149.40740740740742</v>
      </c>
      <c r="C45" s="15">
        <f>'Table Q1'!C45/'Table Q2'!C45*100</f>
        <v>84.427860696517413</v>
      </c>
      <c r="D45" s="15">
        <f>'Table Q1'!D45/'Table Q2'!D45*100</f>
        <v>98.688627780109101</v>
      </c>
      <c r="E45" s="15">
        <f>'Table Q1'!E45/'Table Q2'!E45*100</f>
        <v>86.299655927431957</v>
      </c>
      <c r="F45" s="15">
        <f>'Table Q1'!F45/'Table Q2'!F45*100</f>
        <v>111.22735116479723</v>
      </c>
      <c r="G45" s="15">
        <f>'Table Q1'!G45/'Table Q2'!G45*100</f>
        <v>90.297727866283637</v>
      </c>
      <c r="H45" s="15">
        <f>'Table Q1'!H45/'Table Q2'!H45*100</f>
        <v>90.190336749633957</v>
      </c>
      <c r="I45" s="15">
        <f>'Table Q1'!I45/'Table Q2'!I45*100</f>
        <v>79.527451515979237</v>
      </c>
      <c r="J45" s="15">
        <f>'Table Q1'!J45/'Table Q2'!J45*100</f>
        <v>151.00149476831089</v>
      </c>
      <c r="K45" s="15">
        <f>'Table Q1'!K45/'Table Q2'!K45*100</f>
        <v>98.527229135746083</v>
      </c>
      <c r="L45" s="15">
        <f>'Table Q1'!L45/'Table Q2'!L45*100</f>
        <v>93.259941586160409</v>
      </c>
      <c r="N45" s="15">
        <f>'Table Q4'!B45/'Table Q2'!B45*100</f>
        <v>101.40740740740742</v>
      </c>
      <c r="O45" s="15">
        <f>'Table Q4'!C45/'Table Q2'!C45*100</f>
        <v>95.903814262023218</v>
      </c>
      <c r="P45" s="15">
        <f>'Table Q4'!D45/'Table Q2'!D45*100</f>
        <v>87.736046999580367</v>
      </c>
      <c r="Q45" s="15">
        <f>'Table Q4'!E45/'Table Q2'!E45*100</f>
        <v>91.637993952663948</v>
      </c>
      <c r="R45" s="15">
        <f>'Table Q4'!F45/'Table Q2'!F45*100</f>
        <v>97.745901639344254</v>
      </c>
      <c r="S45" s="15">
        <f>'Table Q4'!G45/'Table Q2'!G45*100</f>
        <v>116.10080961086446</v>
      </c>
      <c r="T45" s="15">
        <f>'Table Q4'!H45/'Table Q2'!H45*100</f>
        <v>94.26898138464756</v>
      </c>
      <c r="U45" s="15">
        <f>'Table Q4'!I45/'Table Q2'!I45*100</f>
        <v>112.94728216334336</v>
      </c>
      <c r="V45" s="15">
        <f>'Table Q4'!J45/'Table Q2'!J45*100</f>
        <v>85.784753363228688</v>
      </c>
      <c r="W45" s="15">
        <f>'Table Q4'!K45/'Table Q2'!K45*100</f>
        <v>109.32754880694145</v>
      </c>
      <c r="X45" s="15">
        <f>'Table Q4'!L45/'Table Q2'!L45*100</f>
        <v>100.88744102448888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Q2'!B46*100</f>
        <v>148.32408970340006</v>
      </c>
      <c r="C46" s="15">
        <f>'Table Q1'!C46/'Table Q2'!C46*100</f>
        <v>85.289647019084612</v>
      </c>
      <c r="D46" s="15">
        <f>'Table Q1'!D46/'Table Q2'!D46*100</f>
        <v>99.18324607329842</v>
      </c>
      <c r="E46" s="15">
        <f>'Table Q1'!E46/'Table Q2'!E46*100</f>
        <v>86.207257136881736</v>
      </c>
      <c r="F46" s="15">
        <f>'Table Q1'!F46/'Table Q2'!F46*100</f>
        <v>112.74499187872226</v>
      </c>
      <c r="G46" s="15">
        <f>'Table Q1'!G46/'Table Q2'!G46*100</f>
        <v>89.803012746234074</v>
      </c>
      <c r="H46" s="15">
        <f>'Table Q1'!H46/'Table Q2'!H46*100</f>
        <v>89.209522827991336</v>
      </c>
      <c r="I46" s="15">
        <f>'Table Q1'!I46/'Table Q2'!I46*100</f>
        <v>80.967259883168055</v>
      </c>
      <c r="J46" s="15">
        <f>'Table Q1'!J46/'Table Q2'!J46*100</f>
        <v>153.7390029325513</v>
      </c>
      <c r="K46" s="15">
        <f>'Table Q1'!K46/'Table Q2'!K46*100</f>
        <v>103.18529512501426</v>
      </c>
      <c r="L46" s="15">
        <f>'Table Q1'!L46/'Table Q2'!L46*100</f>
        <v>94.039066008082614</v>
      </c>
      <c r="N46" s="15">
        <f>'Table Q4'!B46/'Table Q2'!B46*100</f>
        <v>99.252471666264768</v>
      </c>
      <c r="O46" s="15">
        <f>'Table Q4'!C46/'Table Q2'!C46*100</f>
        <v>97.314642796824856</v>
      </c>
      <c r="P46" s="15">
        <f>'Table Q4'!D46/'Table Q2'!D46*100</f>
        <v>87.623036649214669</v>
      </c>
      <c r="Q46" s="15">
        <f>'Table Q4'!E46/'Table Q2'!E46*100</f>
        <v>92.376869183310689</v>
      </c>
      <c r="R46" s="15">
        <f>'Table Q4'!F46/'Table Q2'!F46*100</f>
        <v>98.364916080129944</v>
      </c>
      <c r="S46" s="15">
        <f>'Table Q4'!G46/'Table Q2'!G46*100</f>
        <v>114.8191064761169</v>
      </c>
      <c r="T46" s="15">
        <f>'Table Q4'!H46/'Table Q2'!H46*100</f>
        <v>93.445326187776985</v>
      </c>
      <c r="U46" s="15">
        <f>'Table Q4'!I46/'Table Q2'!I46*100</f>
        <v>112.82434451840781</v>
      </c>
      <c r="V46" s="15">
        <f>'Table Q4'!J46/'Table Q2'!J46*100</f>
        <v>86.436950146627566</v>
      </c>
      <c r="W46" s="15">
        <f>'Table Q4'!K46/'Table Q2'!K46*100</f>
        <v>108.45986984815619</v>
      </c>
      <c r="X46" s="15">
        <f>'Table Q4'!L46/'Table Q2'!L46*100</f>
        <v>101.02155365963179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Q2'!B47*100</f>
        <v>151.28205128205127</v>
      </c>
      <c r="C47" s="15">
        <f>'Table Q1'!C47/'Table Q2'!C47*100</f>
        <v>87.268835616438366</v>
      </c>
      <c r="D47" s="15">
        <f>'Table Q1'!D47/'Table Q2'!D47*100</f>
        <v>97.410131565316476</v>
      </c>
      <c r="E47" s="15">
        <f>'Table Q1'!E47/'Table Q2'!E47*100</f>
        <v>87.95013850415512</v>
      </c>
      <c r="F47" s="15">
        <f>'Table Q1'!F47/'Table Q2'!F47*100</f>
        <v>111.37841352405722</v>
      </c>
      <c r="G47" s="15">
        <f>'Table Q1'!G47/'Table Q2'!G47*100</f>
        <v>90.162258847578897</v>
      </c>
      <c r="H47" s="15">
        <f>'Table Q1'!H47/'Table Q2'!H47*100</f>
        <v>93.511411319209913</v>
      </c>
      <c r="I47" s="15">
        <f>'Table Q1'!I47/'Table Q2'!I47*100</f>
        <v>81.729222520107243</v>
      </c>
      <c r="J47" s="15">
        <f>'Table Q1'!J47/'Table Q2'!J47*100</f>
        <v>151.21708185053382</v>
      </c>
      <c r="K47" s="15">
        <f>'Table Q1'!K47/'Table Q2'!K47*100</f>
        <v>107.10112359550561</v>
      </c>
      <c r="L47" s="15">
        <f>'Table Q1'!L47/'Table Q2'!L47*100</f>
        <v>95.282489048635284</v>
      </c>
      <c r="N47" s="15">
        <f>'Table Q4'!B47/'Table Q2'!B47*100</f>
        <v>100.8058608058608</v>
      </c>
      <c r="O47" s="15">
        <f>'Table Q4'!C47/'Table Q2'!C47*100</f>
        <v>98.518835616438352</v>
      </c>
      <c r="P47" s="15">
        <f>'Table Q4'!D47/'Table Q2'!D47*100</f>
        <v>87.226768880140895</v>
      </c>
      <c r="Q47" s="15">
        <f>'Table Q4'!E47/'Table Q2'!E47*100</f>
        <v>94.555721287023232</v>
      </c>
      <c r="R47" s="15">
        <f>'Table Q4'!F47/'Table Q2'!F47*100</f>
        <v>98.753792804508009</v>
      </c>
      <c r="S47" s="15">
        <f>'Table Q4'!G47/'Table Q2'!G47*100</f>
        <v>114.66717771815512</v>
      </c>
      <c r="T47" s="15">
        <f>'Table Q4'!H47/'Table Q2'!H47*100</f>
        <v>95.793675161191288</v>
      </c>
      <c r="U47" s="15">
        <f>'Table Q4'!I47/'Table Q2'!I47*100</f>
        <v>112.34584450402146</v>
      </c>
      <c r="V47" s="15">
        <f>'Table Q4'!J47/'Table Q2'!J47*100</f>
        <v>85.15302491103202</v>
      </c>
      <c r="W47" s="15">
        <f>'Table Q4'!K47/'Table Q2'!K47*100</f>
        <v>106.11235955056179</v>
      </c>
      <c r="X47" s="15">
        <f>'Table Q4'!L47/'Table Q2'!L47*100</f>
        <v>101.63989666404582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Q2'!B48*100</f>
        <v>151.41456054319124</v>
      </c>
      <c r="C48" s="15">
        <f>'Table Q1'!C48/'Table Q2'!C48*100</f>
        <v>87.718236819360413</v>
      </c>
      <c r="D48" s="15">
        <f>'Table Q1'!D48/'Table Q2'!D48*100</f>
        <v>94.465511940145547</v>
      </c>
      <c r="E48" s="15">
        <f>'Table Q1'!E48/'Table Q2'!E48*100</f>
        <v>87.658898305084747</v>
      </c>
      <c r="F48" s="15">
        <f>'Table Q1'!F48/'Table Q2'!F48*100</f>
        <v>110.67355282978266</v>
      </c>
      <c r="G48" s="15">
        <f>'Table Q1'!G48/'Table Q2'!G48*100</f>
        <v>93.301192590713029</v>
      </c>
      <c r="H48" s="15">
        <f>'Table Q1'!H48/'Table Q2'!H48*100</f>
        <v>96.597045338767188</v>
      </c>
      <c r="I48" s="15">
        <f>'Table Q1'!I48/'Table Q2'!I48*100</f>
        <v>82.456140350877192</v>
      </c>
      <c r="J48" s="15">
        <f>'Table Q1'!J48/'Table Q2'!J48*100</f>
        <v>152.23300970873788</v>
      </c>
      <c r="K48" s="15">
        <f>'Table Q1'!K48/'Table Q2'!K48*100</f>
        <v>103.46320346320346</v>
      </c>
      <c r="L48" s="15">
        <f>'Table Q1'!L48/'Table Q2'!L48*100</f>
        <v>95.582329317269085</v>
      </c>
      <c r="N48" s="15">
        <f>'Table Q4'!B48/'Table Q2'!B48*100</f>
        <v>104.12422985037094</v>
      </c>
      <c r="O48" s="15">
        <f>'Table Q4'!C48/'Table Q2'!C48*100</f>
        <v>99.299913569576489</v>
      </c>
      <c r="P48" s="15">
        <f>'Table Q4'!D48/'Table Q2'!D48*100</f>
        <v>86.88121348775239</v>
      </c>
      <c r="Q48" s="15">
        <f>'Table Q4'!E48/'Table Q2'!E48*100</f>
        <v>94.491525423728802</v>
      </c>
      <c r="R48" s="15">
        <f>'Table Q4'!F48/'Table Q2'!F48*100</f>
        <v>98.386055519690117</v>
      </c>
      <c r="S48" s="15">
        <f>'Table Q4'!G48/'Table Q2'!G48*100</f>
        <v>114.95813245369197</v>
      </c>
      <c r="T48" s="15">
        <f>'Table Q4'!H48/'Table Q2'!H48*100</f>
        <v>95.598573611818637</v>
      </c>
      <c r="U48" s="15">
        <f>'Table Q4'!I48/'Table Q2'!I48*100</f>
        <v>110.56559308719559</v>
      </c>
      <c r="V48" s="15">
        <f>'Table Q4'!J48/'Table Q2'!J48*100</f>
        <v>84.077669902912618</v>
      </c>
      <c r="W48" s="15">
        <f>'Table Q4'!K48/'Table Q2'!K48*100</f>
        <v>107.83777625882888</v>
      </c>
      <c r="X48" s="15">
        <f>'Table Q4'!L48/'Table Q2'!L48*100</f>
        <v>101.34984381972333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15">
        <f>'Table Q1'!B49/'Table Q2'!B49*100</f>
        <v>146.83942843303464</v>
      </c>
      <c r="C49" s="15">
        <f>'Table Q1'!C49/'Table Q2'!C49*100</f>
        <v>89.750839370913582</v>
      </c>
      <c r="D49" s="15">
        <f>'Table Q1'!D49/'Table Q2'!D49*100</f>
        <v>94.153184517714521</v>
      </c>
      <c r="E49" s="15">
        <f>'Table Q1'!E49/'Table Q2'!E49*100</f>
        <v>89.525228869491158</v>
      </c>
      <c r="F49" s="15">
        <f>'Table Q1'!F49/'Table Q2'!F49*100</f>
        <v>112.28840797085921</v>
      </c>
      <c r="G49" s="15">
        <f>'Table Q1'!G49/'Table Q2'!G49*100</f>
        <v>96.182720447894127</v>
      </c>
      <c r="H49" s="15">
        <f>'Table Q1'!H49/'Table Q2'!H49*100</f>
        <v>100.05158361704322</v>
      </c>
      <c r="I49" s="15">
        <f>'Table Q1'!I49/'Table Q2'!I49*100</f>
        <v>86.090567016997539</v>
      </c>
      <c r="J49" s="15">
        <f>'Table Q1'!J49/'Table Q2'!J49*100</f>
        <v>151.36465953854812</v>
      </c>
      <c r="K49" s="15">
        <f>'Table Q1'!K49/'Table Q2'!K49*100</f>
        <v>110.88001789108799</v>
      </c>
      <c r="L49" s="15">
        <f>'Table Q1'!L49/'Table Q2'!L49*100</f>
        <v>97.463120250335251</v>
      </c>
      <c r="N49" s="15">
        <f>'Table Q4'!B49/'Table Q2'!B49*100</f>
        <v>100.64180188907726</v>
      </c>
      <c r="O49" s="15">
        <f>'Table Q4'!C49/'Table Q2'!C49*100</f>
        <v>101.36949991164516</v>
      </c>
      <c r="P49" s="15">
        <f>'Table Q4'!D49/'Table Q2'!D49*100</f>
        <v>87.323366782715553</v>
      </c>
      <c r="Q49" s="15">
        <f>'Table Q4'!E49/'Table Q2'!E49*100</f>
        <v>95.3374494358101</v>
      </c>
      <c r="R49" s="15">
        <f>'Table Q4'!F49/'Table Q2'!F49*100</f>
        <v>98.542961217055918</v>
      </c>
      <c r="S49" s="15">
        <f>'Table Q4'!G49/'Table Q2'!G49*100</f>
        <v>116.45247486957626</v>
      </c>
      <c r="T49" s="15">
        <f>'Table Q4'!H49/'Table Q2'!H49*100</f>
        <v>97.018466934901468</v>
      </c>
      <c r="U49" s="15">
        <f>'Table Q4'!I49/'Table Q2'!I49*100</f>
        <v>110.62670299727522</v>
      </c>
      <c r="V49" s="15">
        <f>'Table Q4'!J49/'Table Q2'!J49*100</f>
        <v>86.465953854811488</v>
      </c>
      <c r="W49" s="15">
        <f>'Table Q4'!K49/'Table Q2'!K49*100</f>
        <v>106.59733870065973</v>
      </c>
      <c r="X49" s="15">
        <f>'Table Q4'!L49/'Table Q2'!L49*100</f>
        <v>101.96691998211891</v>
      </c>
    </row>
    <row r="50" spans="1:24" x14ac:dyDescent="0.2">
      <c r="A50" s="48" t="s">
        <v>96</v>
      </c>
      <c r="B50" s="15">
        <f>'Table Q1'!B50/'Table Q2'!B50*100</f>
        <v>147.05882352941174</v>
      </c>
      <c r="C50" s="15">
        <f>'Table Q1'!C50/'Table Q2'!C50*100</f>
        <v>90.913921360255046</v>
      </c>
      <c r="D50" s="15">
        <f>'Table Q1'!D50/'Table Q2'!D50*100</f>
        <v>94.911097486204781</v>
      </c>
      <c r="E50" s="15">
        <f>'Table Q1'!E50/'Table Q2'!E50*100</f>
        <v>91.430405477693384</v>
      </c>
      <c r="F50" s="15">
        <f>'Table Q1'!F50/'Table Q2'!F50*100</f>
        <v>110.27323580034425</v>
      </c>
      <c r="G50" s="15">
        <f>'Table Q1'!G50/'Table Q2'!G50*100</f>
        <v>94.28281031635116</v>
      </c>
      <c r="H50" s="15">
        <f>'Table Q1'!H50/'Table Q2'!H50*100</f>
        <v>103.49127182044889</v>
      </c>
      <c r="I50" s="15">
        <f>'Table Q1'!I50/'Table Q2'!I50*100</f>
        <v>84.445585215605746</v>
      </c>
      <c r="J50" s="15">
        <f>'Table Q1'!J50/'Table Q2'!J50*100</f>
        <v>148.21331151118386</v>
      </c>
      <c r="K50" s="15">
        <f>'Table Q1'!K50/'Table Q2'!K50*100</f>
        <v>102.34649122807018</v>
      </c>
      <c r="L50" s="15">
        <f>'Table Q1'!L50/'Table Q2'!L50*100</f>
        <v>97.626476487630939</v>
      </c>
      <c r="N50" s="15">
        <f>'Table Q4'!B50/'Table Q2'!B50*100</f>
        <v>101.34627046694966</v>
      </c>
      <c r="O50" s="15">
        <f>'Table Q4'!C50/'Table Q2'!C50*100</f>
        <v>101.46121147715196</v>
      </c>
      <c r="P50" s="15">
        <f>'Table Q4'!D50/'Table Q2'!D50*100</f>
        <v>87.747802983854498</v>
      </c>
      <c r="Q50" s="15">
        <f>'Table Q4'!E50/'Table Q2'!E50*100</f>
        <v>96.234085802931418</v>
      </c>
      <c r="R50" s="15">
        <f>'Table Q4'!F50/'Table Q2'!F50*100</f>
        <v>99.526678141135974</v>
      </c>
      <c r="S50" s="15">
        <f>'Table Q4'!G50/'Table Q2'!G50*100</f>
        <v>116.77042307203661</v>
      </c>
      <c r="T50" s="15">
        <f>'Table Q4'!H50/'Table Q2'!H50*100</f>
        <v>97.869908561928526</v>
      </c>
      <c r="U50" s="15">
        <f>'Table Q4'!I50/'Table Q2'!I50*100</f>
        <v>110.3182751540041</v>
      </c>
      <c r="V50" s="15">
        <f>'Table Q4'!J50/'Table Q2'!J50*100</f>
        <v>84.656301145662866</v>
      </c>
      <c r="W50" s="15">
        <f>'Table Q4'!K50/'Table Q2'!K50*100</f>
        <v>105.14254385964912</v>
      </c>
      <c r="X50" s="15">
        <f>'Table Q4'!L50/'Table Q2'!L50*100</f>
        <v>102.11722754624471</v>
      </c>
    </row>
    <row r="51" spans="1:24" x14ac:dyDescent="0.2">
      <c r="A51" s="48" t="s">
        <v>97</v>
      </c>
      <c r="B51" s="15">
        <f>'Table Q1'!B51/'Table Q2'!B51*100</f>
        <v>143.13966343201082</v>
      </c>
      <c r="C51" s="15">
        <f>'Table Q1'!C51/'Table Q2'!C51*100</f>
        <v>92.109700896423192</v>
      </c>
      <c r="D51" s="15">
        <f>'Table Q1'!D51/'Table Q2'!D51*100</f>
        <v>96.282948929159801</v>
      </c>
      <c r="E51" s="15">
        <f>'Table Q1'!E51/'Table Q2'!E51*100</f>
        <v>92.085252222341225</v>
      </c>
      <c r="F51" s="15">
        <f>'Table Q1'!F51/'Table Q2'!F51*100</f>
        <v>111.6769002752488</v>
      </c>
      <c r="G51" s="15">
        <f>'Table Q1'!G51/'Table Q2'!G51*100</f>
        <v>92.767453540934198</v>
      </c>
      <c r="H51" s="15">
        <f>'Table Q1'!H51/'Table Q2'!H51*100</f>
        <v>103.50271852781263</v>
      </c>
      <c r="I51" s="15">
        <f>'Table Q1'!I51/'Table Q2'!I51*100</f>
        <v>84.797123780174644</v>
      </c>
      <c r="J51" s="15">
        <f>'Table Q1'!J51/'Table Q2'!J51*100</f>
        <v>142.09129511677284</v>
      </c>
      <c r="K51" s="15">
        <f>'Table Q1'!K51/'Table Q2'!K51*100</f>
        <v>100.15092712376024</v>
      </c>
      <c r="L51" s="15">
        <f>'Table Q1'!L51/'Table Q2'!L51*100</f>
        <v>97.597597597597598</v>
      </c>
      <c r="N51" s="15">
        <f>'Table Q4'!B51/'Table Q2'!B51*100</f>
        <v>103.32882938213979</v>
      </c>
      <c r="O51" s="15">
        <f>'Table Q4'!C51/'Table Q2'!C51*100</f>
        <v>101.43782728321649</v>
      </c>
      <c r="P51" s="15">
        <f>'Table Q4'!D51/'Table Q2'!D51*100</f>
        <v>89.013591433278421</v>
      </c>
      <c r="Q51" s="15">
        <f>'Table Q4'!E51/'Table Q2'!E51*100</f>
        <v>96.883367248580896</v>
      </c>
      <c r="R51" s="15">
        <f>'Table Q4'!F51/'Table Q2'!F51*100</f>
        <v>98.697861528689401</v>
      </c>
      <c r="S51" s="15">
        <f>'Table Q4'!G51/'Table Q2'!G51*100</f>
        <v>115.72074334505274</v>
      </c>
      <c r="T51" s="15">
        <f>'Table Q4'!H51/'Table Q2'!H51*100</f>
        <v>98.410706817231286</v>
      </c>
      <c r="U51" s="15">
        <f>'Table Q4'!I51/'Table Q2'!I51*100</f>
        <v>111.05546995377505</v>
      </c>
      <c r="V51" s="15">
        <f>'Table Q4'!J51/'Table Q2'!J51*100</f>
        <v>83.837579617834393</v>
      </c>
      <c r="W51" s="15">
        <f>'Table Q4'!K51/'Table Q2'!K51*100</f>
        <v>104.42000862440706</v>
      </c>
      <c r="X51" s="15">
        <f>'Table Q4'!L51/'Table Q2'!L51*100</f>
        <v>102.36903570236903</v>
      </c>
    </row>
    <row r="52" spans="1:24" x14ac:dyDescent="0.2">
      <c r="A52" s="48" t="s">
        <v>98</v>
      </c>
      <c r="B52" s="15">
        <f>'Table Q1'!B52/'Table Q2'!B52*100</f>
        <v>139.97597597597598</v>
      </c>
      <c r="C52" s="15">
        <f>'Table Q1'!C52/'Table Q2'!C52*100</f>
        <v>93.026362664766665</v>
      </c>
      <c r="D52" s="15">
        <f>'Table Q1'!D52/'Table Q2'!D52*100</f>
        <v>95.520260639380979</v>
      </c>
      <c r="E52" s="15">
        <f>'Table Q1'!E52/'Table Q2'!E52*100</f>
        <v>91.837826272999564</v>
      </c>
      <c r="F52" s="15">
        <f>'Table Q1'!F52/'Table Q2'!F52*100</f>
        <v>110.78922142933219</v>
      </c>
      <c r="G52" s="15">
        <f>'Table Q1'!G52/'Table Q2'!G52*100</f>
        <v>92.755433424931311</v>
      </c>
      <c r="H52" s="15">
        <f>'Table Q1'!H52/'Table Q2'!H52*100</f>
        <v>100.26576714709191</v>
      </c>
      <c r="I52" s="15">
        <f>'Table Q1'!I52/'Table Q2'!I52*100</f>
        <v>85.930037433845357</v>
      </c>
      <c r="J52" s="15">
        <f>'Table Q1'!J52/'Table Q2'!J52*100</f>
        <v>139.53672018952355</v>
      </c>
      <c r="K52" s="15">
        <f>'Table Q1'!K52/'Table Q2'!K52*100</f>
        <v>99.473740736762977</v>
      </c>
      <c r="L52" s="15">
        <f>'Table Q1'!L52/'Table Q2'!L52*100</f>
        <v>97.447847314691501</v>
      </c>
      <c r="N52" s="15">
        <f>'Table Q4'!B52/'Table Q2'!B52*100</f>
        <v>101.75375375375376</v>
      </c>
      <c r="O52" s="15">
        <f>'Table Q4'!C52/'Table Q2'!C52*100</f>
        <v>101.58532240826506</v>
      </c>
      <c r="P52" s="15">
        <f>'Table Q4'!D52/'Table Q2'!D52*100</f>
        <v>88.688658114436976</v>
      </c>
      <c r="Q52" s="15">
        <f>'Table Q4'!E52/'Table Q2'!E52*100</f>
        <v>97.282841249465122</v>
      </c>
      <c r="R52" s="15">
        <f>'Table Q4'!F52/'Table Q2'!F52*100</f>
        <v>99.829587815528811</v>
      </c>
      <c r="S52" s="15">
        <f>'Table Q4'!G52/'Table Q2'!G52*100</f>
        <v>116.50012490632025</v>
      </c>
      <c r="T52" s="15">
        <f>'Table Q4'!H52/'Table Q2'!H52*100</f>
        <v>96.749463354799147</v>
      </c>
      <c r="U52" s="15">
        <f>'Table Q4'!I52/'Table Q2'!I52*100</f>
        <v>112.65005808700141</v>
      </c>
      <c r="V52" s="15">
        <f>'Table Q4'!J52/'Table Q2'!J52*100</f>
        <v>84.522242695446153</v>
      </c>
      <c r="W52" s="15">
        <f>'Table Q4'!K52/'Table Q2'!K52*100</f>
        <v>105.01557297819784</v>
      </c>
      <c r="X52" s="15">
        <f>'Table Q4'!L52/'Table Q2'!L52*100</f>
        <v>102.71859742565468</v>
      </c>
    </row>
    <row r="53" spans="1:24" x14ac:dyDescent="0.2">
      <c r="A53" s="48" t="s">
        <v>99</v>
      </c>
      <c r="B53" s="15">
        <f>'Table Q1'!B53/'Table Q2'!B53*100</f>
        <v>136.32260363463593</v>
      </c>
      <c r="C53" s="15">
        <f>'Table Q1'!C53/'Table Q2'!C53*100</f>
        <v>93.192926330756237</v>
      </c>
      <c r="D53" s="15">
        <f>'Table Q1'!D53/'Table Q2'!D53*100</f>
        <v>96.55381505811016</v>
      </c>
      <c r="E53" s="15">
        <f>'Table Q1'!E53/'Table Q2'!E53*100</f>
        <v>91.914577135571605</v>
      </c>
      <c r="F53" s="15">
        <f>'Table Q1'!F53/'Table Q2'!F53*100</f>
        <v>111.32237619508003</v>
      </c>
      <c r="G53" s="15">
        <f>'Table Q1'!G53/'Table Q2'!G53*100</f>
        <v>92.45189935865811</v>
      </c>
      <c r="H53" s="15">
        <f>'Table Q1'!H53/'Table Q2'!H53*100</f>
        <v>99.02230369691415</v>
      </c>
      <c r="I53" s="15">
        <f>'Table Q1'!I53/'Table Q2'!I53*100</f>
        <v>86.791491529741421</v>
      </c>
      <c r="J53" s="15">
        <f>'Table Q1'!J53/'Table Q2'!J53*100</f>
        <v>140.27740730861564</v>
      </c>
      <c r="K53" s="15">
        <f>'Table Q1'!K53/'Table Q2'!K53*100</f>
        <v>104.4395116537181</v>
      </c>
      <c r="L53" s="15">
        <f>'Table Q1'!L53/'Table Q2'!L53*100</f>
        <v>97.756162263733842</v>
      </c>
      <c r="N53" s="15">
        <f>'Table Q4'!B53/'Table Q2'!B53*100</f>
        <v>101.27093479035516</v>
      </c>
      <c r="O53" s="15">
        <f>'Table Q4'!C53/'Table Q2'!C53*100</f>
        <v>101.15524748955833</v>
      </c>
      <c r="P53" s="15">
        <f>'Table Q4'!D53/'Table Q2'!D53*100</f>
        <v>88.933804951995953</v>
      </c>
      <c r="Q53" s="15">
        <f>'Table Q4'!E53/'Table Q2'!E53*100</f>
        <v>97.226944326391845</v>
      </c>
      <c r="R53" s="15">
        <f>'Table Q4'!F53/'Table Q2'!F53*100</f>
        <v>101.2353636265979</v>
      </c>
      <c r="S53" s="15">
        <f>'Table Q4'!G53/'Table Q2'!G53*100</f>
        <v>115.70054267390233</v>
      </c>
      <c r="T53" s="15">
        <f>'Table Q4'!H53/'Table Q2'!H53*100</f>
        <v>96.445666564823313</v>
      </c>
      <c r="U53" s="15">
        <f>'Table Q4'!I53/'Table Q2'!I53*100</f>
        <v>112.52069800025475</v>
      </c>
      <c r="V53" s="15">
        <f>'Table Q4'!J53/'Table Q2'!J53*100</f>
        <v>87.476660442784734</v>
      </c>
      <c r="W53" s="15">
        <f>'Table Q4'!K53/'Table Q2'!K53*100</f>
        <v>110.03329633740289</v>
      </c>
      <c r="X53" s="15">
        <f>'Table Q4'!L53/'Table Q2'!L53*100</f>
        <v>102.85177406875208</v>
      </c>
    </row>
    <row r="54" spans="1:24" x14ac:dyDescent="0.2">
      <c r="A54" s="48" t="s">
        <v>100</v>
      </c>
      <c r="B54" s="15">
        <f>'Table Q1'!B54/'Table Q2'!B54*100</f>
        <v>145.80864742216059</v>
      </c>
      <c r="C54" s="15">
        <f>'Table Q1'!C54/'Table Q2'!C54*100</f>
        <v>93.168643538749677</v>
      </c>
      <c r="D54" s="15">
        <f>'Table Q1'!D54/'Table Q2'!D54*100</f>
        <v>96.730326967303256</v>
      </c>
      <c r="E54" s="15">
        <f>'Table Q1'!E54/'Table Q2'!E54*100</f>
        <v>93.740053050397876</v>
      </c>
      <c r="F54" s="15">
        <f>'Table Q1'!F54/'Table Q2'!F54*100</f>
        <v>112.68980477223427</v>
      </c>
      <c r="G54" s="15">
        <f>'Table Q1'!G54/'Table Q2'!G54*100</f>
        <v>95.597014925373131</v>
      </c>
      <c r="H54" s="15">
        <f>'Table Q1'!H54/'Table Q2'!H54*100</f>
        <v>101.2368207623682</v>
      </c>
      <c r="I54" s="15">
        <f>'Table Q1'!I54/'Table Q2'!I54*100</f>
        <v>88.285356695869837</v>
      </c>
      <c r="J54" s="15">
        <f>'Table Q1'!J54/'Table Q2'!J54*100</f>
        <v>139.82171367748805</v>
      </c>
      <c r="K54" s="15">
        <f>'Table Q1'!K54/'Table Q2'!K54*100</f>
        <v>99.299781181619252</v>
      </c>
      <c r="L54" s="15">
        <f>'Table Q1'!L54/'Table Q2'!L54*100</f>
        <v>99.1510474090408</v>
      </c>
      <c r="N54" s="15">
        <f>'Table Q4'!B54/'Table Q2'!B54*100</f>
        <v>108.15580486575067</v>
      </c>
      <c r="O54" s="15">
        <f>'Table Q4'!C54/'Table Q2'!C54*100</f>
        <v>101.35556942834212</v>
      </c>
      <c r="P54" s="15">
        <f>'Table Q4'!D54/'Table Q2'!D54*100</f>
        <v>88.531146885311472</v>
      </c>
      <c r="Q54" s="15">
        <f>'Table Q4'!E54/'Table Q2'!E54*100</f>
        <v>97.771883289124673</v>
      </c>
      <c r="R54" s="15">
        <f>'Table Q4'!F54/'Table Q2'!F54*100</f>
        <v>102.53796095444685</v>
      </c>
      <c r="S54" s="15">
        <f>'Table Q4'!G54/'Table Q2'!G54*100</f>
        <v>117.56218905472635</v>
      </c>
      <c r="T54" s="15">
        <f>'Table Q4'!H54/'Table Q2'!H54*100</f>
        <v>96.745742092457434</v>
      </c>
      <c r="U54" s="15">
        <f>'Table Q4'!I54/'Table Q2'!I54*100</f>
        <v>111.8898623279099</v>
      </c>
      <c r="V54" s="15">
        <f>'Table Q4'!J54/'Table Q2'!J54*100</f>
        <v>88.983501862692918</v>
      </c>
      <c r="W54" s="15">
        <f>'Table Q4'!K54/'Table Q2'!K54*100</f>
        <v>109.52954048140042</v>
      </c>
      <c r="X54" s="15">
        <f>'Table Q4'!L54/'Table Q2'!L54*100</f>
        <v>103.20837927232635</v>
      </c>
    </row>
    <row r="55" spans="1:24" x14ac:dyDescent="0.2">
      <c r="A55" s="48" t="s">
        <v>101</v>
      </c>
      <c r="B55" s="15">
        <f>'Table Q1'!B55/'Table Q2'!B55*100</f>
        <v>137.72619047619048</v>
      </c>
      <c r="C55" s="15">
        <f>'Table Q1'!C55/'Table Q2'!C55*100</f>
        <v>94.589214621787917</v>
      </c>
      <c r="D55" s="15">
        <f>'Table Q1'!D55/'Table Q2'!D55*100</f>
        <v>94.614779874213824</v>
      </c>
      <c r="E55" s="15">
        <f>'Table Q1'!E55/'Table Q2'!E55*100</f>
        <v>93.600673613303869</v>
      </c>
      <c r="F55" s="15">
        <f>'Table Q1'!F55/'Table Q2'!F55*100</f>
        <v>115.893385982231</v>
      </c>
      <c r="G55" s="15">
        <f>'Table Q1'!G55/'Table Q2'!G55*100</f>
        <v>98.527774341209948</v>
      </c>
      <c r="H55" s="15">
        <f>'Table Q1'!H55/'Table Q2'!H55*100</f>
        <v>102.43611414934873</v>
      </c>
      <c r="I55" s="15">
        <f>'Table Q1'!I55/'Table Q2'!I55*100</f>
        <v>89.314966492926288</v>
      </c>
      <c r="J55" s="15">
        <f>'Table Q1'!J55/'Table Q2'!J55*100</f>
        <v>137.07821082919173</v>
      </c>
      <c r="K55" s="15">
        <f>'Table Q1'!K55/'Table Q2'!K55*100</f>
        <v>98.7634233647901</v>
      </c>
      <c r="L55" s="15">
        <f>'Table Q1'!L55/'Table Q2'!L55*100</f>
        <v>99.627886614862632</v>
      </c>
      <c r="N55" s="15">
        <f>'Table Q4'!B55/'Table Q2'!B55*100</f>
        <v>102.7261904761905</v>
      </c>
      <c r="O55" s="15">
        <f>'Table Q4'!C55/'Table Q2'!C55*100</f>
        <v>102.73253709735795</v>
      </c>
      <c r="P55" s="15">
        <f>'Table Q4'!D55/'Table Q2'!D55*100</f>
        <v>87.441037735849065</v>
      </c>
      <c r="Q55" s="15">
        <f>'Table Q4'!E55/'Table Q2'!E55*100</f>
        <v>97.558151773497514</v>
      </c>
      <c r="R55" s="15">
        <f>'Table Q4'!F55/'Table Q2'!F55*100</f>
        <v>104.92486563562575</v>
      </c>
      <c r="S55" s="15">
        <f>'Table Q4'!G55/'Table Q2'!G55*100</f>
        <v>117.66670790548064</v>
      </c>
      <c r="T55" s="15">
        <f>'Table Q4'!H55/'Table Q2'!H55*100</f>
        <v>95.217261608829688</v>
      </c>
      <c r="U55" s="15">
        <f>'Table Q4'!I55/'Table Q2'!I55*100</f>
        <v>111.98808637379001</v>
      </c>
      <c r="V55" s="15">
        <f>'Table Q4'!J55/'Table Q2'!J55*100</f>
        <v>89.000784724038724</v>
      </c>
      <c r="W55" s="15">
        <f>'Table Q4'!K55/'Table Q2'!K55*100</f>
        <v>109.17670029287343</v>
      </c>
      <c r="X55" s="15">
        <f>'Table Q4'!L55/'Table Q2'!L55*100</f>
        <v>103.02068512640909</v>
      </c>
    </row>
    <row r="56" spans="1:24" x14ac:dyDescent="0.2">
      <c r="A56" s="48" t="s">
        <v>102</v>
      </c>
      <c r="B56" s="15">
        <f>'Table Q1'!B56/'Table Q2'!B56*100</f>
        <v>136.83088583609663</v>
      </c>
      <c r="C56" s="15">
        <f>'Table Q1'!C56/'Table Q2'!C56*100</f>
        <v>94.813805631244335</v>
      </c>
      <c r="D56" s="15">
        <f>'Table Q1'!D56/'Table Q2'!D56*100</f>
        <v>94.079143112168993</v>
      </c>
      <c r="E56" s="15">
        <f>'Table Q1'!E56/'Table Q2'!E56*100</f>
        <v>95.11007620660456</v>
      </c>
      <c r="F56" s="15">
        <f>'Table Q1'!F56/'Table Q2'!F56*100</f>
        <v>118.67643793026869</v>
      </c>
      <c r="G56" s="15">
        <f>'Table Q1'!G56/'Table Q2'!G56*100</f>
        <v>98.845776031434184</v>
      </c>
      <c r="H56" s="15">
        <f>'Table Q1'!H56/'Table Q2'!H56*100</f>
        <v>106.52777777777777</v>
      </c>
      <c r="I56" s="15">
        <f>'Table Q1'!I56/'Table Q2'!I56*100</f>
        <v>90.087676570871906</v>
      </c>
      <c r="J56" s="15">
        <f>'Table Q1'!J56/'Table Q2'!J56*100</f>
        <v>129.78936810431293</v>
      </c>
      <c r="K56" s="15">
        <f>'Table Q1'!K56/'Table Q2'!K56*100</f>
        <v>103.48291298176657</v>
      </c>
      <c r="L56" s="15">
        <f>'Table Q1'!L56/'Table Q2'!L56*100</f>
        <v>100.42543907494273</v>
      </c>
      <c r="N56" s="15">
        <f>'Table Q4'!B56/'Table Q2'!B56*100</f>
        <v>102.88962576977735</v>
      </c>
      <c r="O56" s="15">
        <f>'Table Q4'!C56/'Table Q2'!C56*100</f>
        <v>103.08810172570391</v>
      </c>
      <c r="P56" s="15">
        <f>'Table Q4'!D56/'Table Q2'!D56*100</f>
        <v>88.91203014975703</v>
      </c>
      <c r="Q56" s="15">
        <f>'Table Q4'!E56/'Table Q2'!E56*100</f>
        <v>98.666384419983061</v>
      </c>
      <c r="R56" s="15">
        <f>'Table Q4'!F56/'Table Q2'!F56*100</f>
        <v>106.97312902509439</v>
      </c>
      <c r="S56" s="15">
        <f>'Table Q4'!G56/'Table Q2'!G56*100</f>
        <v>117.31335952848725</v>
      </c>
      <c r="T56" s="15">
        <f>'Table Q4'!H56/'Table Q2'!H56*100</f>
        <v>95.446428571428569</v>
      </c>
      <c r="U56" s="15">
        <f>'Table Q4'!I56/'Table Q2'!I56*100</f>
        <v>111.09352167559669</v>
      </c>
      <c r="V56" s="15">
        <f>'Table Q4'!J56/'Table Q2'!J56*100</f>
        <v>87.161484453360075</v>
      </c>
      <c r="W56" s="15">
        <f>'Table Q4'!K56/'Table Q2'!K56*100</f>
        <v>109.72813625941696</v>
      </c>
      <c r="X56" s="15">
        <f>'Table Q4'!L56/'Table Q2'!L56*100</f>
        <v>103.26169957456092</v>
      </c>
    </row>
    <row r="57" spans="1:24" x14ac:dyDescent="0.2">
      <c r="A57" s="48" t="s">
        <v>103</v>
      </c>
      <c r="B57" s="15">
        <f>'Table Q1'!B57/'Table Q2'!B57*100</f>
        <v>141.63022351797864</v>
      </c>
      <c r="C57" s="15">
        <f>'Table Q1'!C57/'Table Q2'!C57*100</f>
        <v>96.1000735835173</v>
      </c>
      <c r="D57" s="15">
        <f>'Table Q1'!D57/'Table Q2'!D57*100</f>
        <v>94.92631787162496</v>
      </c>
      <c r="E57" s="15">
        <f>'Table Q1'!E57/'Table Q2'!E57*100</f>
        <v>95.182126217704365</v>
      </c>
      <c r="F57" s="15">
        <f>'Table Q1'!F57/'Table Q2'!F57*100</f>
        <v>117.504105090312</v>
      </c>
      <c r="G57" s="15">
        <f>'Table Q1'!G57/'Table Q2'!G57*100</f>
        <v>96.795890913537988</v>
      </c>
      <c r="H57" s="15">
        <f>'Table Q1'!H57/'Table Q2'!H57*100</f>
        <v>109.42093321495511</v>
      </c>
      <c r="I57" s="15">
        <f>'Table Q1'!I57/'Table Q2'!I57*100</f>
        <v>90.913496486551963</v>
      </c>
      <c r="J57" s="15">
        <f>'Table Q1'!J57/'Table Q2'!J57*100</f>
        <v>138.2263401720715</v>
      </c>
      <c r="K57" s="15">
        <f>'Table Q1'!K57/'Table Q2'!K57*100</f>
        <v>105.9322944653412</v>
      </c>
      <c r="L57" s="15">
        <f>'Table Q1'!L57/'Table Q2'!L57*100</f>
        <v>101.47653942907142</v>
      </c>
      <c r="N57" s="15">
        <f>'Table Q4'!B57/'Table Q2'!B57*100</f>
        <v>106.36540330417883</v>
      </c>
      <c r="O57" s="15">
        <f>'Table Q4'!C57/'Table Q2'!C57*100</f>
        <v>104.62656364974245</v>
      </c>
      <c r="P57" s="15">
        <f>'Table Q4'!D57/'Table Q2'!D57*100</f>
        <v>89.358124814558394</v>
      </c>
      <c r="Q57" s="15">
        <f>'Table Q4'!E57/'Table Q2'!E57*100</f>
        <v>99.48115205421432</v>
      </c>
      <c r="R57" s="15">
        <f>'Table Q4'!F57/'Table Q2'!F57*100</f>
        <v>106.14121510673236</v>
      </c>
      <c r="S57" s="15">
        <f>'Table Q4'!G57/'Table Q2'!G57*100</f>
        <v>117.47584688761161</v>
      </c>
      <c r="T57" s="15">
        <f>'Table Q4'!H57/'Table Q2'!H57*100</f>
        <v>96.0047351287363</v>
      </c>
      <c r="U57" s="15">
        <f>'Table Q4'!I57/'Table Q2'!I57*100</f>
        <v>111.47322510298036</v>
      </c>
      <c r="V57" s="15">
        <f>'Table Q4'!J57/'Table Q2'!J57*100</f>
        <v>93.89808074123097</v>
      </c>
      <c r="W57" s="15">
        <f>'Table Q4'!K57/'Table Q2'!K57*100</f>
        <v>108.25362708221387</v>
      </c>
      <c r="X57" s="15">
        <f>'Table Q4'!L57/'Table Q2'!L57*100</f>
        <v>104.19993437602537</v>
      </c>
    </row>
    <row r="58" spans="1:24" x14ac:dyDescent="0.2">
      <c r="A58" s="48" t="s">
        <v>104</v>
      </c>
      <c r="B58" s="15">
        <f>'Table Q1'!B58/'Table Q2'!B58*100</f>
        <v>137.98393863118781</v>
      </c>
      <c r="C58" s="15">
        <f>'Table Q1'!C58/'Table Q2'!C58*100</f>
        <v>95.399780941949615</v>
      </c>
      <c r="D58" s="15">
        <f>'Table Q1'!D58/'Table Q2'!D58*100</f>
        <v>96.058625470390169</v>
      </c>
      <c r="E58" s="15">
        <f>'Table Q1'!E58/'Table Q2'!E58*100</f>
        <v>92.552094078811649</v>
      </c>
      <c r="F58" s="15">
        <f>'Table Q1'!F58/'Table Q2'!F58*100</f>
        <v>113.82503192848021</v>
      </c>
      <c r="G58" s="15">
        <f>'Table Q1'!G58/'Table Q2'!G58*100</f>
        <v>97.567797640763715</v>
      </c>
      <c r="H58" s="15">
        <f>'Table Q1'!H58/'Table Q2'!H58*100</f>
        <v>103.06498545101843</v>
      </c>
      <c r="I58" s="15">
        <f>'Table Q1'!I58/'Table Q2'!I58*100</f>
        <v>92.374308395477499</v>
      </c>
      <c r="J58" s="15">
        <f>'Table Q1'!J58/'Table Q2'!J58*100</f>
        <v>139.77777777777777</v>
      </c>
      <c r="K58" s="15">
        <f>'Table Q1'!K58/'Table Q2'!K58*100</f>
        <v>103.84450631826945</v>
      </c>
      <c r="L58" s="15">
        <f>'Table Q1'!L58/'Table Q2'!L58*100</f>
        <v>100.50723073602417</v>
      </c>
      <c r="N58" s="15">
        <f>'Table Q4'!B58/'Table Q2'!B58*100</f>
        <v>105.64545127651922</v>
      </c>
      <c r="O58" s="15">
        <f>'Table Q4'!C58/'Table Q2'!C58*100</f>
        <v>103.54143848119752</v>
      </c>
      <c r="P58" s="15">
        <f>'Table Q4'!D58/'Table Q2'!D58*100</f>
        <v>90.205981382451967</v>
      </c>
      <c r="Q58" s="15">
        <f>'Table Q4'!E58/'Table Q2'!E58*100</f>
        <v>97.297297297297291</v>
      </c>
      <c r="R58" s="15">
        <f>'Table Q4'!F58/'Table Q2'!F58*100</f>
        <v>103.26734780757769</v>
      </c>
      <c r="S58" s="15">
        <f>'Table Q4'!G58/'Table Q2'!G58*100</f>
        <v>117.23215371518911</v>
      </c>
      <c r="T58" s="15">
        <f>'Table Q4'!H58/'Table Q2'!H58*100</f>
        <v>94.597478176527645</v>
      </c>
      <c r="U58" s="15">
        <f>'Table Q4'!I58/'Table Q2'!I58*100</f>
        <v>111.51070483521769</v>
      </c>
      <c r="V58" s="15">
        <f>'Table Q4'!J58/'Table Q2'!J58*100</f>
        <v>94.588235294117652</v>
      </c>
      <c r="W58" s="15">
        <f>'Table Q4'!K58/'Table Q2'!K58*100</f>
        <v>108.21375026772328</v>
      </c>
      <c r="X58" s="15">
        <f>'Table Q4'!L58/'Table Q2'!L58*100</f>
        <v>103.23764299589899</v>
      </c>
    </row>
    <row r="59" spans="1:24" x14ac:dyDescent="0.2">
      <c r="A59" s="48" t="s">
        <v>105</v>
      </c>
      <c r="B59" s="15">
        <f>'Table Q1'!B59/'Table Q2'!B59*100</f>
        <v>134.28140236823776</v>
      </c>
      <c r="C59" s="15">
        <f>'Table Q1'!C59/'Table Q2'!C59*100</f>
        <v>95.373203523412158</v>
      </c>
      <c r="D59" s="15">
        <f>'Table Q1'!D59/'Table Q2'!D59*100</f>
        <v>95.949594959495954</v>
      </c>
      <c r="E59" s="15">
        <f>'Table Q1'!E59/'Table Q2'!E59*100</f>
        <v>92.664092664092664</v>
      </c>
      <c r="F59" s="15">
        <f>'Table Q1'!F59/'Table Q2'!F59*100</f>
        <v>114.59540673964371</v>
      </c>
      <c r="G59" s="15">
        <f>'Table Q1'!G59/'Table Q2'!G59*100</f>
        <v>101.28685657171413</v>
      </c>
      <c r="H59" s="15">
        <f>'Table Q1'!H59/'Table Q2'!H59*100</f>
        <v>103.62376237623762</v>
      </c>
      <c r="I59" s="15">
        <f>'Table Q1'!I59/'Table Q2'!I59*100</f>
        <v>91.150229081263561</v>
      </c>
      <c r="J59" s="15">
        <f>'Table Q1'!J59/'Table Q2'!J59*100</f>
        <v>136.7125081859856</v>
      </c>
      <c r="K59" s="15">
        <f>'Table Q1'!K59/'Table Q2'!K59*100</f>
        <v>105.4261909848323</v>
      </c>
      <c r="L59" s="15">
        <f>'Table Q1'!L59/'Table Q2'!L59*100</f>
        <v>100.39181541140618</v>
      </c>
      <c r="N59" s="15">
        <f>'Table Q4'!B59/'Table Q2'!B59*100</f>
        <v>103.14604132807057</v>
      </c>
      <c r="O59" s="15">
        <f>'Table Q4'!C59/'Table Q2'!C59*100</f>
        <v>104.71024571163655</v>
      </c>
      <c r="P59" s="15">
        <f>'Table Q4'!D59/'Table Q2'!D59*100</f>
        <v>91.579157915791569</v>
      </c>
      <c r="Q59" s="15">
        <f>'Table Q4'!E59/'Table Q2'!E59*100</f>
        <v>98.831263696128559</v>
      </c>
      <c r="R59" s="15">
        <f>'Table Q4'!F59/'Table Q2'!F59*100</f>
        <v>104.8722901910281</v>
      </c>
      <c r="S59" s="15">
        <f>'Table Q4'!G59/'Table Q2'!G59*100</f>
        <v>120.80209895052472</v>
      </c>
      <c r="T59" s="15">
        <f>'Table Q4'!H59/'Table Q2'!H59*100</f>
        <v>97.465346534653463</v>
      </c>
      <c r="U59" s="15">
        <f>'Table Q4'!I59/'Table Q2'!I59*100</f>
        <v>112.39450204967447</v>
      </c>
      <c r="V59" s="15">
        <f>'Table Q4'!J59/'Table Q2'!J59*100</f>
        <v>96.476751800916844</v>
      </c>
      <c r="W59" s="15">
        <f>'Table Q4'!K59/'Table Q2'!K59*100</f>
        <v>107.82952360606708</v>
      </c>
      <c r="X59" s="15">
        <f>'Table Q4'!L59/'Table Q2'!L59*100</f>
        <v>104.56029603831082</v>
      </c>
    </row>
    <row r="60" spans="1:24" x14ac:dyDescent="0.2">
      <c r="A60" s="48" t="s">
        <v>106</v>
      </c>
      <c r="B60" s="15">
        <f>'Table Q1'!B60/'Table Q2'!B60*100</f>
        <v>135.43901001767827</v>
      </c>
      <c r="C60" s="15">
        <f>'Table Q1'!C60/'Table Q2'!C60*100</f>
        <v>95.23049478922168</v>
      </c>
      <c r="D60" s="15">
        <f>'Table Q1'!D60/'Table Q2'!D60*100</f>
        <v>92.737041090438751</v>
      </c>
      <c r="E60" s="15">
        <f>'Table Q1'!E60/'Table Q2'!E60*100</f>
        <v>90.078905839032103</v>
      </c>
      <c r="F60" s="15">
        <f>'Table Q1'!F60/'Table Q2'!F60*100</f>
        <v>112.52607311450214</v>
      </c>
      <c r="G60" s="15">
        <f>'Table Q1'!G60/'Table Q2'!G60*100</f>
        <v>99.713038053649399</v>
      </c>
      <c r="H60" s="15">
        <f>'Table Q1'!H60/'Table Q2'!H60*100</f>
        <v>103.39581902051232</v>
      </c>
      <c r="I60" s="15">
        <f>'Table Q1'!I60/'Table Q2'!I60*100</f>
        <v>88.872884407634146</v>
      </c>
      <c r="J60" s="15">
        <f>'Table Q1'!J60/'Table Q2'!J60*100</f>
        <v>132.04687300980765</v>
      </c>
      <c r="K60" s="15">
        <f>'Table Q1'!K60/'Table Q2'!K60*100</f>
        <v>102.32133261687264</v>
      </c>
      <c r="L60" s="15">
        <f>'Table Q1'!L60/'Table Q2'!L60*100</f>
        <v>98.560209424083766</v>
      </c>
      <c r="N60" s="15">
        <f>'Table Q4'!B60/'Table Q2'!B60*100</f>
        <v>105.29169121979966</v>
      </c>
      <c r="O60" s="15">
        <f>'Table Q4'!C60/'Table Q2'!C60*100</f>
        <v>105.37038775701812</v>
      </c>
      <c r="P60" s="15">
        <f>'Table Q4'!D60/'Table Q2'!D60*100</f>
        <v>91.453586707790265</v>
      </c>
      <c r="Q60" s="15">
        <f>'Table Q4'!E60/'Table Q2'!E60*100</f>
        <v>100.01052077853763</v>
      </c>
      <c r="R60" s="15">
        <f>'Table Q4'!F60/'Table Q2'!F60*100</f>
        <v>107.80546712043034</v>
      </c>
      <c r="S60" s="15">
        <f>'Table Q4'!G60/'Table Q2'!G60*100</f>
        <v>120.88583905177789</v>
      </c>
      <c r="T60" s="15">
        <f>'Table Q4'!H60/'Table Q2'!H60*100</f>
        <v>96.564922956129166</v>
      </c>
      <c r="U60" s="15">
        <f>'Table Q4'!I60/'Table Q2'!I60*100</f>
        <v>112.19541471612051</v>
      </c>
      <c r="V60" s="15">
        <f>'Table Q4'!J60/'Table Q2'!J60*100</f>
        <v>95.491020252197174</v>
      </c>
      <c r="W60" s="15">
        <f>'Table Q4'!K60/'Table Q2'!K60*100</f>
        <v>108.56528747984954</v>
      </c>
      <c r="X60" s="15">
        <f>'Table Q4'!L60/'Table Q2'!L60*100</f>
        <v>105.02835951134379</v>
      </c>
    </row>
    <row r="61" spans="1:24" x14ac:dyDescent="0.2">
      <c r="A61" s="48" t="s">
        <v>107</v>
      </c>
      <c r="B61" s="15">
        <f>'Table Q1'!B61/'Table Q2'!B61*100</f>
        <v>124.83123312331234</v>
      </c>
      <c r="C61" s="15">
        <f>'Table Q1'!C61/'Table Q2'!C61*100</f>
        <v>93.64773820981712</v>
      </c>
      <c r="D61" s="15">
        <f>'Table Q1'!D61/'Table Q2'!D61*100</f>
        <v>88.206882672569932</v>
      </c>
      <c r="E61" s="15">
        <f>'Table Q1'!E61/'Table Q2'!E61*100</f>
        <v>87.44960746870359</v>
      </c>
      <c r="F61" s="15">
        <f>'Table Q1'!F61/'Table Q2'!F61*100</f>
        <v>107.37759153065724</v>
      </c>
      <c r="G61" s="15">
        <f>'Table Q1'!G61/'Table Q2'!G61*100</f>
        <v>102.11276568664887</v>
      </c>
      <c r="H61" s="15">
        <f>'Table Q1'!H61/'Table Q2'!H61*100</f>
        <v>106.52917603362329</v>
      </c>
      <c r="I61" s="15">
        <f>'Table Q1'!I61/'Table Q2'!I61*100</f>
        <v>89.421772900998647</v>
      </c>
      <c r="J61" s="15">
        <f>'Table Q1'!J61/'Table Q2'!J61*100</f>
        <v>130.01149865848987</v>
      </c>
      <c r="K61" s="15">
        <f>'Table Q1'!K61/'Table Q2'!K61*100</f>
        <v>96.983122362869196</v>
      </c>
      <c r="L61" s="15">
        <f>'Table Q1'!L61/'Table Q2'!L61*100</f>
        <v>97.155143896791273</v>
      </c>
      <c r="N61" s="15">
        <f>'Table Q4'!B61/'Table Q2'!B61*100</f>
        <v>100.8888388838884</v>
      </c>
      <c r="O61" s="15">
        <f>'Table Q4'!C61/'Table Q2'!C61*100</f>
        <v>106.98748796920114</v>
      </c>
      <c r="P61" s="15">
        <f>'Table Q4'!D61/'Table Q2'!D61*100</f>
        <v>92.513584222177499</v>
      </c>
      <c r="Q61" s="15">
        <f>'Table Q4'!E61/'Table Q2'!E61*100</f>
        <v>101.05028644175684</v>
      </c>
      <c r="R61" s="15">
        <f>'Table Q4'!F61/'Table Q2'!F61*100</f>
        <v>109.02073224525803</v>
      </c>
      <c r="S61" s="15">
        <f>'Table Q4'!G61/'Table Q2'!G61*100</f>
        <v>123.17678503245514</v>
      </c>
      <c r="T61" s="15">
        <f>'Table Q4'!H61/'Table Q2'!H61*100</f>
        <v>96.461733945850838</v>
      </c>
      <c r="U61" s="15">
        <f>'Table Q4'!I61/'Table Q2'!I61*100</f>
        <v>115.25089384786094</v>
      </c>
      <c r="V61" s="15">
        <f>'Table Q4'!J61/'Table Q2'!J61*100</f>
        <v>96.857033346109631</v>
      </c>
      <c r="W61" s="15">
        <f>'Table Q4'!K61/'Table Q2'!K61*100</f>
        <v>106.67721518987341</v>
      </c>
      <c r="X61" s="15">
        <f>'Table Q4'!L61/'Table Q2'!L61*100</f>
        <v>106.20796118645937</v>
      </c>
    </row>
    <row r="62" spans="1:24" x14ac:dyDescent="0.2">
      <c r="A62" s="48" t="s">
        <v>108</v>
      </c>
      <c r="B62" s="15">
        <f>'Table Q1'!B62/'Table Q2'!B62*100</f>
        <v>113.14812851235287</v>
      </c>
      <c r="C62" s="15">
        <f>'Table Q1'!C62/'Table Q2'!C62*100</f>
        <v>92.610788048927219</v>
      </c>
      <c r="D62" s="15">
        <f>'Table Q1'!D62/'Table Q2'!D62*100</f>
        <v>82.804555623347582</v>
      </c>
      <c r="E62" s="15">
        <f>'Table Q1'!E62/'Table Q2'!E62*100</f>
        <v>88.675958188153302</v>
      </c>
      <c r="F62" s="15">
        <f>'Table Q1'!F62/'Table Q2'!F62*100</f>
        <v>104.61658841940533</v>
      </c>
      <c r="G62" s="15">
        <f>'Table Q1'!G62/'Table Q2'!G62*100</f>
        <v>95.571638861629054</v>
      </c>
      <c r="H62" s="15">
        <f>'Table Q1'!H62/'Table Q2'!H62*100</f>
        <v>110.0586422820793</v>
      </c>
      <c r="I62" s="15">
        <f>'Table Q1'!I62/'Table Q2'!I62*100</f>
        <v>90.248615226072403</v>
      </c>
      <c r="J62" s="15">
        <f>'Table Q1'!J62/'Table Q2'!J62*100</f>
        <v>139.78142076502732</v>
      </c>
      <c r="K62" s="15">
        <f>'Table Q1'!K62/'Table Q2'!K62*100</f>
        <v>99.834910851860002</v>
      </c>
      <c r="L62" s="15">
        <f>'Table Q1'!L62/'Table Q2'!L62*100</f>
        <v>97.126696832579171</v>
      </c>
      <c r="N62" s="15">
        <f>'Table Q4'!B62/'Table Q2'!B62*100</f>
        <v>95.376948361785594</v>
      </c>
      <c r="O62" s="15">
        <f>'Table Q4'!C62/'Table Q2'!C62*100</f>
        <v>110.26669340284741</v>
      </c>
      <c r="P62" s="15">
        <f>'Table Q4'!D62/'Table Q2'!D62*100</f>
        <v>93.156396176530393</v>
      </c>
      <c r="Q62" s="15">
        <f>'Table Q4'!E62/'Table Q2'!E62*100</f>
        <v>103.77831010452962</v>
      </c>
      <c r="R62" s="15">
        <f>'Table Q4'!F62/'Table Q2'!F62*100</f>
        <v>110.54102392130562</v>
      </c>
      <c r="S62" s="15">
        <f>'Table Q4'!G62/'Table Q2'!G62*100</f>
        <v>118.1305201177625</v>
      </c>
      <c r="T62" s="15">
        <f>'Table Q4'!H62/'Table Q2'!H62*100</f>
        <v>98.00218666136567</v>
      </c>
      <c r="U62" s="15">
        <f>'Table Q4'!I62/'Table Q2'!I62*100</f>
        <v>120.08244235475975</v>
      </c>
      <c r="V62" s="15">
        <f>'Table Q4'!J62/'Table Q2'!J62*100</f>
        <v>104.86338797814207</v>
      </c>
      <c r="W62" s="15">
        <f>'Table Q4'!K62/'Table Q2'!K62*100</f>
        <v>111.17103235747304</v>
      </c>
      <c r="X62" s="15">
        <f>'Table Q4'!L62/'Table Q2'!L62*100</f>
        <v>108.8235294117647</v>
      </c>
    </row>
    <row r="63" spans="1:24" x14ac:dyDescent="0.2">
      <c r="A63" s="48" t="s">
        <v>109</v>
      </c>
      <c r="B63" s="15">
        <f>'Table Q1'!B63/'Table Q2'!B63*100</f>
        <v>117.08410806081153</v>
      </c>
      <c r="C63" s="15">
        <f>'Table Q1'!C63/'Table Q2'!C63*100</f>
        <v>93.210621605310806</v>
      </c>
      <c r="D63" s="15">
        <f>'Table Q1'!D63/'Table Q2'!D63*100</f>
        <v>83.376542569739712</v>
      </c>
      <c r="E63" s="15">
        <f>'Table Q1'!E63/'Table Q2'!E63*100</f>
        <v>89.290421792618631</v>
      </c>
      <c r="F63" s="15">
        <f>'Table Q1'!F63/'Table Q2'!F63*100</f>
        <v>97.237086382002857</v>
      </c>
      <c r="G63" s="15">
        <f>'Table Q1'!G63/'Table Q2'!G63*100</f>
        <v>93.860294117647072</v>
      </c>
      <c r="H63" s="15">
        <f>'Table Q1'!H63/'Table Q2'!H63*100</f>
        <v>107.94047143427885</v>
      </c>
      <c r="I63" s="15">
        <f>'Table Q1'!I63/'Table Q2'!I63*100</f>
        <v>90.362533866597857</v>
      </c>
      <c r="J63" s="15">
        <f>'Table Q1'!J63/'Table Q2'!J63*100</f>
        <v>136.12405164381738</v>
      </c>
      <c r="K63" s="15">
        <f>'Table Q1'!K63/'Table Q2'!K63*100</f>
        <v>99.640610961365667</v>
      </c>
      <c r="L63" s="15">
        <f>'Table Q1'!L63/'Table Q2'!L63*100</f>
        <v>96.796546631830054</v>
      </c>
      <c r="N63" s="15">
        <f>'Table Q4'!B63/'Table Q2'!B63*100</f>
        <v>98.643771191075132</v>
      </c>
      <c r="O63" s="15">
        <f>'Table Q4'!C63/'Table Q2'!C63*100</f>
        <v>109.37437135385233</v>
      </c>
      <c r="P63" s="15">
        <f>'Table Q4'!D63/'Table Q2'!D63*100</f>
        <v>94.648968163434617</v>
      </c>
      <c r="Q63" s="15">
        <f>'Table Q4'!E63/'Table Q2'!E63*100</f>
        <v>104.49253075571177</v>
      </c>
      <c r="R63" s="15">
        <f>'Table Q4'!F63/'Table Q2'!F63*100</f>
        <v>108.5289942120782</v>
      </c>
      <c r="S63" s="15">
        <f>'Table Q4'!G63/'Table Q2'!G63*100</f>
        <v>117.19362745098039</v>
      </c>
      <c r="T63" s="15">
        <f>'Table Q4'!H63/'Table Q2'!H63*100</f>
        <v>98.122253296044732</v>
      </c>
      <c r="U63" s="15">
        <f>'Table Q4'!I63/'Table Q2'!I63*100</f>
        <v>119.77809314927106</v>
      </c>
      <c r="V63" s="15">
        <f>'Table Q4'!J63/'Table Q2'!J63*100</f>
        <v>103.50059896179955</v>
      </c>
      <c r="W63" s="15">
        <f>'Table Q4'!K63/'Table Q2'!K63*100</f>
        <v>112.83692722371967</v>
      </c>
      <c r="X63" s="15">
        <f>'Table Q4'!L63/'Table Q2'!L63*100</f>
        <v>109.03101215494718</v>
      </c>
    </row>
    <row r="64" spans="1:24" x14ac:dyDescent="0.2">
      <c r="A64" s="48" t="s">
        <v>110</v>
      </c>
      <c r="B64" s="15">
        <f>'Table Q1'!B64/'Table Q2'!B64*100</f>
        <v>114.57111834961997</v>
      </c>
      <c r="C64" s="15">
        <f>'Table Q1'!C64/'Table Q2'!C64*100</f>
        <v>93.680259687563392</v>
      </c>
      <c r="D64" s="15">
        <f>'Table Q1'!D64/'Table Q2'!D64*100</f>
        <v>86.67514034530241</v>
      </c>
      <c r="E64" s="15">
        <f>'Table Q1'!E64/'Table Q2'!E64*100</f>
        <v>89.410084587498631</v>
      </c>
      <c r="F64" s="15">
        <f>'Table Q1'!F64/'Table Q2'!F64*100</f>
        <v>97.423286645995944</v>
      </c>
      <c r="G64" s="15">
        <f>'Table Q1'!G64/'Table Q2'!G64*100</f>
        <v>95.603985056039846</v>
      </c>
      <c r="H64" s="15">
        <f>'Table Q1'!H64/'Table Q2'!H64*100</f>
        <v>108.86765310316481</v>
      </c>
      <c r="I64" s="15">
        <f>'Table Q1'!I64/'Table Q2'!I64*100</f>
        <v>90.068448921606603</v>
      </c>
      <c r="J64" s="15">
        <f>'Table Q1'!J64/'Table Q2'!J64*100</f>
        <v>130.78287306815301</v>
      </c>
      <c r="K64" s="15">
        <f>'Table Q1'!K64/'Table Q2'!K64*100</f>
        <v>97.75067144136078</v>
      </c>
      <c r="L64" s="15">
        <f>'Table Q1'!L64/'Table Q2'!L64*100</f>
        <v>96.703421621007152</v>
      </c>
      <c r="N64" s="15">
        <f>'Table Q4'!B64/'Table Q2'!B64*100</f>
        <v>98.154180238870808</v>
      </c>
      <c r="O64" s="15">
        <f>'Table Q4'!C64/'Table Q2'!C64*100</f>
        <v>108.87603976465815</v>
      </c>
      <c r="P64" s="15">
        <f>'Table Q4'!D64/'Table Q2'!D64*100</f>
        <v>96.165660417328681</v>
      </c>
      <c r="Q64" s="15">
        <f>'Table Q4'!E64/'Table Q2'!E64*100</f>
        <v>104.13050642645283</v>
      </c>
      <c r="R64" s="15">
        <f>'Table Q4'!F64/'Table Q2'!F64*100</f>
        <v>106.40436223671547</v>
      </c>
      <c r="S64" s="15">
        <f>'Table Q4'!G64/'Table Q2'!G64*100</f>
        <v>118.18181818181819</v>
      </c>
      <c r="T64" s="15">
        <f>'Table Q4'!H64/'Table Q2'!H64*100</f>
        <v>100.32881216605014</v>
      </c>
      <c r="U64" s="15">
        <f>'Table Q4'!I64/'Table Q2'!I64*100</f>
        <v>119.2431873950665</v>
      </c>
      <c r="V64" s="15">
        <f>'Table Q4'!J64/'Table Q2'!J64*100</f>
        <v>99.429946795034198</v>
      </c>
      <c r="W64" s="15">
        <f>'Table Q4'!K64/'Table Q2'!K64*100</f>
        <v>111.98522829006265</v>
      </c>
      <c r="X64" s="15">
        <f>'Table Q4'!L64/'Table Q2'!L64*100</f>
        <v>108.74161646015688</v>
      </c>
    </row>
    <row r="65" spans="1:24" x14ac:dyDescent="0.2">
      <c r="A65" s="48" t="s">
        <v>111</v>
      </c>
      <c r="B65" s="15">
        <f>'Table Q1'!B65/'Table Q2'!B65*100</f>
        <v>112.15926164412964</v>
      </c>
      <c r="C65" s="15">
        <f>'Table Q1'!C65/'Table Q2'!C65*100</f>
        <v>95.529986763058744</v>
      </c>
      <c r="D65" s="15">
        <f>'Table Q1'!D65/'Table Q2'!D65*100</f>
        <v>86.839278040395357</v>
      </c>
      <c r="E65" s="15">
        <f>'Table Q1'!E65/'Table Q2'!E65*100</f>
        <v>91.565198140358632</v>
      </c>
      <c r="F65" s="15">
        <f>'Table Q1'!F65/'Table Q2'!F65*100</f>
        <v>99.473401397098343</v>
      </c>
      <c r="G65" s="15">
        <f>'Table Q1'!G65/'Table Q2'!G65*100</f>
        <v>98.864912061868537</v>
      </c>
      <c r="H65" s="15">
        <f>'Table Q1'!H65/'Table Q2'!H65*100</f>
        <v>108.19329923807534</v>
      </c>
      <c r="I65" s="15">
        <f>'Table Q1'!I65/'Table Q2'!I65*100</f>
        <v>89.056122448979579</v>
      </c>
      <c r="J65" s="15">
        <f>'Table Q1'!J65/'Table Q2'!J65*100</f>
        <v>130.30303030303031</v>
      </c>
      <c r="K65" s="15">
        <f>'Table Q1'!K65/'Table Q2'!K65*100</f>
        <v>97.052775873886205</v>
      </c>
      <c r="L65" s="15">
        <f>'Table Q1'!L65/'Table Q2'!L65*100</f>
        <v>97.387932017793986</v>
      </c>
      <c r="N65" s="15">
        <f>'Table Q4'!B65/'Table Q2'!B65*100</f>
        <v>97.113114402232227</v>
      </c>
      <c r="O65" s="15">
        <f>'Table Q4'!C65/'Table Q2'!C65*100</f>
        <v>107.9319824865085</v>
      </c>
      <c r="P65" s="15">
        <f>'Table Q4'!D65/'Table Q2'!D65*100</f>
        <v>96.841426729694888</v>
      </c>
      <c r="Q65" s="15">
        <f>'Table Q4'!E65/'Table Q2'!E65*100</f>
        <v>104.49413327429711</v>
      </c>
      <c r="R65" s="15">
        <f>'Table Q4'!F65/'Table Q2'!F65*100</f>
        <v>106.78130037614186</v>
      </c>
      <c r="S65" s="15">
        <f>'Table Q4'!G65/'Table Q2'!G65*100</f>
        <v>117.6624672570787</v>
      </c>
      <c r="T65" s="15">
        <f>'Table Q4'!H65/'Table Q2'!H65*100</f>
        <v>100.8558605573531</v>
      </c>
      <c r="U65" s="15">
        <f>'Table Q4'!I65/'Table Q2'!I65*100</f>
        <v>117.37244897959182</v>
      </c>
      <c r="V65" s="15">
        <f>'Table Q4'!J65/'Table Q2'!J65*100</f>
        <v>100.99312452253626</v>
      </c>
      <c r="W65" s="15">
        <f>'Table Q4'!K65/'Table Q2'!K65*100</f>
        <v>113.99360292437744</v>
      </c>
      <c r="X65" s="15">
        <f>'Table Q4'!L65/'Table Q2'!L65*100</f>
        <v>108.60043344359529</v>
      </c>
    </row>
    <row r="66" spans="1:24" x14ac:dyDescent="0.2">
      <c r="A66" s="48" t="s">
        <v>112</v>
      </c>
      <c r="B66" s="15">
        <f>'Table Q1'!B66/'Table Q2'!B66*100</f>
        <v>112.35411628640522</v>
      </c>
      <c r="C66" s="15">
        <f>'Table Q1'!C66/'Table Q2'!C66*100</f>
        <v>96.640195479535734</v>
      </c>
      <c r="D66" s="15">
        <f>'Table Q1'!D66/'Table Q2'!D66*100</f>
        <v>92.933947772657461</v>
      </c>
      <c r="E66" s="15">
        <f>'Table Q1'!E66/'Table Q2'!E66*100</f>
        <v>91.40755600133734</v>
      </c>
      <c r="F66" s="15">
        <f>'Table Q1'!F66/'Table Q2'!F66*100</f>
        <v>98.985555188003076</v>
      </c>
      <c r="G66" s="15">
        <f>'Table Q1'!G66/'Table Q2'!G66*100</f>
        <v>101.83371012308464</v>
      </c>
      <c r="H66" s="15">
        <f>'Table Q1'!H66/'Table Q2'!H66*100</f>
        <v>104.98897174666526</v>
      </c>
      <c r="I66" s="15">
        <f>'Table Q1'!I66/'Table Q2'!I66*100</f>
        <v>91.336790185911227</v>
      </c>
      <c r="J66" s="15">
        <f>'Table Q1'!J66/'Table Q2'!J66*100</f>
        <v>132.39564428312158</v>
      </c>
      <c r="K66" s="15">
        <f>'Table Q1'!K66/'Table Q2'!K66*100</f>
        <v>101.06724810649527</v>
      </c>
      <c r="L66" s="15">
        <f>'Table Q1'!L66/'Table Q2'!L66*100</f>
        <v>98.784821735641401</v>
      </c>
      <c r="N66" s="15">
        <f>'Table Q4'!B66/'Table Q2'!B66*100</f>
        <v>95.121438334559983</v>
      </c>
      <c r="O66" s="15">
        <f>'Table Q4'!C66/'Table Q2'!C66*100</f>
        <v>106.68906536346977</v>
      </c>
      <c r="P66" s="15">
        <f>'Table Q4'!D66/'Table Q2'!D66*100</f>
        <v>98.51876234364714</v>
      </c>
      <c r="Q66" s="15">
        <f>'Table Q4'!E66/'Table Q2'!E66*100</f>
        <v>104.83673241948065</v>
      </c>
      <c r="R66" s="15">
        <f>'Table Q4'!F66/'Table Q2'!F66*100</f>
        <v>109.78057117653546</v>
      </c>
      <c r="S66" s="15">
        <f>'Table Q4'!G66/'Table Q2'!G66*100</f>
        <v>118.77668927405173</v>
      </c>
      <c r="T66" s="15">
        <f>'Table Q4'!H66/'Table Q2'!H66*100</f>
        <v>100.76672618422435</v>
      </c>
      <c r="U66" s="15">
        <f>'Table Q4'!I66/'Table Q2'!I66*100</f>
        <v>116.32730491969143</v>
      </c>
      <c r="V66" s="15">
        <f>'Table Q4'!J66/'Table Q2'!J66*100</f>
        <v>103.74643505315011</v>
      </c>
      <c r="W66" s="15">
        <f>'Table Q4'!K66/'Table Q2'!K66*100</f>
        <v>114.19554739499655</v>
      </c>
      <c r="X66" s="15">
        <f>'Table Q4'!L66/'Table Q2'!L66*100</f>
        <v>108.91894990255646</v>
      </c>
    </row>
    <row r="67" spans="1:24" x14ac:dyDescent="0.2">
      <c r="A67" s="48" t="s">
        <v>113</v>
      </c>
      <c r="B67" s="15">
        <f>'Table Q1'!B67/'Table Q2'!B67*100</f>
        <v>106.33606066653363</v>
      </c>
      <c r="C67" s="15">
        <f>'Table Q1'!C67/'Table Q2'!C67*100</f>
        <v>98.452453675422518</v>
      </c>
      <c r="D67" s="15">
        <f>'Table Q1'!D67/'Table Q2'!D67*100</f>
        <v>96.544980443285525</v>
      </c>
      <c r="E67" s="15">
        <f>'Table Q1'!E67/'Table Q2'!E67*100</f>
        <v>91.066504907907785</v>
      </c>
      <c r="F67" s="15">
        <f>'Table Q1'!F67/'Table Q2'!F67*100</f>
        <v>102.26436140546571</v>
      </c>
      <c r="G67" s="15">
        <f>'Table Q1'!G67/'Table Q2'!G67*100</f>
        <v>101.61633880466105</v>
      </c>
      <c r="H67" s="15">
        <f>'Table Q1'!H67/'Table Q2'!H67*100</f>
        <v>102.15842197666012</v>
      </c>
      <c r="I67" s="15">
        <f>'Table Q1'!I67/'Table Q2'!I67*100</f>
        <v>92.390623041243586</v>
      </c>
      <c r="J67" s="15">
        <f>'Table Q1'!J67/'Table Q2'!J67*100</f>
        <v>133.44413193556633</v>
      </c>
      <c r="K67" s="15">
        <f>'Table Q1'!K67/'Table Q2'!K67*100</f>
        <v>101.05717858360805</v>
      </c>
      <c r="L67" s="15">
        <f>'Table Q1'!L67/'Table Q2'!L67*100</f>
        <v>99.102578666363726</v>
      </c>
      <c r="N67" s="15">
        <f>'Table Q4'!B67/'Table Q2'!B67*100</f>
        <v>90.231490720415096</v>
      </c>
      <c r="O67" s="15">
        <f>'Table Q4'!C67/'Table Q2'!C67*100</f>
        <v>105.52840562003666</v>
      </c>
      <c r="P67" s="15">
        <f>'Table Q4'!D67/'Table Q2'!D67*100</f>
        <v>97.26205997392438</v>
      </c>
      <c r="Q67" s="15">
        <f>'Table Q4'!E67/'Table Q2'!E67*100</f>
        <v>103.62854306826954</v>
      </c>
      <c r="R67" s="15">
        <f>'Table Q4'!F67/'Table Q2'!F67*100</f>
        <v>111.21026213050753</v>
      </c>
      <c r="S67" s="15">
        <f>'Table Q4'!G67/'Table Q2'!G67*100</f>
        <v>117.65442926951511</v>
      </c>
      <c r="T67" s="15">
        <f>'Table Q4'!H67/'Table Q2'!H67*100</f>
        <v>98.326964783641429</v>
      </c>
      <c r="U67" s="15">
        <f>'Table Q4'!I67/'Table Q2'!I67*100</f>
        <v>114.99310517738499</v>
      </c>
      <c r="V67" s="15">
        <f>'Table Q4'!J67/'Table Q2'!J67*100</f>
        <v>103.4134492457172</v>
      </c>
      <c r="W67" s="15">
        <f>'Table Q4'!K67/'Table Q2'!K67*100</f>
        <v>113.01580084119587</v>
      </c>
      <c r="X67" s="15">
        <f>'Table Q4'!L67/'Table Q2'!L67*100</f>
        <v>107.57696239918211</v>
      </c>
    </row>
    <row r="68" spans="1:24" x14ac:dyDescent="0.2">
      <c r="A68" s="48" t="s">
        <v>114</v>
      </c>
      <c r="B68" s="15">
        <f>'Table Q1'!B68/'Table Q2'!B68*100</f>
        <v>103.72456036356451</v>
      </c>
      <c r="C68" s="15">
        <f>'Table Q1'!C68/'Table Q2'!C68*100</f>
        <v>99.279626623376615</v>
      </c>
      <c r="D68" s="15">
        <f>'Table Q1'!D68/'Table Q2'!D68*100</f>
        <v>98.487650962898485</v>
      </c>
      <c r="E68" s="15">
        <f>'Table Q1'!E68/'Table Q2'!E68*100</f>
        <v>90.973741794310726</v>
      </c>
      <c r="F68" s="15">
        <f>'Table Q1'!F68/'Table Q2'!F68*100</f>
        <v>103.79760973975205</v>
      </c>
      <c r="G68" s="15">
        <f>'Table Q1'!G68/'Table Q2'!G68*100</f>
        <v>99.806459416958987</v>
      </c>
      <c r="H68" s="15">
        <f>'Table Q1'!H68/'Table Q2'!H68*100</f>
        <v>103.15952503871968</v>
      </c>
      <c r="I68" s="15">
        <f>'Table Q1'!I68/'Table Q2'!I68*100</f>
        <v>93.958464443045941</v>
      </c>
      <c r="J68" s="15">
        <f>'Table Q1'!J68/'Table Q2'!J68*100</f>
        <v>129.59820314449712</v>
      </c>
      <c r="K68" s="15">
        <f>'Table Q1'!K68/'Table Q2'!K68*100</f>
        <v>96.949939219803298</v>
      </c>
      <c r="L68" s="15">
        <f>'Table Q1'!L68/'Table Q2'!L68*100</f>
        <v>99.356731745852628</v>
      </c>
      <c r="N68" s="15">
        <f>'Table Q4'!B68/'Table Q2'!B68*100</f>
        <v>89.310412961865254</v>
      </c>
      <c r="O68" s="15">
        <f>'Table Q4'!C68/'Table Q2'!C68*100</f>
        <v>104.25121753246754</v>
      </c>
      <c r="P68" s="15">
        <f>'Table Q4'!D68/'Table Q2'!D68*100</f>
        <v>97.366989446197366</v>
      </c>
      <c r="Q68" s="15">
        <f>'Table Q4'!E68/'Table Q2'!E68*100</f>
        <v>102.75711159737418</v>
      </c>
      <c r="R68" s="15">
        <f>'Table Q4'!F68/'Table Q2'!F68*100</f>
        <v>111.78375963364235</v>
      </c>
      <c r="S68" s="15">
        <f>'Table Q4'!G68/'Table Q2'!G68*100</f>
        <v>112.96721906374742</v>
      </c>
      <c r="T68" s="15">
        <f>'Table Q4'!H68/'Table Q2'!H68*100</f>
        <v>98.017552916881783</v>
      </c>
      <c r="U68" s="15">
        <f>'Table Q4'!I68/'Table Q2'!I68*100</f>
        <v>115.35556954059156</v>
      </c>
      <c r="V68" s="15">
        <f>'Table Q4'!J68/'Table Q2'!J68*100</f>
        <v>102.00898427751434</v>
      </c>
      <c r="W68" s="15">
        <f>'Table Q4'!K68/'Table Q2'!K68*100</f>
        <v>109.58116918996575</v>
      </c>
      <c r="X68" s="15">
        <f>'Table Q4'!L68/'Table Q2'!L68*100</f>
        <v>106.70353233269383</v>
      </c>
    </row>
    <row r="69" spans="1:24" x14ac:dyDescent="0.2">
      <c r="A69" s="48" t="s">
        <v>115</v>
      </c>
      <c r="B69" s="15">
        <f>'Table Q1'!B69/'Table Q2'!B69*100</f>
        <v>102.9423226812159</v>
      </c>
      <c r="C69" s="15">
        <f>'Table Q1'!C69/'Table Q2'!C69*100</f>
        <v>97.945001489129339</v>
      </c>
      <c r="D69" s="15">
        <f>'Table Q1'!D69/'Table Q2'!D69*100</f>
        <v>96.452813663236242</v>
      </c>
      <c r="E69" s="15">
        <f>'Table Q1'!E69/'Table Q2'!E69*100</f>
        <v>90.466841186736474</v>
      </c>
      <c r="F69" s="15">
        <f>'Table Q1'!F69/'Table Q2'!F69*100</f>
        <v>104.4767704104646</v>
      </c>
      <c r="G69" s="15">
        <f>'Table Q1'!G69/'Table Q2'!G69*100</f>
        <v>99.058963668850495</v>
      </c>
      <c r="H69" s="15">
        <f>'Table Q1'!H69/'Table Q2'!H69*100</f>
        <v>98.758328285887345</v>
      </c>
      <c r="I69" s="15">
        <f>'Table Q1'!I69/'Table Q2'!I69*100</f>
        <v>94.622038360285828</v>
      </c>
      <c r="J69" s="15">
        <f>'Table Q1'!J69/'Table Q2'!J69*100</f>
        <v>129.297365119197</v>
      </c>
      <c r="K69" s="15">
        <f>'Table Q1'!K69/'Table Q2'!K69*100</f>
        <v>96.997535290163555</v>
      </c>
      <c r="L69" s="15">
        <f>'Table Q1'!L69/'Table Q2'!L69*100</f>
        <v>98.573354302403956</v>
      </c>
      <c r="N69" s="15">
        <f>'Table Q4'!B69/'Table Q2'!B69*100</f>
        <v>88.10405300077943</v>
      </c>
      <c r="O69" s="15">
        <f>'Table Q4'!C69/'Table Q2'!C69*100</f>
        <v>101.23101360071477</v>
      </c>
      <c r="P69" s="15">
        <f>'Table Q4'!D69/'Table Q2'!D69*100</f>
        <v>97.74469016860084</v>
      </c>
      <c r="Q69" s="15">
        <f>'Table Q4'!E69/'Table Q2'!E69*100</f>
        <v>102.18150087260034</v>
      </c>
      <c r="R69" s="15">
        <f>'Table Q4'!F69/'Table Q2'!F69*100</f>
        <v>114.55796120884077</v>
      </c>
      <c r="S69" s="15">
        <f>'Table Q4'!G69/'Table Q2'!G69*100</f>
        <v>110.7564026206075</v>
      </c>
      <c r="T69" s="15">
        <f>'Table Q4'!H69/'Table Q2'!H69*100</f>
        <v>95.618816878659402</v>
      </c>
      <c r="U69" s="15">
        <f>'Table Q4'!I69/'Table Q2'!I69*100</f>
        <v>114.5794158204839</v>
      </c>
      <c r="V69" s="15">
        <f>'Table Q4'!J69/'Table Q2'!J69*100</f>
        <v>103.5759096612296</v>
      </c>
      <c r="W69" s="15">
        <f>'Table Q4'!K69/'Table Q2'!K69*100</f>
        <v>110.49742325789826</v>
      </c>
      <c r="X69" s="15">
        <f>'Table Q4'!L69/'Table Q2'!L69*100</f>
        <v>106.09975286452485</v>
      </c>
    </row>
    <row r="70" spans="1:24" x14ac:dyDescent="0.2">
      <c r="A70" s="48" t="s">
        <v>116</v>
      </c>
      <c r="B70" s="15">
        <f>'Table Q1'!B70/'Table Q2'!B70*100</f>
        <v>100.96758587324626</v>
      </c>
      <c r="C70" s="15">
        <f>'Table Q1'!C70/'Table Q2'!C70*100</f>
        <v>99.180982820615242</v>
      </c>
      <c r="D70" s="15">
        <f>'Table Q1'!D70/'Table Q2'!D70*100</f>
        <v>100.39202508960572</v>
      </c>
      <c r="E70" s="15">
        <f>'Table Q1'!E70/'Table Q2'!E70*100</f>
        <v>91.268282034490284</v>
      </c>
      <c r="F70" s="15">
        <f>'Table Q1'!F70/'Table Q2'!F70*100</f>
        <v>106.87627233657544</v>
      </c>
      <c r="G70" s="15">
        <f>'Table Q1'!G70/'Table Q2'!G70*100</f>
        <v>97.699513814775287</v>
      </c>
      <c r="H70" s="15">
        <f>'Table Q1'!H70/'Table Q2'!H70*100</f>
        <v>96.105564890777913</v>
      </c>
      <c r="I70" s="15">
        <f>'Table Q1'!I70/'Table Q2'!I70*100</f>
        <v>96.421000124703824</v>
      </c>
      <c r="J70" s="15">
        <f>'Table Q1'!J70/'Table Q2'!J70*100</f>
        <v>122.78932480629689</v>
      </c>
      <c r="K70" s="15">
        <f>'Table Q1'!K70/'Table Q2'!K70*100</f>
        <v>102.39946678515885</v>
      </c>
      <c r="L70" s="15">
        <f>'Table Q1'!L70/'Table Q2'!L70*100</f>
        <v>99.360412926391376</v>
      </c>
      <c r="N70" s="15">
        <f>'Table Q4'!B70/'Table Q2'!B70*100</f>
        <v>87.566521528785685</v>
      </c>
      <c r="O70" s="15">
        <f>'Table Q4'!C70/'Table Q2'!C70*100</f>
        <v>101.09868158210146</v>
      </c>
      <c r="P70" s="15">
        <f>'Table Q4'!D70/'Table Q2'!D70*100</f>
        <v>100.31362007168458</v>
      </c>
      <c r="Q70" s="15">
        <f>'Table Q4'!E70/'Table Q2'!E70*100</f>
        <v>102.34664920323073</v>
      </c>
      <c r="R70" s="15">
        <f>'Table Q4'!F70/'Table Q2'!F70*100</f>
        <v>114.12576340194525</v>
      </c>
      <c r="S70" s="15">
        <f>'Table Q4'!G70/'Table Q2'!G70*100</f>
        <v>109.65255543697378</v>
      </c>
      <c r="T70" s="15">
        <f>'Table Q4'!H70/'Table Q2'!H70*100</f>
        <v>93.624592270435897</v>
      </c>
      <c r="U70" s="15">
        <f>'Table Q4'!I70/'Table Q2'!I70*100</f>
        <v>114.15388452425491</v>
      </c>
      <c r="V70" s="15">
        <f>'Table Q4'!J70/'Table Q2'!J70*100</f>
        <v>102.45972205140819</v>
      </c>
      <c r="W70" s="15">
        <f>'Table Q4'!K70/'Table Q2'!K70*100</f>
        <v>109.07576094201288</v>
      </c>
      <c r="X70" s="15">
        <f>'Table Q4'!L70/'Table Q2'!L70*100</f>
        <v>105.82360861759426</v>
      </c>
    </row>
    <row r="71" spans="1:24" x14ac:dyDescent="0.2">
      <c r="A71" s="48" t="s">
        <v>117</v>
      </c>
      <c r="B71" s="15">
        <f>'Table Q1'!B71/'Table Q2'!B71*100</f>
        <v>101.7131915751285</v>
      </c>
      <c r="C71" s="15">
        <f>'Table Q1'!C71/'Table Q2'!C71*100</f>
        <v>101.86075043451591</v>
      </c>
      <c r="D71" s="15">
        <f>'Table Q1'!D71/'Table Q2'!D71*100</f>
        <v>101.26268320180382</v>
      </c>
      <c r="E71" s="15">
        <f>'Table Q1'!E71/'Table Q2'!E71*100</f>
        <v>92.404089260195676</v>
      </c>
      <c r="F71" s="15">
        <f>'Table Q1'!F71/'Table Q2'!F71*100</f>
        <v>108.69070640427709</v>
      </c>
      <c r="G71" s="15">
        <f>'Table Q1'!G71/'Table Q2'!G71*100</f>
        <v>96.718056528848393</v>
      </c>
      <c r="H71" s="15">
        <f>'Table Q1'!H71/'Table Q2'!H71*100</f>
        <v>97.419741974197422</v>
      </c>
      <c r="I71" s="15">
        <f>'Table Q1'!I71/'Table Q2'!I71*100</f>
        <v>98.376337319068583</v>
      </c>
      <c r="J71" s="15">
        <f>'Table Q1'!J71/'Table Q2'!J71*100</f>
        <v>120.62195121951218</v>
      </c>
      <c r="K71" s="15">
        <f>'Table Q1'!K71/'Table Q2'!K71*100</f>
        <v>98.531184917242129</v>
      </c>
      <c r="L71" s="15">
        <f>'Table Q1'!L71/'Table Q2'!L71*100</f>
        <v>100.31663462625804</v>
      </c>
      <c r="N71" s="15">
        <f>'Table Q4'!B71/'Table Q2'!B71*100</f>
        <v>91.333266149349996</v>
      </c>
      <c r="O71" s="15">
        <f>'Table Q4'!C71/'Table Q2'!C71*100</f>
        <v>102.91381249361005</v>
      </c>
      <c r="P71" s="15">
        <f>'Table Q4'!D71/'Table Q2'!D71*100</f>
        <v>101.17249154453212</v>
      </c>
      <c r="Q71" s="15">
        <f>'Table Q4'!E71/'Table Q2'!E71*100</f>
        <v>103.04495987688249</v>
      </c>
      <c r="R71" s="15">
        <f>'Table Q4'!F71/'Table Q2'!F71*100</f>
        <v>114.07120919121829</v>
      </c>
      <c r="S71" s="15">
        <f>'Table Q4'!G71/'Table Q2'!G71*100</f>
        <v>107.76687689792104</v>
      </c>
      <c r="T71" s="15">
        <f>'Table Q4'!H71/'Table Q2'!H71*100</f>
        <v>95.059505950595053</v>
      </c>
      <c r="U71" s="15">
        <f>'Table Q4'!I71/'Table Q2'!I71*100</f>
        <v>115.56954059156701</v>
      </c>
      <c r="V71" s="15">
        <f>'Table Q4'!J71/'Table Q2'!J71*100</f>
        <v>102.23170731707316</v>
      </c>
      <c r="W71" s="15">
        <f>'Table Q4'!K71/'Table Q2'!K71*100</f>
        <v>107.15773320179764</v>
      </c>
      <c r="X71" s="15">
        <f>'Table Q4'!L71/'Table Q2'!L71*100</f>
        <v>106.55886011534548</v>
      </c>
    </row>
    <row r="72" spans="1:24" x14ac:dyDescent="0.2">
      <c r="A72" s="48" t="s">
        <v>118</v>
      </c>
      <c r="B72" s="15">
        <f>'Table Q1'!B72/'Table Q2'!B72*100</f>
        <v>98.972738048202302</v>
      </c>
      <c r="C72" s="15">
        <f>'Table Q1'!C72/'Table Q2'!C72*100</f>
        <v>102.31887045243739</v>
      </c>
      <c r="D72" s="15">
        <f>'Table Q1'!D72/'Table Q2'!D72*100</f>
        <v>97.476132996817739</v>
      </c>
      <c r="E72" s="15">
        <f>'Table Q1'!E72/'Table Q2'!E72*100</f>
        <v>93.570952698201197</v>
      </c>
      <c r="F72" s="15">
        <f>'Table Q1'!F72/'Table Q2'!F72*100</f>
        <v>108.3657587548638</v>
      </c>
      <c r="G72" s="15">
        <f>'Table Q1'!G72/'Table Q2'!G72*100</f>
        <v>98.190675017397353</v>
      </c>
      <c r="H72" s="15">
        <f>'Table Q1'!H72/'Table Q2'!H72*100</f>
        <v>99.044300647088093</v>
      </c>
      <c r="I72" s="15">
        <f>'Table Q1'!I72/'Table Q2'!I72*100</f>
        <v>95.870889159561514</v>
      </c>
      <c r="J72" s="15">
        <f>'Table Q1'!J72/'Table Q2'!J72*100</f>
        <v>119.6247344819448</v>
      </c>
      <c r="K72" s="15">
        <f>'Table Q1'!K72/'Table Q2'!K72*100</f>
        <v>94.877290751259252</v>
      </c>
      <c r="L72" s="15">
        <f>'Table Q1'!L72/'Table Q2'!L72*100</f>
        <v>99.708976942019248</v>
      </c>
      <c r="N72" s="15">
        <f>'Table Q4'!B72/'Table Q2'!B72*100</f>
        <v>89.687870406953778</v>
      </c>
      <c r="O72" s="15">
        <f>'Table Q4'!C72/'Table Q2'!C72*100</f>
        <v>103.17427599711428</v>
      </c>
      <c r="P72" s="15">
        <f>'Table Q4'!D72/'Table Q2'!D72*100</f>
        <v>99.023373203116421</v>
      </c>
      <c r="Q72" s="15">
        <f>'Table Q4'!E72/'Table Q2'!E72*100</f>
        <v>104.19720186542305</v>
      </c>
      <c r="R72" s="15">
        <f>'Table Q4'!F72/'Table Q2'!F72*100</f>
        <v>114.0535591668574</v>
      </c>
      <c r="S72" s="15">
        <f>'Table Q4'!G72/'Table Q2'!G72*100</f>
        <v>107.13291579679888</v>
      </c>
      <c r="T72" s="15">
        <f>'Table Q4'!H72/'Table Q2'!H72*100</f>
        <v>94.942757590841225</v>
      </c>
      <c r="U72" s="15">
        <f>'Table Q4'!I72/'Table Q2'!I72*100</f>
        <v>112.25334957369061</v>
      </c>
      <c r="V72" s="15">
        <f>'Table Q4'!J72/'Table Q2'!J72*100</f>
        <v>99.268350247816855</v>
      </c>
      <c r="W72" s="15">
        <f>'Table Q4'!K72/'Table Q2'!K72*100</f>
        <v>103.91169220876645</v>
      </c>
      <c r="X72" s="15">
        <f>'Table Q4'!L72/'Table Q2'!L72*100</f>
        <v>105.4734721289456</v>
      </c>
    </row>
    <row r="73" spans="1:24" x14ac:dyDescent="0.2">
      <c r="A73" s="48" t="s">
        <v>119</v>
      </c>
      <c r="B73" s="15">
        <f>'Table Q1'!B73/'Table Q2'!B73*100</f>
        <v>98.936064432733431</v>
      </c>
      <c r="C73" s="15">
        <f>'Table Q1'!C73/'Table Q2'!C73*100</f>
        <v>102.6755159182827</v>
      </c>
      <c r="D73" s="15">
        <f>'Table Q1'!D73/'Table Q2'!D73*100</f>
        <v>100.06756756756756</v>
      </c>
      <c r="E73" s="15">
        <f>'Table Q1'!E73/'Table Q2'!E73*100</f>
        <v>91.795208401706603</v>
      </c>
      <c r="F73" s="15">
        <f>'Table Q1'!F73/'Table Q2'!F73*100</f>
        <v>106.81023790731763</v>
      </c>
      <c r="G73" s="15">
        <f>'Table Q1'!G73/'Table Q2'!G73*100</f>
        <v>95.585893060295774</v>
      </c>
      <c r="H73" s="15">
        <f>'Table Q1'!H73/'Table Q2'!H73*100</f>
        <v>100.59886216189243</v>
      </c>
      <c r="I73" s="15">
        <f>'Table Q1'!I73/'Table Q2'!I73*100</f>
        <v>95.950533462657603</v>
      </c>
      <c r="J73" s="15">
        <f>'Table Q1'!J73/'Table Q2'!J73*100</f>
        <v>126.610816804238</v>
      </c>
      <c r="K73" s="15">
        <f>'Table Q1'!K73/'Table Q2'!K73*100</f>
        <v>98.575594436967251</v>
      </c>
      <c r="L73" s="15">
        <f>'Table Q1'!L73/'Table Q2'!L73*100</f>
        <v>100</v>
      </c>
      <c r="N73" s="15">
        <f>'Table Q4'!B73/'Table Q2'!B73*100</f>
        <v>90.514069802127878</v>
      </c>
      <c r="O73" s="15">
        <f>'Table Q4'!C73/'Table Q2'!C73*100</f>
        <v>103.32883957274706</v>
      </c>
      <c r="P73" s="15">
        <f>'Table Q4'!D73/'Table Q2'!D73*100</f>
        <v>101.76801801801803</v>
      </c>
      <c r="Q73" s="15">
        <f>'Table Q4'!E73/'Table Q2'!E73*100</f>
        <v>102.80056886555083</v>
      </c>
      <c r="R73" s="15">
        <f>'Table Q4'!F73/'Table Q2'!F73*100</f>
        <v>112.2674484158304</v>
      </c>
      <c r="S73" s="15">
        <f>'Table Q4'!G73/'Table Q2'!G73*100</f>
        <v>105.17633674630262</v>
      </c>
      <c r="T73" s="15">
        <f>'Table Q4'!H73/'Table Q2'!H73*100</f>
        <v>96.197225271983228</v>
      </c>
      <c r="U73" s="15">
        <f>'Table Q4'!I73/'Table Q2'!I73*100</f>
        <v>111.96653734238602</v>
      </c>
      <c r="V73" s="15">
        <f>'Table Q4'!J73/'Table Q2'!J73*100</f>
        <v>104.22569914993223</v>
      </c>
      <c r="W73" s="15">
        <f>'Table Q4'!K73/'Table Q2'!K73*100</f>
        <v>108.15388066397489</v>
      </c>
      <c r="X73" s="15">
        <f>'Table Q4'!L73/'Table Q2'!L73*100</f>
        <v>105.74184142648872</v>
      </c>
    </row>
    <row r="74" spans="1:24" x14ac:dyDescent="0.2">
      <c r="A74" s="48" t="s">
        <v>120</v>
      </c>
      <c r="B74" s="15">
        <f>'Table Q1'!B74/'Table Q2'!B74*100</f>
        <v>96.392062537582689</v>
      </c>
      <c r="C74" s="15">
        <f>'Table Q1'!C74/'Table Q2'!C74*100</f>
        <v>102.13859757351429</v>
      </c>
      <c r="D74" s="15">
        <f>'Table Q1'!D74/'Table Q2'!D74*100</f>
        <v>94.891813517733652</v>
      </c>
      <c r="E74" s="15">
        <f>'Table Q1'!E74/'Table Q2'!E74*100</f>
        <v>91.543798785776247</v>
      </c>
      <c r="F74" s="15">
        <f>'Table Q1'!F74/'Table Q2'!F74*100</f>
        <v>105.14978121844499</v>
      </c>
      <c r="G74" s="15">
        <f>'Table Q1'!G74/'Table Q2'!G74*100</f>
        <v>100.137520055008</v>
      </c>
      <c r="H74" s="15">
        <f>'Table Q1'!H74/'Table Q2'!H74*100</f>
        <v>98.430359626465332</v>
      </c>
      <c r="I74" s="15">
        <f>'Table Q1'!I74/'Table Q2'!I74*100</f>
        <v>96.975806451612911</v>
      </c>
      <c r="J74" s="15">
        <f>'Table Q1'!J74/'Table Q2'!J74*100</f>
        <v>130.11563599798893</v>
      </c>
      <c r="K74" s="15">
        <f>'Table Q1'!K74/'Table Q2'!K74*100</f>
        <v>101.52181264795401</v>
      </c>
      <c r="L74" s="15">
        <f>'Table Q1'!L74/'Table Q2'!L74*100</f>
        <v>99.766173031956342</v>
      </c>
      <c r="N74" s="15">
        <f>'Table Q4'!B74/'Table Q2'!B74*100</f>
        <v>91.621567448386457</v>
      </c>
      <c r="O74" s="15">
        <f>'Table Q4'!C74/'Table Q2'!C74*100</f>
        <v>102.08718897799712</v>
      </c>
      <c r="P74" s="15">
        <f>'Table Q4'!D74/'Table Q2'!D74*100</f>
        <v>101.10417131385235</v>
      </c>
      <c r="Q74" s="15">
        <f>'Table Q4'!E74/'Table Q2'!E74*100</f>
        <v>101.83217692974848</v>
      </c>
      <c r="R74" s="15">
        <f>'Table Q4'!F74/'Table Q2'!F74*100</f>
        <v>111.80298440480199</v>
      </c>
      <c r="S74" s="15">
        <f>'Table Q4'!G74/'Table Q2'!G74*100</f>
        <v>106.13110245244097</v>
      </c>
      <c r="T74" s="15">
        <f>'Table Q4'!H74/'Table Q2'!H74*100</f>
        <v>95.817603814822178</v>
      </c>
      <c r="U74" s="15">
        <f>'Table Q4'!I74/'Table Q2'!I74*100</f>
        <v>109.7248576850095</v>
      </c>
      <c r="V74" s="15">
        <f>'Table Q4'!J74/'Table Q2'!J74*100</f>
        <v>107.03871292106587</v>
      </c>
      <c r="W74" s="15">
        <f>'Table Q4'!K74/'Table Q2'!K74*100</f>
        <v>108.51087814226132</v>
      </c>
      <c r="X74" s="15">
        <f>'Table Q4'!L74/'Table Q2'!L74*100</f>
        <v>105.12192406190846</v>
      </c>
    </row>
    <row r="75" spans="1:24" x14ac:dyDescent="0.2">
      <c r="A75" s="48" t="s">
        <v>121</v>
      </c>
      <c r="B75" s="15">
        <f>'Table Q1'!B75/'Table Q2'!B75*100</f>
        <v>93.550901120311735</v>
      </c>
      <c r="C75" s="15">
        <f>'Table Q1'!C75/'Table Q2'!C75*100</f>
        <v>99.37081388268723</v>
      </c>
      <c r="D75" s="15">
        <f>'Table Q1'!D75/'Table Q2'!D75*100</f>
        <v>93.195666892349365</v>
      </c>
      <c r="E75" s="15">
        <f>'Table Q1'!E75/'Table Q2'!E75*100</f>
        <v>91.92654569162228</v>
      </c>
      <c r="F75" s="15">
        <f>'Table Q1'!F75/'Table Q2'!F75*100</f>
        <v>105.11528990373853</v>
      </c>
      <c r="G75" s="15">
        <f>'Table Q1'!G75/'Table Q2'!G75*100</f>
        <v>99.159271368519384</v>
      </c>
      <c r="H75" s="15">
        <f>'Table Q1'!H75/'Table Q2'!H75*100</f>
        <v>101.23991340287344</v>
      </c>
      <c r="I75" s="15">
        <f>'Table Q1'!I75/'Table Q2'!I75*100</f>
        <v>95.234750029270586</v>
      </c>
      <c r="J75" s="15">
        <f>'Table Q1'!J75/'Table Q2'!J75*100</f>
        <v>123.50197344815214</v>
      </c>
      <c r="K75" s="15">
        <f>'Table Q1'!K75/'Table Q2'!K75*100</f>
        <v>101.62278710848842</v>
      </c>
      <c r="L75" s="15">
        <f>'Table Q1'!L75/'Table Q2'!L75*100</f>
        <v>98.73879853966146</v>
      </c>
      <c r="N75" s="15">
        <f>'Table Q4'!B75/'Table Q2'!B75*100</f>
        <v>89.303458353628827</v>
      </c>
      <c r="O75" s="15">
        <f>'Table Q4'!C75/'Table Q2'!C75*100</f>
        <v>100.36533387456869</v>
      </c>
      <c r="P75" s="15">
        <f>'Table Q4'!D75/'Table Q2'!D75*100</f>
        <v>103.13698939291356</v>
      </c>
      <c r="Q75" s="15">
        <f>'Table Q4'!E75/'Table Q2'!E75*100</f>
        <v>102.22753449961968</v>
      </c>
      <c r="R75" s="15">
        <f>'Table Q4'!F75/'Table Q2'!F75*100</f>
        <v>110.54398925453324</v>
      </c>
      <c r="S75" s="15">
        <f>'Table Q4'!G75/'Table Q2'!G75*100</f>
        <v>107.97524521251751</v>
      </c>
      <c r="T75" s="15">
        <f>'Table Q4'!H75/'Table Q2'!H75*100</f>
        <v>95.050186971068683</v>
      </c>
      <c r="U75" s="15">
        <f>'Table Q4'!I75/'Table Q2'!I75*100</f>
        <v>108.54700854700855</v>
      </c>
      <c r="V75" s="15">
        <f>'Table Q4'!J75/'Table Q2'!J75*100</f>
        <v>102.43989953354861</v>
      </c>
      <c r="W75" s="15">
        <f>'Table Q4'!K75/'Table Q2'!K75*100</f>
        <v>108.52246935996368</v>
      </c>
      <c r="X75" s="15">
        <f>'Table Q4'!L75/'Table Q2'!L75*100</f>
        <v>104.41420511118487</v>
      </c>
    </row>
    <row r="76" spans="1:24" x14ac:dyDescent="0.2">
      <c r="A76" s="48" t="s">
        <v>122</v>
      </c>
      <c r="B76" s="15">
        <f>'Table Q1'!B76/'Table Q2'!B76*100</f>
        <v>92.101182399689861</v>
      </c>
      <c r="C76" s="15">
        <f>'Table Q1'!C76/'Table Q2'!C76*100</f>
        <v>99.134024770919353</v>
      </c>
      <c r="D76" s="15">
        <f>'Table Q1'!D76/'Table Q2'!D76*100</f>
        <v>91.782368213116598</v>
      </c>
      <c r="E76" s="15">
        <f>'Table Q1'!E76/'Table Q2'!E76*100</f>
        <v>92.21320230719931</v>
      </c>
      <c r="F76" s="15">
        <f>'Table Q1'!F76/'Table Q2'!F76*100</f>
        <v>104.38538205980068</v>
      </c>
      <c r="G76" s="15">
        <f>'Table Q1'!G76/'Table Q2'!G76*100</f>
        <v>98.693490576945322</v>
      </c>
      <c r="H76" s="15">
        <f>'Table Q1'!H76/'Table Q2'!H76*100</f>
        <v>100.74102964118563</v>
      </c>
      <c r="I76" s="15">
        <f>'Table Q1'!I76/'Table Q2'!I76*100</f>
        <v>96.256931608133073</v>
      </c>
      <c r="J76" s="15">
        <f>'Table Q1'!J76/'Table Q2'!J76*100</f>
        <v>123.56186898332942</v>
      </c>
      <c r="K76" s="15">
        <f>'Table Q1'!K76/'Table Q2'!K76*100</f>
        <v>106.62711295197582</v>
      </c>
      <c r="L76" s="15">
        <f>'Table Q1'!L76/'Table Q2'!L76*100</f>
        <v>98.863015196239218</v>
      </c>
      <c r="N76" s="15">
        <f>'Table Q4'!B76/'Table Q2'!B76*100</f>
        <v>89.18395037798021</v>
      </c>
      <c r="O76" s="15">
        <f>'Table Q4'!C76/'Table Q2'!C76*100</f>
        <v>99.224650085590582</v>
      </c>
      <c r="P76" s="15">
        <f>'Table Q4'!D76/'Table Q2'!D76*100</f>
        <v>103.84919291116378</v>
      </c>
      <c r="Q76" s="15">
        <f>'Table Q4'!E76/'Table Q2'!E76*100</f>
        <v>100.65157017731255</v>
      </c>
      <c r="R76" s="15">
        <f>'Table Q4'!F76/'Table Q2'!F76*100</f>
        <v>108.3388704318937</v>
      </c>
      <c r="S76" s="15">
        <f>'Table Q4'!G76/'Table Q2'!G76*100</f>
        <v>106.90253208463405</v>
      </c>
      <c r="T76" s="15">
        <f>'Table Q4'!H76/'Table Q2'!H76*100</f>
        <v>94.62753510140405</v>
      </c>
      <c r="U76" s="15">
        <f>'Table Q4'!I76/'Table Q2'!I76*100</f>
        <v>107.17421441774491</v>
      </c>
      <c r="V76" s="15">
        <f>'Table Q4'!J76/'Table Q2'!J76*100</f>
        <v>101.5027001643578</v>
      </c>
      <c r="W76" s="15">
        <f>'Table Q4'!K76/'Table Q2'!K76*100</f>
        <v>106.68308518974587</v>
      </c>
      <c r="X76" s="15">
        <f>'Table Q4'!L76/'Table Q2'!L76*100</f>
        <v>103.21416857986225</v>
      </c>
    </row>
    <row r="77" spans="1:24" x14ac:dyDescent="0.2">
      <c r="A77" s="48" t="s">
        <v>123</v>
      </c>
      <c r="B77" s="15">
        <f>'Table Q1'!B77/'Table Q2'!B77*100</f>
        <v>96.992323062361976</v>
      </c>
      <c r="C77" s="15">
        <f>'Table Q1'!C77/'Table Q2'!C77*100</f>
        <v>98.646998982706009</v>
      </c>
      <c r="D77" s="15">
        <f>'Table Q1'!D77/'Table Q2'!D77*100</f>
        <v>90.793263904276529</v>
      </c>
      <c r="E77" s="15">
        <f>'Table Q1'!E77/'Table Q2'!E77*100</f>
        <v>91.170235319058719</v>
      </c>
      <c r="F77" s="15">
        <f>'Table Q1'!F77/'Table Q2'!F77*100</f>
        <v>104.10868850662868</v>
      </c>
      <c r="G77" s="15">
        <f>'Table Q1'!G77/'Table Q2'!G77*100</f>
        <v>100.2557247471812</v>
      </c>
      <c r="H77" s="15">
        <f>'Table Q1'!H77/'Table Q2'!H77*100</f>
        <v>100.10853478046373</v>
      </c>
      <c r="I77" s="15">
        <f>'Table Q1'!I77/'Table Q2'!I77*100</f>
        <v>98.179499072356222</v>
      </c>
      <c r="J77" s="15">
        <f>'Table Q1'!J77/'Table Q2'!J77*100</f>
        <v>121.43183375199817</v>
      </c>
      <c r="K77" s="15">
        <f>'Table Q1'!K77/'Table Q2'!K77*100</f>
        <v>99.704918032786892</v>
      </c>
      <c r="L77" s="15">
        <f>'Table Q1'!L77/'Table Q2'!L77*100</f>
        <v>98.340248962655608</v>
      </c>
      <c r="N77" s="15">
        <f>'Table Q4'!B77/'Table Q2'!B77*100</f>
        <v>97.286780944368488</v>
      </c>
      <c r="O77" s="15">
        <f>'Table Q4'!C77/'Table Q2'!C77*100</f>
        <v>99.94913530010173</v>
      </c>
      <c r="P77" s="15">
        <f>'Table Q4'!D77/'Table Q2'!D77*100</f>
        <v>103.0578329270995</v>
      </c>
      <c r="Q77" s="15">
        <f>'Table Q4'!E77/'Table Q2'!E77*100</f>
        <v>100.02119991520033</v>
      </c>
      <c r="R77" s="15">
        <f>'Table Q4'!F77/'Table Q2'!F77*100</f>
        <v>107.04503122603266</v>
      </c>
      <c r="S77" s="15">
        <f>'Table Q4'!G77/'Table Q2'!G77*100</f>
        <v>107.34627455538765</v>
      </c>
      <c r="T77" s="15">
        <f>'Table Q4'!H77/'Table Q2'!H77*100</f>
        <v>97.276763690182548</v>
      </c>
      <c r="U77" s="15">
        <f>'Table Q4'!I77/'Table Q2'!I77*100</f>
        <v>107.73423005565863</v>
      </c>
      <c r="V77" s="15">
        <f>'Table Q4'!J77/'Table Q2'!J77*100</f>
        <v>99.497602192281349</v>
      </c>
      <c r="W77" s="15">
        <f>'Table Q4'!K77/'Table Q2'!K77*100</f>
        <v>103.93442622950819</v>
      </c>
      <c r="X77" s="15">
        <f>'Table Q4'!L77/'Table Q2'!L77*100</f>
        <v>103.29766324525005</v>
      </c>
    </row>
    <row r="78" spans="1:24" x14ac:dyDescent="0.2">
      <c r="A78" s="48" t="s">
        <v>124</v>
      </c>
      <c r="B78" s="15">
        <f>'Table Q1'!B78/'Table Q2'!B78*100</f>
        <v>98.367346938775512</v>
      </c>
      <c r="C78" s="15">
        <f>'Table Q1'!C78/'Table Q2'!C78*100</f>
        <v>97.48860759493671</v>
      </c>
      <c r="D78" s="15">
        <f>'Table Q1'!D78/'Table Q2'!D78*100</f>
        <v>90.625348344666151</v>
      </c>
      <c r="E78" s="15">
        <f>'Table Q1'!E78/'Table Q2'!E78*100</f>
        <v>91.904158750263875</v>
      </c>
      <c r="F78" s="15">
        <f>'Table Q1'!F78/'Table Q2'!F78*100</f>
        <v>104.87134374312734</v>
      </c>
      <c r="G78" s="15">
        <f>'Table Q1'!G78/'Table Q2'!G78*100</f>
        <v>98.511638316920326</v>
      </c>
      <c r="H78" s="15">
        <f>'Table Q1'!H78/'Table Q2'!H78*100</f>
        <v>103.0309072781655</v>
      </c>
      <c r="I78" s="15">
        <f>'Table Q1'!I78/'Table Q2'!I78*100</f>
        <v>98.089538496950169</v>
      </c>
      <c r="J78" s="15">
        <f>'Table Q1'!J78/'Table Q2'!J78*100</f>
        <v>123.02593324805211</v>
      </c>
      <c r="K78" s="15">
        <f>'Table Q1'!K78/'Table Q2'!K78*100</f>
        <v>101.61776191007475</v>
      </c>
      <c r="L78" s="15">
        <f>'Table Q1'!L78/'Table Q2'!L78*100</f>
        <v>98.703279938977886</v>
      </c>
      <c r="N78" s="15">
        <f>'Table Q4'!B78/'Table Q2'!B78*100</f>
        <v>97.352171637885917</v>
      </c>
      <c r="O78" s="15">
        <f>'Table Q4'!C78/'Table Q2'!C78*100</f>
        <v>99.281012658227851</v>
      </c>
      <c r="P78" s="15">
        <f>'Table Q4'!D78/'Table Q2'!D78*100</f>
        <v>104.00178352469067</v>
      </c>
      <c r="Q78" s="15">
        <f>'Table Q4'!E78/'Table Q2'!E78*100</f>
        <v>99.662233481106185</v>
      </c>
      <c r="R78" s="15">
        <f>'Table Q4'!F78/'Table Q2'!F78*100</f>
        <v>106.86166703320872</v>
      </c>
      <c r="S78" s="15">
        <f>'Table Q4'!G78/'Table Q2'!G78*100</f>
        <v>103.86078782452999</v>
      </c>
      <c r="T78" s="15">
        <f>'Table Q4'!H78/'Table Q2'!H78*100</f>
        <v>98.255234297108672</v>
      </c>
      <c r="U78" s="15">
        <f>'Table Q4'!I78/'Table Q2'!I78*100</f>
        <v>106.74415928185061</v>
      </c>
      <c r="V78" s="15">
        <f>'Table Q4'!J78/'Table Q2'!J78*100</f>
        <v>102.01186184440051</v>
      </c>
      <c r="W78" s="15">
        <f>'Table Q4'!K78/'Table Q2'!K78*100</f>
        <v>106.95079772397635</v>
      </c>
      <c r="X78" s="15">
        <f>'Table Q4'!L78/'Table Q2'!L78*100</f>
        <v>103.20366132723112</v>
      </c>
    </row>
    <row r="79" spans="1:24" x14ac:dyDescent="0.2">
      <c r="A79" s="48" t="s">
        <v>125</v>
      </c>
      <c r="B79" s="15">
        <f>'Table Q1'!B79/'Table Q2'!B79*100</f>
        <v>98.076923076923066</v>
      </c>
      <c r="C79" s="15">
        <f>'Table Q1'!C79/'Table Q2'!C79*100</f>
        <v>97.655618431689589</v>
      </c>
      <c r="D79" s="15">
        <f>'Table Q1'!D79/'Table Q2'!D79*100</f>
        <v>91.293312734495686</v>
      </c>
      <c r="E79" s="15">
        <f>'Table Q1'!E79/'Table Q2'!E79*100</f>
        <v>92.54625735912532</v>
      </c>
      <c r="F79" s="15">
        <f>'Table Q1'!F79/'Table Q2'!F79*100</f>
        <v>105.96115204286671</v>
      </c>
      <c r="G79" s="15">
        <f>'Table Q1'!G79/'Table Q2'!G79*100</f>
        <v>97.830705579783057</v>
      </c>
      <c r="H79" s="15">
        <f>'Table Q1'!H79/'Table Q2'!H79*100</f>
        <v>102.18463706835801</v>
      </c>
      <c r="I79" s="15">
        <f>'Table Q1'!I79/'Table Q2'!I79*100</f>
        <v>98.357102110667412</v>
      </c>
      <c r="J79" s="15">
        <f>'Table Q1'!J79/'Table Q2'!J79*100</f>
        <v>118.44660194174759</v>
      </c>
      <c r="K79" s="15">
        <f>'Table Q1'!K79/'Table Q2'!K79*100</f>
        <v>102.07682000893257</v>
      </c>
      <c r="L79" s="15">
        <f>'Table Q1'!L79/'Table Q2'!L79*100</f>
        <v>98.666377534424797</v>
      </c>
      <c r="N79" s="15">
        <f>'Table Q4'!B79/'Table Q2'!B79*100</f>
        <v>97.255717255717258</v>
      </c>
      <c r="O79" s="15">
        <f>'Table Q4'!C79/'Table Q2'!C79*100</f>
        <v>98.807599029911088</v>
      </c>
      <c r="P79" s="15">
        <f>'Table Q4'!D79/'Table Q2'!D79*100</f>
        <v>103.43191348488192</v>
      </c>
      <c r="Q79" s="15">
        <f>'Table Q4'!E79/'Table Q2'!E79*100</f>
        <v>99.369217830109321</v>
      </c>
      <c r="R79" s="15">
        <f>'Table Q4'!F79/'Table Q2'!F79*100</f>
        <v>108.2942621120786</v>
      </c>
      <c r="S79" s="15">
        <f>'Table Q4'!G79/'Table Q2'!G79*100</f>
        <v>104.30504305043048</v>
      </c>
      <c r="T79" s="15">
        <f>'Table Q4'!H79/'Table Q2'!H79*100</f>
        <v>99.103996778415379</v>
      </c>
      <c r="U79" s="15">
        <f>'Table Q4'!I79/'Table Q2'!I79*100</f>
        <v>105.59041642897888</v>
      </c>
      <c r="V79" s="15">
        <f>'Table Q4'!J79/'Table Q2'!J79*100</f>
        <v>100</v>
      </c>
      <c r="W79" s="15">
        <f>'Table Q4'!K79/'Table Q2'!K79*100</f>
        <v>107.59267530147388</v>
      </c>
      <c r="X79" s="15">
        <f>'Table Q4'!L79/'Table Q2'!L79*100</f>
        <v>102.85156673533558</v>
      </c>
    </row>
    <row r="80" spans="1:24" x14ac:dyDescent="0.2">
      <c r="A80" s="48" t="s">
        <v>126</v>
      </c>
      <c r="B80" s="15">
        <f>'Table Q1'!B80/'Table Q2'!B80*100</f>
        <v>94.661744162841757</v>
      </c>
      <c r="C80" s="15">
        <f>'Table Q1'!C80/'Table Q2'!C80*100</f>
        <v>97.315905008980238</v>
      </c>
      <c r="D80" s="15">
        <f>'Table Q1'!D80/'Table Q2'!D80*100</f>
        <v>92.598595353862777</v>
      </c>
      <c r="E80" s="15">
        <f>'Table Q1'!E80/'Table Q2'!E80*100</f>
        <v>92.620387742338963</v>
      </c>
      <c r="F80" s="15">
        <f>'Table Q1'!F80/'Table Q2'!F80*100</f>
        <v>104.28414096916299</v>
      </c>
      <c r="G80" s="15">
        <f>'Table Q1'!G80/'Table Q2'!G80*100</f>
        <v>92.017543859649123</v>
      </c>
      <c r="H80" s="15">
        <f>'Table Q1'!H80/'Table Q2'!H80*100</f>
        <v>101.20566663317594</v>
      </c>
      <c r="I80" s="15">
        <f>'Table Q1'!I80/'Table Q2'!I80*100</f>
        <v>99.356077722548591</v>
      </c>
      <c r="J80" s="15">
        <f>'Table Q1'!J80/'Table Q2'!J80*100</f>
        <v>113.34743404207947</v>
      </c>
      <c r="K80" s="15">
        <f>'Table Q1'!K80/'Table Q2'!K80*100</f>
        <v>98.093587521663778</v>
      </c>
      <c r="L80" s="15">
        <f>'Table Q1'!L80/'Table Q2'!L80*100</f>
        <v>97.732620320855617</v>
      </c>
      <c r="N80" s="15">
        <f>'Table Q4'!B80/'Table Q2'!B80*100</f>
        <v>93.873478347635199</v>
      </c>
      <c r="O80" s="15">
        <f>'Table Q4'!C80/'Table Q2'!C80*100</f>
        <v>97.435641588505291</v>
      </c>
      <c r="P80" s="15">
        <f>'Table Q4'!D80/'Table Q2'!D80*100</f>
        <v>101.71799027552674</v>
      </c>
      <c r="Q80" s="15">
        <f>'Table Q4'!E80/'Table Q2'!E80*100</f>
        <v>98.572024181780264</v>
      </c>
      <c r="R80" s="15">
        <f>'Table Q4'!F80/'Table Q2'!F80*100</f>
        <v>106.65198237885463</v>
      </c>
      <c r="S80" s="15">
        <f>'Table Q4'!G80/'Table Q2'!G80*100</f>
        <v>102.62061403508771</v>
      </c>
      <c r="T80" s="15">
        <f>'Table Q4'!H80/'Table Q2'!H80*100</f>
        <v>99.015372249572991</v>
      </c>
      <c r="U80" s="15">
        <f>'Table Q4'!I80/'Table Q2'!I80*100</f>
        <v>104.6656122910077</v>
      </c>
      <c r="V80" s="15">
        <f>'Table Q4'!J80/'Table Q2'!J80*100</f>
        <v>99.599243014583109</v>
      </c>
      <c r="W80" s="15">
        <f>'Table Q4'!K80/'Table Q2'!K80*100</f>
        <v>105.21013864818025</v>
      </c>
      <c r="X80" s="15">
        <f>'Table Q4'!L80/'Table Q2'!L80*100</f>
        <v>101.67914438502672</v>
      </c>
    </row>
    <row r="81" spans="1:24" x14ac:dyDescent="0.2">
      <c r="A81" s="48" t="s">
        <v>127</v>
      </c>
      <c r="B81" s="15">
        <f>'Table Q1'!B81/'Table Q2'!B81*100</f>
        <v>95.643882364749587</v>
      </c>
      <c r="C81" s="15">
        <f>'Table Q1'!C81/'Table Q2'!C81*100</f>
        <v>98.500553486967888</v>
      </c>
      <c r="D81" s="15">
        <f>'Table Q1'!D81/'Table Q2'!D81*100</f>
        <v>93.492080594763493</v>
      </c>
      <c r="E81" s="15">
        <f>'Table Q1'!E81/'Table Q2'!E81*100</f>
        <v>92.69206745783886</v>
      </c>
      <c r="F81" s="15">
        <f>'Table Q1'!F81/'Table Q2'!F81*100</f>
        <v>105.19294377067254</v>
      </c>
      <c r="G81" s="15">
        <f>'Table Q1'!G81/'Table Q2'!G81*100</f>
        <v>95.325687080718453</v>
      </c>
      <c r="H81" s="15">
        <f>'Table Q1'!H81/'Table Q2'!H81*100</f>
        <v>99.898938858009089</v>
      </c>
      <c r="I81" s="15">
        <f>'Table Q1'!I81/'Table Q2'!I81*100</f>
        <v>99.752363800090052</v>
      </c>
      <c r="J81" s="15">
        <f>'Table Q1'!J81/'Table Q2'!J81*100</f>
        <v>113.22640887619467</v>
      </c>
      <c r="K81" s="15">
        <f>'Table Q1'!K81/'Table Q2'!K81*100</f>
        <v>95.515326064595769</v>
      </c>
      <c r="L81" s="15">
        <f>'Table Q1'!L81/'Table Q2'!L81*100</f>
        <v>98.263185935002667</v>
      </c>
      <c r="N81" s="15">
        <f>'Table Q4'!B81/'Table Q2'!B81*100</f>
        <v>94.84091137207669</v>
      </c>
      <c r="O81" s="15">
        <f>'Table Q4'!C81/'Table Q2'!C81*100</f>
        <v>98.05776391264969</v>
      </c>
      <c r="P81" s="15">
        <f>'Table Q4'!D81/'Table Q2'!D81*100</f>
        <v>101.6269798513091</v>
      </c>
      <c r="Q81" s="15">
        <f>'Table Q4'!E81/'Table Q2'!E81*100</f>
        <v>98.698729960441383</v>
      </c>
      <c r="R81" s="15">
        <f>'Table Q4'!F81/'Table Q2'!F81*100</f>
        <v>106.97905181918412</v>
      </c>
      <c r="S81" s="15">
        <f>'Table Q4'!G81/'Table Q2'!G81*100</f>
        <v>101.59056481281108</v>
      </c>
      <c r="T81" s="15">
        <f>'Table Q4'!H81/'Table Q2'!H81*100</f>
        <v>99.85851440121273</v>
      </c>
      <c r="U81" s="15">
        <f>'Table Q4'!I81/'Table Q2'!I81*100</f>
        <v>104.53624493471409</v>
      </c>
      <c r="V81" s="15">
        <f>'Table Q4'!J81/'Table Q2'!J81*100</f>
        <v>99.406788970668998</v>
      </c>
      <c r="W81" s="15">
        <f>'Table Q4'!K81/'Table Q2'!K81*100</f>
        <v>100.37029417815265</v>
      </c>
      <c r="X81" s="15">
        <f>'Table Q4'!L81/'Table Q2'!L81*100</f>
        <v>101.50239744272778</v>
      </c>
    </row>
    <row r="82" spans="1:24" x14ac:dyDescent="0.2">
      <c r="A82" s="48" t="s">
        <v>128</v>
      </c>
      <c r="B82" s="15">
        <f>'Table Q1'!B82/'Table Q2'!B82*100</f>
        <v>90.934328929733866</v>
      </c>
      <c r="C82" s="15">
        <f>'Table Q1'!C82/'Table Q2'!C82*100</f>
        <v>99.798508966350994</v>
      </c>
      <c r="D82" s="15">
        <f>'Table Q1'!D82/'Table Q2'!D82*100</f>
        <v>93.586797576770422</v>
      </c>
      <c r="E82" s="15">
        <f>'Table Q1'!E82/'Table Q2'!E82*100</f>
        <v>93.847271218095045</v>
      </c>
      <c r="F82" s="15">
        <f>'Table Q1'!F82/'Table Q2'!F82*100</f>
        <v>106.38809888427041</v>
      </c>
      <c r="G82" s="15">
        <f>'Table Q1'!G82/'Table Q2'!G82*100</f>
        <v>92.666027076004696</v>
      </c>
      <c r="H82" s="15">
        <f>'Table Q1'!H82/'Table Q2'!H82*100</f>
        <v>98.730888378135305</v>
      </c>
      <c r="I82" s="15">
        <f>'Table Q1'!I82/'Table Q2'!I82*100</f>
        <v>100.72278438785722</v>
      </c>
      <c r="J82" s="15">
        <f>'Table Q1'!J82/'Table Q2'!J82*100</f>
        <v>111.7533512064343</v>
      </c>
      <c r="K82" s="15">
        <f>'Table Q1'!K82/'Table Q2'!K82*100</f>
        <v>97.638676844783717</v>
      </c>
      <c r="L82" s="15">
        <f>'Table Q1'!L82/'Table Q2'!L82*100</f>
        <v>98.252815493105985</v>
      </c>
      <c r="N82" s="15">
        <f>'Table Q4'!B82/'Table Q2'!B82*100</f>
        <v>90.857744591231096</v>
      </c>
      <c r="O82" s="15">
        <f>'Table Q4'!C82/'Table Q2'!C82*100</f>
        <v>97.944791456780166</v>
      </c>
      <c r="P82" s="15">
        <f>'Table Q4'!D82/'Table Q2'!D82*100</f>
        <v>98.976394401504081</v>
      </c>
      <c r="Q82" s="15">
        <f>'Table Q4'!E82/'Table Q2'!E82*100</f>
        <v>99.003942726706796</v>
      </c>
      <c r="R82" s="15">
        <f>'Table Q4'!F82/'Table Q2'!F82*100</f>
        <v>106.21308247648216</v>
      </c>
      <c r="S82" s="15">
        <f>'Table Q4'!G82/'Table Q2'!G82*100</f>
        <v>100.234516576058</v>
      </c>
      <c r="T82" s="15">
        <f>'Table Q4'!H82/'Table Q2'!H82*100</f>
        <v>98.870790446687323</v>
      </c>
      <c r="U82" s="15">
        <f>'Table Q4'!I82/'Table Q2'!I82*100</f>
        <v>103.49160458134104</v>
      </c>
      <c r="V82" s="15">
        <f>'Table Q4'!J82/'Table Q2'!J82*100</f>
        <v>97.86595174262736</v>
      </c>
      <c r="W82" s="15">
        <f>'Table Q4'!K82/'Table Q2'!K82*100</f>
        <v>99.582697201017808</v>
      </c>
      <c r="X82" s="15">
        <f>'Table Q4'!L82/'Table Q2'!L82*100</f>
        <v>100.52626039364276</v>
      </c>
    </row>
    <row r="83" spans="1:24" x14ac:dyDescent="0.2">
      <c r="A83" s="48" t="s">
        <v>129</v>
      </c>
      <c r="B83" s="15">
        <f>'Table Q1'!B83/'Table Q2'!B83*100</f>
        <v>89.606448553816961</v>
      </c>
      <c r="C83" s="15">
        <f>'Table Q1'!C83/'Table Q2'!C83*100</f>
        <v>100.01003411599439</v>
      </c>
      <c r="D83" s="15">
        <f>'Table Q1'!D83/'Table Q2'!D83*100</f>
        <v>95.517742270180534</v>
      </c>
      <c r="E83" s="15">
        <f>'Table Q1'!E83/'Table Q2'!E83*100</f>
        <v>94.233141447368425</v>
      </c>
      <c r="F83" s="15">
        <f>'Table Q1'!F83/'Table Q2'!F83*100</f>
        <v>108.23929001862606</v>
      </c>
      <c r="G83" s="15">
        <f>'Table Q1'!G83/'Table Q2'!G83*100</f>
        <v>93.445378151260499</v>
      </c>
      <c r="H83" s="15">
        <f>'Table Q1'!H83/'Table Q2'!H83*100</f>
        <v>100.50903283760854</v>
      </c>
      <c r="I83" s="15">
        <f>'Table Q1'!I83/'Table Q2'!I83*100</f>
        <v>100.34801522566612</v>
      </c>
      <c r="J83" s="15">
        <f>'Table Q1'!J83/'Table Q2'!J83*100</f>
        <v>107.65055839682705</v>
      </c>
      <c r="K83" s="15">
        <f>'Table Q1'!K83/'Table Q2'!K83*100</f>
        <v>97.286938981341393</v>
      </c>
      <c r="L83" s="15">
        <f>'Table Q1'!L83/'Table Q2'!L83*100</f>
        <v>98.377366340753071</v>
      </c>
      <c r="N83" s="15">
        <f>'Table Q4'!B83/'Table Q2'!B83*100</f>
        <v>90.554765291607382</v>
      </c>
      <c r="O83" s="15">
        <f>'Table Q4'!C83/'Table Q2'!C83*100</f>
        <v>97.431266305438484</v>
      </c>
      <c r="P83" s="15">
        <f>'Table Q4'!D83/'Table Q2'!D83*100</f>
        <v>98.578543266237816</v>
      </c>
      <c r="Q83" s="15">
        <f>'Table Q4'!E83/'Table Q2'!E83*100</f>
        <v>98.56085526315789</v>
      </c>
      <c r="R83" s="15">
        <f>'Table Q4'!F83/'Table Q2'!F83*100</f>
        <v>106.74920565355539</v>
      </c>
      <c r="S83" s="15">
        <f>'Table Q4'!G83/'Table Q2'!G83*100</f>
        <v>99.285714285714278</v>
      </c>
      <c r="T83" s="15">
        <f>'Table Q4'!H83/'Table Q2'!H83*100</f>
        <v>98.961972252719846</v>
      </c>
      <c r="U83" s="15">
        <f>'Table Q4'!I83/'Table Q2'!I83*100</f>
        <v>101.57694399129961</v>
      </c>
      <c r="V83" s="15">
        <f>'Table Q4'!J83/'Table Q2'!J83*100</f>
        <v>95.835507775806278</v>
      </c>
      <c r="W83" s="15">
        <f>'Table Q4'!K83/'Table Q2'!K83*100</f>
        <v>98.749369641956619</v>
      </c>
      <c r="X83" s="15">
        <f>'Table Q4'!L83/'Table Q2'!L83*100</f>
        <v>99.7191595589765</v>
      </c>
    </row>
    <row r="84" spans="1:24" x14ac:dyDescent="0.2">
      <c r="A84" s="48" t="s">
        <v>130</v>
      </c>
      <c r="B84" s="15">
        <f>'Table Q1'!B84/'Table Q2'!B84*100</f>
        <v>89.419087136929448</v>
      </c>
      <c r="C84" s="15">
        <f>'Table Q1'!C84/'Table Q2'!C84*100</f>
        <v>100.80385852090032</v>
      </c>
      <c r="D84" s="15">
        <f>'Table Q1'!D84/'Table Q2'!D84*100</f>
        <v>97.609147609147612</v>
      </c>
      <c r="E84" s="15">
        <f>'Table Q1'!E84/'Table Q2'!E84*100</f>
        <v>94.294447274579724</v>
      </c>
      <c r="F84" s="15">
        <f>'Table Q1'!F84/'Table Q2'!F84*100</f>
        <v>111.7121095043603</v>
      </c>
      <c r="G84" s="15">
        <f>'Table Q1'!G84/'Table Q2'!G84*100</f>
        <v>93.322916666666671</v>
      </c>
      <c r="H84" s="15">
        <f>'Table Q1'!H84/'Table Q2'!H84*100</f>
        <v>99.302649930265005</v>
      </c>
      <c r="I84" s="15">
        <f>'Table Q1'!I84/'Table Q2'!I84*100</f>
        <v>101.05569320262846</v>
      </c>
      <c r="J84" s="15">
        <f>'Table Q1'!J84/'Table Q2'!J84*100</f>
        <v>104.68622656886717</v>
      </c>
      <c r="K84" s="15">
        <f>'Table Q1'!K84/'Table Q2'!K84*100</f>
        <v>98.150954834798426</v>
      </c>
      <c r="L84" s="15">
        <f>'Table Q1'!L84/'Table Q2'!L84*100</f>
        <v>98.728287841191062</v>
      </c>
      <c r="N84" s="15">
        <f>'Table Q4'!B84/'Table Q2'!B84*100</f>
        <v>90.447001131648435</v>
      </c>
      <c r="O84" s="15">
        <f>'Table Q4'!C84/'Table Q2'!C84*100</f>
        <v>97.558279742765279</v>
      </c>
      <c r="P84" s="15">
        <f>'Table Q4'!D84/'Table Q2'!D84*100</f>
        <v>99.085239085239067</v>
      </c>
      <c r="Q84" s="15">
        <f>'Table Q4'!E84/'Table Q2'!E84*100</f>
        <v>98.217014773306161</v>
      </c>
      <c r="R84" s="15">
        <f>'Table Q4'!F84/'Table Q2'!F84*100</f>
        <v>107.58361850093827</v>
      </c>
      <c r="S84" s="15">
        <f>'Table Q4'!G84/'Table Q2'!G84*100</f>
        <v>98.791666666666671</v>
      </c>
      <c r="T84" s="15">
        <f>'Table Q4'!H84/'Table Q2'!H84*100</f>
        <v>99.02370990237101</v>
      </c>
      <c r="U84" s="15">
        <f>'Table Q4'!I84/'Table Q2'!I84*100</f>
        <v>101.06646558224712</v>
      </c>
      <c r="V84" s="15">
        <f>'Table Q4'!J84/'Table Q2'!J84*100</f>
        <v>94.549714751426251</v>
      </c>
      <c r="W84" s="15">
        <f>'Table Q4'!K84/'Table Q2'!K84*100</f>
        <v>98.817823582903912</v>
      </c>
      <c r="X84" s="15">
        <f>'Table Q4'!L84/'Table Q2'!L84*100</f>
        <v>99.441687344913149</v>
      </c>
    </row>
    <row r="85" spans="1:24" x14ac:dyDescent="0.2">
      <c r="A85" s="48" t="s">
        <v>131</v>
      </c>
      <c r="B85" s="15">
        <f>'Table Q1'!B85/'Table Q2'!B85*100</f>
        <v>89.884883940366109</v>
      </c>
      <c r="C85" s="15">
        <f>'Table Q1'!C85/'Table Q2'!C85*100</f>
        <v>100.11961722488039</v>
      </c>
      <c r="D85" s="15">
        <f>'Table Q1'!D85/'Table Q2'!D85*100</f>
        <v>96.844585595738138</v>
      </c>
      <c r="E85" s="15">
        <f>'Table Q1'!E85/'Table Q2'!E85*100</f>
        <v>95.700458481915433</v>
      </c>
      <c r="F85" s="15">
        <f>'Table Q1'!F85/'Table Q2'!F85*100</f>
        <v>114.38089950027764</v>
      </c>
      <c r="G85" s="15">
        <f>'Table Q1'!G85/'Table Q2'!G85*100</f>
        <v>93.449376866824593</v>
      </c>
      <c r="H85" s="15">
        <f>'Table Q1'!H85/'Table Q2'!H85*100</f>
        <v>102.00261648384823</v>
      </c>
      <c r="I85" s="15">
        <f>'Table Q1'!I85/'Table Q2'!I85*100</f>
        <v>100.73980131050517</v>
      </c>
      <c r="J85" s="15">
        <f>'Table Q1'!J85/'Table Q2'!J85*100</f>
        <v>104.06148208469057</v>
      </c>
      <c r="K85" s="15">
        <f>'Table Q1'!K85/'Table Q2'!K85*100</f>
        <v>99.623639507679783</v>
      </c>
      <c r="L85" s="15">
        <f>'Table Q1'!L85/'Table Q2'!L85*100</f>
        <v>99.19843798170794</v>
      </c>
      <c r="N85" s="15">
        <f>'Table Q4'!B85/'Table Q2'!B85*100</f>
        <v>90.988865823740326</v>
      </c>
      <c r="O85" s="15">
        <f>'Table Q4'!C85/'Table Q2'!C85*100</f>
        <v>96.9896331738437</v>
      </c>
      <c r="P85" s="15">
        <f>'Table Q4'!D85/'Table Q2'!D85*100</f>
        <v>97.869070791927058</v>
      </c>
      <c r="Q85" s="15">
        <f>'Table Q4'!E85/'Table Q2'!E85*100</f>
        <v>98.736627610799786</v>
      </c>
      <c r="R85" s="15">
        <f>'Table Q4'!F85/'Table Q2'!F85*100</f>
        <v>108.51749028317602</v>
      </c>
      <c r="S85" s="15">
        <f>'Table Q4'!G85/'Table Q2'!G85*100</f>
        <v>98.269646719538557</v>
      </c>
      <c r="T85" s="15">
        <f>'Table Q4'!H85/'Table Q2'!H85*100</f>
        <v>99.869175807587794</v>
      </c>
      <c r="U85" s="15">
        <f>'Table Q4'!I85/'Table Q2'!I85*100</f>
        <v>99.587824984147105</v>
      </c>
      <c r="V85" s="15">
        <f>'Table Q4'!J85/'Table Q2'!J85*100</f>
        <v>95.134364820846912</v>
      </c>
      <c r="W85" s="15">
        <f>'Table Q4'!K85/'Table Q2'!K85*100</f>
        <v>99.938968568812939</v>
      </c>
      <c r="X85" s="15">
        <f>'Table Q4'!L85/'Table Q2'!L85*100</f>
        <v>99.19843798170794</v>
      </c>
    </row>
    <row r="86" spans="1:24" x14ac:dyDescent="0.2">
      <c r="A86" s="48" t="s">
        <v>132</v>
      </c>
      <c r="B86" s="15">
        <f>'Table Q1'!B86/'Table Q2'!B86*100</f>
        <v>97.777107221886936</v>
      </c>
      <c r="C86" s="15">
        <f>'Table Q1'!C86/'Table Q2'!C86*100</f>
        <v>99.524328609652173</v>
      </c>
      <c r="D86" s="15">
        <f>'Table Q1'!D86/'Table Q2'!D86*100</f>
        <v>97.92178542178543</v>
      </c>
      <c r="E86" s="15">
        <f>'Table Q1'!E86/'Table Q2'!E86*100</f>
        <v>95.969696969696969</v>
      </c>
      <c r="F86" s="15">
        <f>'Table Q1'!F86/'Table Q2'!F86*100</f>
        <v>111.6286716352477</v>
      </c>
      <c r="G86" s="15">
        <f>'Table Q1'!G86/'Table Q2'!G86*100</f>
        <v>96.164553046705848</v>
      </c>
      <c r="H86" s="15">
        <f>'Table Q1'!H86/'Table Q2'!H86*100</f>
        <v>102.03872554041592</v>
      </c>
      <c r="I86" s="15">
        <f>'Table Q1'!I86/'Table Q2'!I86*100</f>
        <v>100.18789144050105</v>
      </c>
      <c r="J86" s="15">
        <f>'Table Q1'!J86/'Table Q2'!J86*100</f>
        <v>102.09450571688758</v>
      </c>
      <c r="K86" s="15">
        <f>'Table Q1'!K86/'Table Q2'!K86*100</f>
        <v>99.288434556023248</v>
      </c>
      <c r="L86" s="15">
        <f>'Table Q1'!L86/'Table Q2'!L86*100</f>
        <v>99.549733933688088</v>
      </c>
      <c r="N86" s="15">
        <f>'Table Q4'!B86/'Table Q2'!B86*100</f>
        <v>97.495473747736881</v>
      </c>
      <c r="O86" s="15">
        <f>'Table Q4'!C86/'Table Q2'!C86*100</f>
        <v>96.759488653255374</v>
      </c>
      <c r="P86" s="15">
        <f>'Table Q4'!D86/'Table Q2'!D86*100</f>
        <v>98.658886158886162</v>
      </c>
      <c r="Q86" s="15">
        <f>'Table Q4'!E86/'Table Q2'!E86*100</f>
        <v>98.151515151515156</v>
      </c>
      <c r="R86" s="15">
        <f>'Table Q4'!F86/'Table Q2'!F86*100</f>
        <v>107.8255151249452</v>
      </c>
      <c r="S86" s="15">
        <f>'Table Q4'!G86/'Table Q2'!G86*100</f>
        <v>98.535931539333959</v>
      </c>
      <c r="T86" s="15">
        <f>'Table Q4'!H86/'Table Q2'!H86*100</f>
        <v>102.01823583649217</v>
      </c>
      <c r="U86" s="15">
        <f>'Table Q4'!I86/'Table Q2'!I86*100</f>
        <v>98.851774530271413</v>
      </c>
      <c r="V86" s="15">
        <f>'Table Q4'!J86/'Table Q2'!J86*100</f>
        <v>95.952645957705158</v>
      </c>
      <c r="W86" s="15">
        <f>'Table Q4'!K86/'Table Q2'!K86*100</f>
        <v>98.346361996392062</v>
      </c>
      <c r="X86" s="15">
        <f>'Table Q4'!L86/'Table Q2'!L86*100</f>
        <v>99.222267703643055</v>
      </c>
    </row>
    <row r="87" spans="1:24" x14ac:dyDescent="0.2">
      <c r="A87" s="48" t="s">
        <v>133</v>
      </c>
      <c r="B87" s="15">
        <f>'Table Q1'!B87/'Table Q2'!B87*100</f>
        <v>100.44345898004434</v>
      </c>
      <c r="C87" s="15">
        <f>'Table Q1'!C87/'Table Q2'!C87*100</f>
        <v>99.810549406720497</v>
      </c>
      <c r="D87" s="15">
        <f>'Table Q1'!D87/'Table Q2'!D87*100</f>
        <v>100.61509591326106</v>
      </c>
      <c r="E87" s="15">
        <f>'Table Q1'!E87/'Table Q2'!E87*100</f>
        <v>97.150363783346819</v>
      </c>
      <c r="F87" s="15">
        <f>'Table Q1'!F87/'Table Q2'!F87*100</f>
        <v>108.93485446209617</v>
      </c>
      <c r="G87" s="15">
        <f>'Table Q1'!G87/'Table Q2'!G87*100</f>
        <v>97.831671976158674</v>
      </c>
      <c r="H87" s="15">
        <f>'Table Q1'!H87/'Table Q2'!H87*100</f>
        <v>97.518022657054587</v>
      </c>
      <c r="I87" s="15">
        <f>'Table Q1'!I87/'Table Q2'!I87*100</f>
        <v>101.03885310617078</v>
      </c>
      <c r="J87" s="15">
        <f>'Table Q1'!J87/'Table Q2'!J87*100</f>
        <v>100.35878014749851</v>
      </c>
      <c r="K87" s="15">
        <f>'Table Q1'!K87/'Table Q2'!K87*100</f>
        <v>99.970038949365829</v>
      </c>
      <c r="L87" s="15">
        <f>'Table Q1'!L87/'Table Q2'!L87*100</f>
        <v>99.93868792152054</v>
      </c>
      <c r="N87" s="15">
        <f>'Table Q4'!B87/'Table Q2'!B87*100</f>
        <v>98.216085466639797</v>
      </c>
      <c r="O87" s="15">
        <f>'Table Q4'!C87/'Table Q2'!C87*100</f>
        <v>97.856216970784715</v>
      </c>
      <c r="P87" s="15">
        <f>'Table Q4'!D87/'Table Q2'!D87*100</f>
        <v>101.65763135946622</v>
      </c>
      <c r="Q87" s="15">
        <f>'Table Q4'!E87/'Table Q2'!E87*100</f>
        <v>98.666127728375102</v>
      </c>
      <c r="R87" s="15">
        <f>'Table Q4'!F87/'Table Q2'!F87*100</f>
        <v>104.95788463588869</v>
      </c>
      <c r="S87" s="15">
        <f>'Table Q4'!G87/'Table Q2'!G87*100</f>
        <v>98.366046655020028</v>
      </c>
      <c r="T87" s="15">
        <f>'Table Q4'!H87/'Table Q2'!H87*100</f>
        <v>102.79093717816686</v>
      </c>
      <c r="U87" s="15">
        <f>'Table Q4'!I87/'Table Q2'!I87*100</f>
        <v>99.106586328693126</v>
      </c>
      <c r="V87" s="15">
        <f>'Table Q4'!J87/'Table Q2'!J87*100</f>
        <v>95.774367151684274</v>
      </c>
      <c r="W87" s="15">
        <f>'Table Q4'!K87/'Table Q2'!K87*100</f>
        <v>97.912713472485777</v>
      </c>
      <c r="X87" s="15">
        <f>'Table Q4'!L87/'Table Q2'!L87*100</f>
        <v>99.55037809115062</v>
      </c>
    </row>
    <row r="88" spans="1:24" x14ac:dyDescent="0.2">
      <c r="A88" s="48" t="s">
        <v>134</v>
      </c>
      <c r="B88" s="15">
        <f>'Table Q1'!B88/'Table Q2'!B88*100</f>
        <v>101.87831768068601</v>
      </c>
      <c r="C88" s="15">
        <f>'Table Q1'!C88/'Table Q2'!C88*100</f>
        <v>99.709331462363451</v>
      </c>
      <c r="D88" s="15">
        <f>'Table Q1'!D88/'Table Q2'!D88*100</f>
        <v>98.455677957376707</v>
      </c>
      <c r="E88" s="15">
        <f>'Table Q1'!E88/'Table Q2'!E88*100</f>
        <v>98.131030980192989</v>
      </c>
      <c r="F88" s="15">
        <f>'Table Q1'!F88/'Table Q2'!F88*100</f>
        <v>106.11308157730024</v>
      </c>
      <c r="G88" s="15">
        <f>'Table Q1'!G88/'Table Q2'!G88*100</f>
        <v>99.561403508771932</v>
      </c>
      <c r="H88" s="15">
        <f>'Table Q1'!H88/'Table Q2'!H88*100</f>
        <v>96.755804311774455</v>
      </c>
      <c r="I88" s="15">
        <f>'Table Q1'!I88/'Table Q2'!I88*100</f>
        <v>101.30792996910402</v>
      </c>
      <c r="J88" s="15">
        <f>'Table Q1'!J88/'Table Q2'!J88*100</f>
        <v>99.251482453582184</v>
      </c>
      <c r="K88" s="15">
        <f>'Table Q1'!K88/'Table Q2'!K88*100</f>
        <v>100.65696381645441</v>
      </c>
      <c r="L88" s="15">
        <f>'Table Q1'!L88/'Table Q2'!L88*100</f>
        <v>99.56158238172921</v>
      </c>
      <c r="N88" s="15">
        <f>'Table Q4'!B88/'Table Q2'!B88*100</f>
        <v>100.04083299305839</v>
      </c>
      <c r="O88" s="15">
        <f>'Table Q4'!C88/'Table Q2'!C88*100</f>
        <v>98.807256690387888</v>
      </c>
      <c r="P88" s="15">
        <f>'Table Q4'!D88/'Table Q2'!D88*100</f>
        <v>101.1530937918254</v>
      </c>
      <c r="Q88" s="15">
        <f>'Table Q4'!E88/'Table Q2'!E88*100</f>
        <v>99.654647028948702</v>
      </c>
      <c r="R88" s="15">
        <f>'Table Q4'!F88/'Table Q2'!F88*100</f>
        <v>102.44105987899019</v>
      </c>
      <c r="S88" s="15">
        <f>'Table Q4'!G88/'Table Q2'!G88*100</f>
        <v>100.4281537176274</v>
      </c>
      <c r="T88" s="15">
        <f>'Table Q4'!H88/'Table Q2'!H88*100</f>
        <v>103.45149253731343</v>
      </c>
      <c r="U88" s="15">
        <f>'Table Q4'!I88/'Table Q2'!I88*100</f>
        <v>99.001029866117406</v>
      </c>
      <c r="V88" s="15">
        <f>'Table Q4'!J88/'Table Q2'!J88*100</f>
        <v>94.361815884125591</v>
      </c>
      <c r="W88" s="15">
        <f>'Table Q4'!K88/'Table Q2'!K88*100</f>
        <v>99.231857691530237</v>
      </c>
      <c r="X88" s="15">
        <f>'Table Q4'!L88/'Table Q2'!L88*100</f>
        <v>99.755301794453516</v>
      </c>
    </row>
    <row r="89" spans="1:24" x14ac:dyDescent="0.2">
      <c r="A89" s="48" t="s">
        <v>135</v>
      </c>
      <c r="B89" s="15">
        <f>'Table Q1'!B89/'Table Q2'!B89*100</f>
        <v>97.954091816367267</v>
      </c>
      <c r="C89" s="15">
        <f>'Table Q1'!C89/'Table Q2'!C89*100</f>
        <v>97.214867117779733</v>
      </c>
      <c r="D89" s="15">
        <f>'Table Q1'!D89/'Table Q2'!D89*100</f>
        <v>97.166316211074403</v>
      </c>
      <c r="E89" s="15">
        <f>'Table Q1'!E89/'Table Q2'!E89*100</f>
        <v>97.6688344172086</v>
      </c>
      <c r="F89" s="15">
        <f>'Table Q1'!F89/'Table Q2'!F89*100</f>
        <v>100.17112945439904</v>
      </c>
      <c r="G89" s="15">
        <f>'Table Q1'!G89/'Table Q2'!G89*100</f>
        <v>97.873214836124532</v>
      </c>
      <c r="H89" s="15">
        <f>'Table Q1'!H89/'Table Q2'!H89*100</f>
        <v>98.756696654199942</v>
      </c>
      <c r="I89" s="15">
        <f>'Table Q1'!I89/'Table Q2'!I89*100</f>
        <v>99.255608087717533</v>
      </c>
      <c r="J89" s="15">
        <f>'Table Q1'!J89/'Table Q2'!J89*100</f>
        <v>100.25588032673949</v>
      </c>
      <c r="K89" s="15">
        <f>'Table Q1'!K89/'Table Q2'!K89*100</f>
        <v>100.34909235986436</v>
      </c>
      <c r="L89" s="15">
        <f>'Table Q1'!L89/'Table Q2'!L89*100</f>
        <v>97.678839419709846</v>
      </c>
      <c r="N89" s="15">
        <f>'Table Q4'!B89/'Table Q2'!B89*100</f>
        <v>98.433133732534927</v>
      </c>
      <c r="O89" s="15">
        <f>'Table Q4'!C89/'Table Q2'!C89*100</f>
        <v>97.116799058546633</v>
      </c>
      <c r="P89" s="15">
        <f>'Table Q4'!D89/'Table Q2'!D89*100</f>
        <v>98.848503053970163</v>
      </c>
      <c r="Q89" s="15">
        <f>'Table Q4'!E89/'Table Q2'!E89*100</f>
        <v>98.75937968984492</v>
      </c>
      <c r="R89" s="15">
        <f>'Table Q4'!F89/'Table Q2'!F89*100</f>
        <v>99.577209583249441</v>
      </c>
      <c r="S89" s="15">
        <f>'Table Q4'!G89/'Table Q2'!G89*100</f>
        <v>99.7225932394945</v>
      </c>
      <c r="T89" s="15">
        <f>'Table Q4'!H89/'Table Q2'!H89*100</f>
        <v>101.16243808753664</v>
      </c>
      <c r="U89" s="15">
        <f>'Table Q4'!I89/'Table Q2'!I89*100</f>
        <v>97.575696609999</v>
      </c>
      <c r="V89" s="15">
        <f>'Table Q4'!J89/'Table Q2'!J89*100</f>
        <v>96.427516976675534</v>
      </c>
      <c r="W89" s="15">
        <f>'Table Q4'!K89/'Table Q2'!K89*100</f>
        <v>98.683423099940143</v>
      </c>
      <c r="X89" s="15">
        <f>'Table Q4'!L89/'Table Q2'!L89*100</f>
        <v>98.519259629814897</v>
      </c>
    </row>
    <row r="90" spans="1:24" x14ac:dyDescent="0.2">
      <c r="A90" s="48" t="s">
        <v>136</v>
      </c>
      <c r="B90" s="15">
        <f>'Table Q1'!B90/'Table Q2'!B90*100</f>
        <v>97.686885734140773</v>
      </c>
      <c r="C90" s="15">
        <f>'Table Q1'!C90/'Table Q2'!C90*100</f>
        <v>98.684734954165009</v>
      </c>
      <c r="D90" s="15">
        <f>'Table Q1'!D90/'Table Q2'!D90*100</f>
        <v>99.827077611636668</v>
      </c>
      <c r="E90" s="15">
        <f>'Table Q1'!E90/'Table Q2'!E90*100</f>
        <v>98.690654672663669</v>
      </c>
      <c r="F90" s="15">
        <f>'Table Q1'!F90/'Table Q2'!F90*100</f>
        <v>102.75840853158327</v>
      </c>
      <c r="G90" s="15">
        <f>'Table Q1'!G90/'Table Q2'!G90*100</f>
        <v>100.31733033063774</v>
      </c>
      <c r="H90" s="15">
        <f>'Table Q1'!H90/'Table Q2'!H90*100</f>
        <v>98.301189167582706</v>
      </c>
      <c r="I90" s="15">
        <f>'Table Q1'!I90/'Table Q2'!I90*100</f>
        <v>100.28363047001621</v>
      </c>
      <c r="J90" s="15">
        <f>'Table Q1'!J90/'Table Q2'!J90*100</f>
        <v>101.33759233379915</v>
      </c>
      <c r="K90" s="15">
        <f>'Table Q1'!K90/'Table Q2'!K90*100</f>
        <v>100.16146937127863</v>
      </c>
      <c r="L90" s="15">
        <f>'Table Q1'!L90/'Table Q2'!L90*100</f>
        <v>99.657637700130891</v>
      </c>
      <c r="N90" s="15">
        <f>'Table Q4'!B90/'Table Q2'!B90*100</f>
        <v>98.45130547006849</v>
      </c>
      <c r="O90" s="15">
        <f>'Table Q4'!C90/'Table Q2'!C90*100</f>
        <v>99.123156636110011</v>
      </c>
      <c r="P90" s="15">
        <f>'Table Q4'!D90/'Table Q2'!D90*100</f>
        <v>100.83409622622317</v>
      </c>
      <c r="Q90" s="15">
        <f>'Table Q4'!E90/'Table Q2'!E90*100</f>
        <v>99.19040479760119</v>
      </c>
      <c r="R90" s="15">
        <f>'Table Q4'!F90/'Table Q2'!F90*100</f>
        <v>101.96882690730106</v>
      </c>
      <c r="S90" s="15">
        <f>'Table Q4'!G90/'Table Q2'!G90*100</f>
        <v>100.73702528406183</v>
      </c>
      <c r="T90" s="15">
        <f>'Table Q4'!H90/'Table Q2'!H90*100</f>
        <v>99.930048965724012</v>
      </c>
      <c r="U90" s="15">
        <f>'Table Q4'!I90/'Table Q2'!I90*100</f>
        <v>99.412479740680709</v>
      </c>
      <c r="V90" s="15">
        <f>'Table Q4'!J90/'Table Q2'!J90*100</f>
        <v>98.482731084048709</v>
      </c>
      <c r="W90" s="15">
        <f>'Table Q4'!K90/'Table Q2'!K90*100</f>
        <v>100.1513775355737</v>
      </c>
      <c r="X90" s="15">
        <f>'Table Q4'!L90/'Table Q2'!L90*100</f>
        <v>99.778471453025873</v>
      </c>
    </row>
    <row r="91" spans="1:24" x14ac:dyDescent="0.2">
      <c r="A91" s="48" t="s">
        <v>137</v>
      </c>
      <c r="B91" s="15">
        <f>'Table Q1'!B91/'Table Q2'!B91*100</f>
        <v>102.73652085452696</v>
      </c>
      <c r="C91" s="15">
        <f>'Table Q1'!C91/'Table Q2'!C91*100</f>
        <v>100.49875311720697</v>
      </c>
      <c r="D91" s="15">
        <f>'Table Q1'!D91/'Table Q2'!D91*100</f>
        <v>98.703740352265982</v>
      </c>
      <c r="E91" s="15">
        <f>'Table Q1'!E91/'Table Q2'!E91*100</f>
        <v>99.548555377207066</v>
      </c>
      <c r="F91" s="15">
        <f>'Table Q1'!F91/'Table Q2'!F91*100</f>
        <v>100.1497005988024</v>
      </c>
      <c r="G91" s="15">
        <f>'Table Q1'!G91/'Table Q2'!G91*100</f>
        <v>99.655974906404936</v>
      </c>
      <c r="H91" s="15">
        <f>'Table Q1'!H91/'Table Q2'!H91*100</f>
        <v>99.363764895980609</v>
      </c>
      <c r="I91" s="15">
        <f>'Table Q1'!I91/'Table Q2'!I91*100</f>
        <v>98.710061520142887</v>
      </c>
      <c r="J91" s="15">
        <f>'Table Q1'!J91/'Table Q2'!J91*100</f>
        <v>104.15806851011142</v>
      </c>
      <c r="K91" s="15">
        <f>'Table Q1'!K91/'Table Q2'!K91*100</f>
        <v>99.718847273822675</v>
      </c>
      <c r="L91" s="15">
        <f>'Table Q1'!L91/'Table Q2'!L91*100</f>
        <v>100.09016229212584</v>
      </c>
      <c r="N91" s="15">
        <f>'Table Q4'!B91/'Table Q2'!B91*100</f>
        <v>101.50559511698883</v>
      </c>
      <c r="O91" s="15">
        <f>'Table Q4'!C91/'Table Q2'!C91*100</f>
        <v>99.660847880299258</v>
      </c>
      <c r="P91" s="15">
        <f>'Table Q4'!D91/'Table Q2'!D91*100</f>
        <v>98.416782109637836</v>
      </c>
      <c r="Q91" s="15">
        <f>'Table Q4'!E91/'Table Q2'!E91*100</f>
        <v>100.03009630818617</v>
      </c>
      <c r="R91" s="15">
        <f>'Table Q4'!F91/'Table Q2'!F91*100</f>
        <v>99.491017964071844</v>
      </c>
      <c r="S91" s="15">
        <f>'Table Q4'!G91/'Table Q2'!G91*100</f>
        <v>100.7082869574016</v>
      </c>
      <c r="T91" s="15">
        <f>'Table Q4'!H91/'Table Q2'!H91*100</f>
        <v>101.08058977984247</v>
      </c>
      <c r="U91" s="15">
        <f>'Table Q4'!I91/'Table Q2'!I91*100</f>
        <v>98.839055368128598</v>
      </c>
      <c r="V91" s="15">
        <f>'Table Q4'!J91/'Table Q2'!J91*100</f>
        <v>102.66198926950061</v>
      </c>
      <c r="W91" s="15">
        <f>'Table Q4'!K91/'Table Q2'!K91*100</f>
        <v>100.09037051912844</v>
      </c>
      <c r="X91" s="15">
        <f>'Table Q4'!L91/'Table Q2'!L91*100</f>
        <v>99.919855740332594</v>
      </c>
    </row>
    <row r="92" spans="1:24" x14ac:dyDescent="0.2">
      <c r="A92" s="48" t="s">
        <v>138</v>
      </c>
      <c r="B92" s="15">
        <f>'Table Q1'!B92/'Table Q2'!B92*100</f>
        <v>102.75145215530419</v>
      </c>
      <c r="C92" s="15">
        <f>'Table Q1'!C92/'Table Q2'!C92*100</f>
        <v>100.12051822838204</v>
      </c>
      <c r="D92" s="15">
        <f>'Table Q1'!D92/'Table Q2'!D92*100</f>
        <v>100.94481857473114</v>
      </c>
      <c r="E92" s="15">
        <f>'Table Q1'!E92/'Table Q2'!E92*100</f>
        <v>99.960071870632845</v>
      </c>
      <c r="F92" s="15">
        <f>'Table Q1'!F92/'Table Q2'!F92*100</f>
        <v>98.418503508945335</v>
      </c>
      <c r="G92" s="15">
        <f>'Table Q1'!G92/'Table Q2'!G92*100</f>
        <v>99.420432220039288</v>
      </c>
      <c r="H92" s="15">
        <f>'Table Q1'!H92/'Table Q2'!H92*100</f>
        <v>100.47192999705044</v>
      </c>
      <c r="I92" s="15">
        <f>'Table Q1'!I92/'Table Q2'!I92*100</f>
        <v>100.39133052378087</v>
      </c>
      <c r="J92" s="15">
        <f>'Table Q1'!J92/'Table Q2'!J92*100</f>
        <v>97.480886100764565</v>
      </c>
      <c r="K92" s="15">
        <f>'Table Q1'!K92/'Table Q2'!K92*100</f>
        <v>99.422195656505281</v>
      </c>
      <c r="L92" s="15">
        <f>'Table Q1'!L92/'Table Q2'!L92*100</f>
        <v>99.880263420474947</v>
      </c>
      <c r="N92" s="15">
        <f>'Table Q4'!B92/'Table Q2'!B92*100</f>
        <v>102.26230510547234</v>
      </c>
      <c r="O92" s="15">
        <f>'Table Q4'!C92/'Table Q2'!C92*100</f>
        <v>100.67289344179974</v>
      </c>
      <c r="P92" s="15">
        <f>'Table Q4'!D92/'Table Q2'!D92*100</f>
        <v>100.47240928736556</v>
      </c>
      <c r="Q92" s="15">
        <f>'Table Q4'!E92/'Table Q2'!E92*100</f>
        <v>100.10980235575964</v>
      </c>
      <c r="R92" s="15">
        <f>'Table Q4'!F92/'Table Q2'!F92*100</f>
        <v>99.199367401403578</v>
      </c>
      <c r="S92" s="15">
        <f>'Table Q4'!G92/'Table Q2'!G92*100</f>
        <v>98.909626719056973</v>
      </c>
      <c r="T92" s="15">
        <f>'Table Q4'!H92/'Table Q2'!H92*100</f>
        <v>98.39740438501623</v>
      </c>
      <c r="U92" s="15">
        <f>'Table Q4'!I92/'Table Q2'!I92*100</f>
        <v>100.87296809151114</v>
      </c>
      <c r="V92" s="15">
        <f>'Table Q4'!J92/'Table Q2'!J92*100</f>
        <v>98.559106057635759</v>
      </c>
      <c r="W92" s="15">
        <f>'Table Q4'!K92/'Table Q2'!K92*100</f>
        <v>99.82068141063958</v>
      </c>
      <c r="X92" s="15">
        <f>'Table Q4'!L92/'Table Q2'!L92*100</f>
        <v>100.12971462781879</v>
      </c>
    </row>
    <row r="93" spans="1:24" x14ac:dyDescent="0.2">
      <c r="A93" s="48" t="s">
        <v>139</v>
      </c>
      <c r="B93" s="15">
        <f>'Table Q1'!B93/'Table Q2'!B93*100</f>
        <v>96.939370384764857</v>
      </c>
      <c r="C93" s="15">
        <f>'Table Q1'!C93/'Table Q2'!C93*100</f>
        <v>100.70126227208978</v>
      </c>
      <c r="D93" s="15">
        <f>'Table Q1'!D93/'Table Q2'!D93*100</f>
        <v>100.50410200652368</v>
      </c>
      <c r="E93" s="15">
        <f>'Table Q1'!E93/'Table Q2'!E93*100</f>
        <v>101.77822177822178</v>
      </c>
      <c r="F93" s="15">
        <f>'Table Q1'!F93/'Table Q2'!F93*100</f>
        <v>98.734552644587254</v>
      </c>
      <c r="G93" s="15">
        <f>'Table Q1'!G93/'Table Q2'!G93*100</f>
        <v>100.54054054054053</v>
      </c>
      <c r="H93" s="15">
        <f>'Table Q1'!H93/'Table Q2'!H93*100</f>
        <v>101.84438621245717</v>
      </c>
      <c r="I93" s="15">
        <f>'Table Q1'!I93/'Table Q2'!I93*100</f>
        <v>100.62475208250694</v>
      </c>
      <c r="J93" s="15">
        <f>'Table Q1'!J93/'Table Q2'!J93*100</f>
        <v>97.147102526002953</v>
      </c>
      <c r="K93" s="15">
        <f>'Table Q1'!K93/'Table Q2'!K93*100</f>
        <v>100.67360079247152</v>
      </c>
      <c r="L93" s="15">
        <f>'Table Q1'!L93/'Table Q2'!L93*100</f>
        <v>100.35763957878005</v>
      </c>
      <c r="N93" s="15">
        <f>'Table Q4'!B93/'Table Q2'!B93*100</f>
        <v>97.852701127088991</v>
      </c>
      <c r="O93" s="15">
        <f>'Table Q4'!C93/'Table Q2'!C93*100</f>
        <v>100.56100981767182</v>
      </c>
      <c r="P93" s="15">
        <f>'Table Q4'!D93/'Table Q2'!D93*100</f>
        <v>100.29653059207276</v>
      </c>
      <c r="Q93" s="15">
        <f>'Table Q4'!E93/'Table Q2'!E93*100</f>
        <v>100.66933066933068</v>
      </c>
      <c r="R93" s="15">
        <f>'Table Q4'!F93/'Table Q2'!F93*100</f>
        <v>99.36727632229362</v>
      </c>
      <c r="S93" s="15">
        <f>'Table Q4'!G93/'Table Q2'!G93*100</f>
        <v>99.656019656019652</v>
      </c>
      <c r="T93" s="15">
        <f>'Table Q4'!H93/'Table Q2'!H93*100</f>
        <v>100.61479540415239</v>
      </c>
      <c r="U93" s="15">
        <f>'Table Q4'!I93/'Table Q2'!I93*100</f>
        <v>100.91233637445458</v>
      </c>
      <c r="V93" s="15">
        <f>'Table Q4'!J93/'Table Q2'!J93*100</f>
        <v>100.35661218424963</v>
      </c>
      <c r="W93" s="15">
        <f>'Table Q4'!K93/'Table Q2'!K93*100</f>
        <v>99.940564635958395</v>
      </c>
      <c r="X93" s="15">
        <f>'Table Q4'!L93/'Table Q2'!L93*100</f>
        <v>100.16888535664614</v>
      </c>
    </row>
    <row r="94" spans="1:24" x14ac:dyDescent="0.2">
      <c r="A94" s="48" t="s">
        <v>140</v>
      </c>
      <c r="B94" s="15">
        <f>'Table Q1'!B94/'Table Q2'!B94*100</f>
        <v>95.760151085930119</v>
      </c>
      <c r="C94" s="15">
        <f>'Table Q1'!C94/'Table Q2'!C94*100</f>
        <v>102.04163733279692</v>
      </c>
      <c r="D94" s="15">
        <f>'Table Q1'!D94/'Table Q2'!D94*100</f>
        <v>102.75407292474785</v>
      </c>
      <c r="E94" s="15">
        <f>'Table Q1'!E94/'Table Q2'!E94*100</f>
        <v>100.51464766429137</v>
      </c>
      <c r="F94" s="15">
        <f>'Table Q1'!F94/'Table Q2'!F94*100</f>
        <v>103.47782258064517</v>
      </c>
      <c r="G94" s="15">
        <f>'Table Q1'!G94/'Table Q2'!G94*100</f>
        <v>97.399731337555167</v>
      </c>
      <c r="H94" s="15">
        <f>'Table Q1'!H94/'Table Q2'!H94*100</f>
        <v>103.01155115511551</v>
      </c>
      <c r="I94" s="15">
        <f>'Table Q1'!I94/'Table Q2'!I94*100</f>
        <v>101.38280939116594</v>
      </c>
      <c r="J94" s="15">
        <f>'Table Q1'!J94/'Table Q2'!J94*100</f>
        <v>98.16863792445632</v>
      </c>
      <c r="K94" s="15">
        <f>'Table Q1'!K94/'Table Q2'!K94*100</f>
        <v>99.327419826493809</v>
      </c>
      <c r="L94" s="15">
        <f>'Table Q1'!L94/'Table Q2'!L94*100</f>
        <v>100.7992895204263</v>
      </c>
      <c r="N94" s="15">
        <f>'Table Q4'!B94/'Table Q2'!B94*100</f>
        <v>95.372993389990555</v>
      </c>
      <c r="O94" s="15">
        <f>'Table Q4'!C94/'Table Q2'!C94*100</f>
        <v>101.41808307351906</v>
      </c>
      <c r="P94" s="15">
        <f>'Table Q4'!D94/'Table Q2'!D94*100</f>
        <v>99.359968968192391</v>
      </c>
      <c r="Q94" s="15">
        <f>'Table Q4'!E94/'Table Q2'!E94*100</f>
        <v>100.26722090261282</v>
      </c>
      <c r="R94" s="15">
        <f>'Table Q4'!F94/'Table Q2'!F94*100</f>
        <v>101.28024193548386</v>
      </c>
      <c r="S94" s="15">
        <f>'Table Q4'!G94/'Table Q2'!G94*100</f>
        <v>97.94665131452696</v>
      </c>
      <c r="T94" s="15">
        <f>'Table Q4'!H94/'Table Q2'!H94*100</f>
        <v>103.07343234323432</v>
      </c>
      <c r="U94" s="15">
        <f>'Table Q4'!I94/'Table Q2'!I94*100</f>
        <v>102.258257063271</v>
      </c>
      <c r="V94" s="15">
        <f>'Table Q4'!J94/'Table Q2'!J94*100</f>
        <v>97.376955360549417</v>
      </c>
      <c r="W94" s="15">
        <f>'Table Q4'!K94/'Table Q2'!K94*100</f>
        <v>99.658836143873657</v>
      </c>
      <c r="X94" s="15">
        <f>'Table Q4'!L94/'Table Q2'!L94*100</f>
        <v>99.97039668442865</v>
      </c>
    </row>
    <row r="95" spans="1:24" x14ac:dyDescent="0.2">
      <c r="A95" s="48" t="s">
        <v>141</v>
      </c>
      <c r="B95" s="15">
        <f>'Table Q1'!B95/'Table Q2'!B95*100</f>
        <v>97.416618469250054</v>
      </c>
      <c r="C95" s="15">
        <f>'Table Q1'!C95/'Table Q2'!C95*100</f>
        <v>100.466038671294</v>
      </c>
      <c r="D95" s="15">
        <f>'Table Q1'!D95/'Table Q2'!D95*100</f>
        <v>100.47285795347078</v>
      </c>
      <c r="E95" s="15">
        <f>'Table Q1'!E95/'Table Q2'!E95*100</f>
        <v>100.32461144993114</v>
      </c>
      <c r="F95" s="15">
        <f>'Table Q1'!F95/'Table Q2'!F95*100</f>
        <v>103.41845559059925</v>
      </c>
      <c r="G95" s="15">
        <f>'Table Q1'!G95/'Table Q2'!G95*100</f>
        <v>97.907519850537142</v>
      </c>
      <c r="H95" s="15">
        <f>'Table Q1'!H95/'Table Q2'!H95*100</f>
        <v>101.71516079632465</v>
      </c>
      <c r="I95" s="15">
        <f>'Table Q1'!I95/'Table Q2'!I95*100</f>
        <v>102.38429172510519</v>
      </c>
      <c r="J95" s="15">
        <f>'Table Q1'!J95/'Table Q2'!J95*100</f>
        <v>99.269090209655701</v>
      </c>
      <c r="K95" s="15">
        <f>'Table Q1'!K95/'Table Q2'!K95*100</f>
        <v>99.681559393997873</v>
      </c>
      <c r="L95" s="15">
        <f>'Table Q1'!L95/'Table Q2'!L95*100</f>
        <v>100.6679764243615</v>
      </c>
      <c r="N95" s="15">
        <f>'Table Q4'!B95/'Table Q2'!B95*100</f>
        <v>97.503373819163315</v>
      </c>
      <c r="O95" s="15">
        <f>'Table Q4'!C95/'Table Q2'!C95*100</f>
        <v>100.52553296975705</v>
      </c>
      <c r="P95" s="15">
        <f>'Table Q4'!D95/'Table Q2'!D95*100</f>
        <v>98.099111027047485</v>
      </c>
      <c r="Q95" s="15">
        <f>'Table Q4'!E95/'Table Q2'!E95*100</f>
        <v>100.02951013181192</v>
      </c>
      <c r="R95" s="15">
        <f>'Table Q4'!F95/'Table Q2'!F95*100</f>
        <v>102.67575541764167</v>
      </c>
      <c r="S95" s="15">
        <f>'Table Q4'!G95/'Table Q2'!G95*100</f>
        <v>96.198038299859888</v>
      </c>
      <c r="T95" s="15">
        <f>'Table Q4'!H95/'Table Q2'!H95*100</f>
        <v>102.04185809086268</v>
      </c>
      <c r="U95" s="15">
        <f>'Table Q4'!I95/'Table Q2'!I95*100</f>
        <v>103.76678020436788</v>
      </c>
      <c r="V95" s="15">
        <f>'Table Q4'!J95/'Table Q2'!J95*100</f>
        <v>98.932487016733987</v>
      </c>
      <c r="W95" s="15">
        <f>'Table Q4'!K95/'Table Q2'!K95*100</f>
        <v>99.10257647399402</v>
      </c>
      <c r="X95" s="15">
        <f>'Table Q4'!L95/'Table Q2'!L95*100</f>
        <v>99.980353634577611</v>
      </c>
    </row>
    <row r="96" spans="1:24" x14ac:dyDescent="0.2">
      <c r="A96" s="48" t="s">
        <v>226</v>
      </c>
      <c r="B96" s="15">
        <f>'Table Q1'!B96/'Table Q2'!B96*100</f>
        <v>99.590243902439028</v>
      </c>
      <c r="C96" s="15">
        <f>'Table Q1'!C96/'Table Q2'!C96*100</f>
        <v>101.08717137774264</v>
      </c>
      <c r="D96" s="15">
        <f>'Table Q1'!D96/'Table Q2'!D96*100</f>
        <v>101.45936665394888</v>
      </c>
      <c r="E96" s="15">
        <f>'Table Q1'!E96/'Table Q2'!E96*100</f>
        <v>102.55899631584187</v>
      </c>
      <c r="F96" s="15">
        <f>'Table Q1'!F96/'Table Q2'!F96*100</f>
        <v>104.83156485010818</v>
      </c>
      <c r="G96" s="15">
        <f>'Table Q1'!G96/'Table Q2'!G96*100</f>
        <v>101.61398789509077</v>
      </c>
      <c r="H96" s="15">
        <f>'Table Q1'!H96/'Table Q2'!H96*100</f>
        <v>101.20728463269901</v>
      </c>
      <c r="I96" s="15">
        <f>'Table Q1'!I96/'Table Q2'!I96*100</f>
        <v>106.20478858889453</v>
      </c>
      <c r="J96" s="15">
        <f>'Table Q1'!J96/'Table Q2'!J96*100</f>
        <v>98.106133435877723</v>
      </c>
      <c r="K96" s="15">
        <f>'Table Q1'!K96/'Table Q2'!K96*100</f>
        <v>94.406872600987015</v>
      </c>
      <c r="L96" s="15">
        <f>'Table Q1'!L96/'Table Q2'!L96*100</f>
        <v>101.96990694911901</v>
      </c>
      <c r="N96" s="15">
        <f>'Table Q4'!B96/'Table Q2'!B96*100</f>
        <v>98.770731707317069</v>
      </c>
      <c r="O96" s="15">
        <f>'Table Q4'!C96/'Table Q2'!C96*100</f>
        <v>100.78078671674243</v>
      </c>
      <c r="P96" s="15">
        <f>'Table Q4'!D96/'Table Q2'!D96*100</f>
        <v>100.85845097291109</v>
      </c>
      <c r="Q96" s="15">
        <f>'Table Q4'!E96/'Table Q2'!E96*100</f>
        <v>101.53340635268347</v>
      </c>
      <c r="R96" s="15">
        <f>'Table Q4'!F96/'Table Q2'!F96*100</f>
        <v>104.26496342845368</v>
      </c>
      <c r="S96" s="15">
        <f>'Table Q4'!G96/'Table Q2'!G96*100</f>
        <v>99.500432318186171</v>
      </c>
      <c r="T96" s="15">
        <f>'Table Q4'!H96/'Table Q2'!H96*100</f>
        <v>102.28156333128709</v>
      </c>
      <c r="U96" s="15">
        <f>'Table Q4'!I96/'Table Q2'!I96*100</f>
        <v>106.36780438104942</v>
      </c>
      <c r="V96" s="15">
        <f>'Table Q4'!J96/'Table Q2'!J96*100</f>
        <v>99.615458565660447</v>
      </c>
      <c r="W96" s="15">
        <f>'Table Q4'!K96/'Table Q2'!K96*100</f>
        <v>95.165417656735514</v>
      </c>
      <c r="X96" s="15">
        <f>'Table Q4'!L96/'Table Q2'!L96*100</f>
        <v>101.20768164719858</v>
      </c>
    </row>
    <row r="97" spans="1:36" x14ac:dyDescent="0.2">
      <c r="A97" s="48" t="s">
        <v>227</v>
      </c>
      <c r="B97" s="15">
        <f>'Table Q1'!B97/'Table Q2'!B97*100</f>
        <v>95.522244643028728</v>
      </c>
      <c r="C97" s="15">
        <f>'Table Q1'!C97/'Table Q2'!C97*100</f>
        <v>102.67998417721518</v>
      </c>
      <c r="D97" s="15">
        <f>'Table Q1'!D97/'Table Q2'!D97*100</f>
        <v>104.69910121141071</v>
      </c>
      <c r="E97" s="15">
        <f>'Table Q1'!E97/'Table Q2'!E97*100</f>
        <v>101.52514021450361</v>
      </c>
      <c r="F97" s="15">
        <f>'Table Q1'!F97/'Table Q2'!F97*100</f>
        <v>104.7643390246396</v>
      </c>
      <c r="G97" s="15">
        <f>'Table Q1'!G97/'Table Q2'!G97*100</f>
        <v>104.75771785853848</v>
      </c>
      <c r="H97" s="15">
        <f>'Table Q1'!H97/'Table Q2'!H97*100</f>
        <v>100.73921971252567</v>
      </c>
      <c r="I97" s="15">
        <f>'Table Q1'!I97/'Table Q2'!I97*100</f>
        <v>106.49874055415619</v>
      </c>
      <c r="J97" s="15">
        <f>'Table Q1'!J97/'Table Q2'!J97*100</f>
        <v>98.181103136368108</v>
      </c>
      <c r="K97" s="15">
        <f>'Table Q1'!K97/'Table Q2'!K97*100</f>
        <v>99.233859665514331</v>
      </c>
      <c r="L97" s="15">
        <f>'Table Q1'!L97/'Table Q2'!L97*100</f>
        <v>102.65267742254775</v>
      </c>
      <c r="N97" s="15">
        <f>'Table Q4'!B97/'Table Q2'!B97*100</f>
        <v>97.405592389737677</v>
      </c>
      <c r="O97" s="15">
        <f>'Table Q4'!C97/'Table Q2'!C97*100</f>
        <v>101.47349683544303</v>
      </c>
      <c r="P97" s="15">
        <f>'Table Q4'!D97/'Table Q2'!D97*100</f>
        <v>105.0312622118015</v>
      </c>
      <c r="Q97" s="15">
        <f>'Table Q4'!E97/'Table Q2'!E97*100</f>
        <v>100.62973531437567</v>
      </c>
      <c r="R97" s="15">
        <f>'Table Q4'!F97/'Table Q2'!F97*100</f>
        <v>103.59881402719557</v>
      </c>
      <c r="S97" s="15">
        <f>'Table Q4'!G97/'Table Q2'!G97*100</f>
        <v>101.74872997264556</v>
      </c>
      <c r="T97" s="15">
        <f>'Table Q4'!H97/'Table Q2'!H97*100</f>
        <v>103.03901437371663</v>
      </c>
      <c r="U97" s="15">
        <f>'Table Q4'!I97/'Table Q2'!I97*100</f>
        <v>106.13602015113351</v>
      </c>
      <c r="V97" s="15">
        <f>'Table Q4'!J97/'Table Q2'!J97*100</f>
        <v>102.24166748598958</v>
      </c>
      <c r="W97" s="15">
        <f>'Table Q4'!K97/'Table Q2'!K97*100</f>
        <v>98.346258058488274</v>
      </c>
      <c r="X97" s="15">
        <f>'Table Q4'!L97/'Table Q2'!L97*100</f>
        <v>101.65297436405028</v>
      </c>
    </row>
    <row r="98" spans="1:36" x14ac:dyDescent="0.2">
      <c r="A98" s="48" t="s">
        <v>228</v>
      </c>
      <c r="B98" s="15">
        <f>'Table Q1'!B98/'Table Q2'!B98*100</f>
        <v>97.301204819277103</v>
      </c>
      <c r="C98" s="15">
        <f>'Table Q1'!C98/'Table Q2'!C98*100</f>
        <v>102.31133939154485</v>
      </c>
      <c r="D98" s="15">
        <f>'Table Q1'!D98/'Table Q2'!D98*100</f>
        <v>102.63234863995321</v>
      </c>
      <c r="E98" s="15">
        <f>'Table Q1'!E98/'Table Q2'!E98*100</f>
        <v>102.51741293532339</v>
      </c>
      <c r="F98" s="15">
        <f>'Table Q1'!F98/'Table Q2'!F98*100</f>
        <v>102.07331730769229</v>
      </c>
      <c r="G98" s="15">
        <f>'Table Q1'!G98/'Table Q2'!G98*100</f>
        <v>103.65900753041129</v>
      </c>
      <c r="H98" s="15">
        <f>'Table Q1'!H98/'Table Q2'!H98*100</f>
        <v>100.36433559356341</v>
      </c>
      <c r="I98" s="15">
        <f>'Table Q1'!I98/'Table Q2'!I98*100</f>
        <v>104.85263471271212</v>
      </c>
      <c r="J98" s="15">
        <f>'Table Q1'!J98/'Table Q2'!J98*100</f>
        <v>97.54362670713202</v>
      </c>
      <c r="K98" s="15">
        <f>'Table Q1'!K98/'Table Q2'!K98*100</f>
        <v>97.412665794881377</v>
      </c>
      <c r="L98" s="15">
        <f>'Table Q1'!L98/'Table Q2'!L98*100</f>
        <v>102.1736992229763</v>
      </c>
      <c r="N98" s="15">
        <f>'Table Q4'!B98/'Table Q2'!B98*100</f>
        <v>97.773493975903619</v>
      </c>
      <c r="O98" s="15">
        <f>'Table Q4'!C98/'Table Q2'!C98*100</f>
        <v>101.83721849071514</v>
      </c>
      <c r="P98" s="15">
        <f>'Table Q4'!D98/'Table Q2'!D98*100</f>
        <v>106.3176367358877</v>
      </c>
      <c r="Q98" s="15">
        <f>'Table Q4'!E98/'Table Q2'!E98*100</f>
        <v>102.12935323383086</v>
      </c>
      <c r="R98" s="15">
        <f>'Table Q4'!F98/'Table Q2'!F98*100</f>
        <v>100.90144230769229</v>
      </c>
      <c r="S98" s="15">
        <f>'Table Q4'!G98/'Table Q2'!G98*100</f>
        <v>101.17783355860203</v>
      </c>
      <c r="T98" s="15">
        <f>'Table Q4'!H98/'Table Q2'!H98*100</f>
        <v>101.70023276996254</v>
      </c>
      <c r="U98" s="15">
        <f>'Table Q4'!I98/'Table Q2'!I98*100</f>
        <v>105.51751513347227</v>
      </c>
      <c r="V98" s="15">
        <f>'Table Q4'!J98/'Table Q2'!J98*100</f>
        <v>100.06638846737481</v>
      </c>
      <c r="W98" s="15">
        <f>'Table Q4'!K98/'Table Q2'!K98*100</f>
        <v>99.019241546796195</v>
      </c>
      <c r="X98" s="15">
        <f>'Table Q4'!L98/'Table Q2'!L98*100</f>
        <v>101.36716828956426</v>
      </c>
    </row>
    <row r="99" spans="1:36" x14ac:dyDescent="0.2">
      <c r="A99" s="48" t="s">
        <v>229</v>
      </c>
      <c r="B99" s="15">
        <f>'Table Q1'!B99/'Table Q2'!B99*100</f>
        <v>93.337651522161565</v>
      </c>
      <c r="C99" s="15">
        <f>'Table Q1'!C99/'Table Q2'!C99*100</f>
        <v>102.10828466792042</v>
      </c>
      <c r="D99" s="15">
        <f>'Table Q1'!D99/'Table Q2'!D99*100</f>
        <v>101.88226255641987</v>
      </c>
      <c r="E99" s="15">
        <f>'Table Q1'!E99/'Table Q2'!E99*100</f>
        <v>104.49024293110315</v>
      </c>
      <c r="F99" s="15">
        <f>'Table Q1'!F99/'Table Q2'!F99*100</f>
        <v>104.2366911542719</v>
      </c>
      <c r="G99" s="15">
        <f>'Table Q1'!G99/'Table Q2'!G99*100</f>
        <v>105.82354653984277</v>
      </c>
      <c r="H99" s="15">
        <f>'Table Q1'!H99/'Table Q2'!H99*100</f>
        <v>99.848132023893896</v>
      </c>
      <c r="I99" s="15">
        <f>'Table Q1'!I99/'Table Q2'!I99*100</f>
        <v>105.86189766517636</v>
      </c>
      <c r="J99" s="15">
        <f>'Table Q1'!J99/'Table Q2'!J99*100</f>
        <v>97.385373247442203</v>
      </c>
      <c r="K99" s="15">
        <f>'Table Q1'!K99/'Table Q2'!K99*100</f>
        <v>98.266654174084138</v>
      </c>
      <c r="L99" s="15">
        <f>'Table Q1'!L99/'Table Q2'!L99*100</f>
        <v>102.73004026318372</v>
      </c>
      <c r="N99" s="15">
        <f>'Table Q4'!B99/'Table Q2'!B99*100</f>
        <v>93.902100490422882</v>
      </c>
      <c r="O99" s="15">
        <f>'Table Q4'!C99/'Table Q2'!C99*100</f>
        <v>102.44481837078096</v>
      </c>
      <c r="P99" s="15">
        <f>'Table Q4'!D99/'Table Q2'!D99*100</f>
        <v>105.83885527705752</v>
      </c>
      <c r="Q99" s="15">
        <f>'Table Q4'!E99/'Table Q2'!E99*100</f>
        <v>102.63839107925131</v>
      </c>
      <c r="R99" s="15">
        <f>'Table Q4'!F99/'Table Q2'!F99*100</f>
        <v>100.7950085538895</v>
      </c>
      <c r="S99" s="15">
        <f>'Table Q4'!G99/'Table Q2'!G99*100</f>
        <v>102.27118315053869</v>
      </c>
      <c r="T99" s="15">
        <f>'Table Q4'!H99/'Table Q2'!H99*100</f>
        <v>101.98440822111978</v>
      </c>
      <c r="U99" s="15">
        <f>'Table Q4'!I99/'Table Q2'!I99*100</f>
        <v>106.775956284153</v>
      </c>
      <c r="V99" s="15">
        <f>'Table Q4'!J99/'Table Q2'!J99*100</f>
        <v>100.85259568018188</v>
      </c>
      <c r="W99" s="15">
        <f>'Table Q4'!K99/'Table Q2'!K99*100</f>
        <v>100.77766326243793</v>
      </c>
      <c r="X99" s="15">
        <f>'Table Q4'!L99/'Table Q2'!L99*100</f>
        <v>101.56142590592164</v>
      </c>
    </row>
    <row r="100" spans="1:36" x14ac:dyDescent="0.2">
      <c r="A100" s="48" t="s">
        <v>262</v>
      </c>
      <c r="B100" s="15">
        <f>'Table Q1'!B100/'Table Q2'!B100*100</f>
        <v>97.126110795991679</v>
      </c>
      <c r="C100" s="15">
        <f>'Table Q1'!C100/'Table Q2'!C100*100</f>
        <v>102.57276249130824</v>
      </c>
      <c r="D100" s="15">
        <f>'Table Q1'!D100/'Table Q2'!D100*100</f>
        <v>102.19214639725504</v>
      </c>
      <c r="E100" s="15">
        <f>'Table Q1'!E100/'Table Q2'!E100*100</f>
        <v>105.15849576688323</v>
      </c>
      <c r="F100" s="15">
        <f>'Table Q1'!F100/'Table Q2'!F100*100</f>
        <v>103.73509411648764</v>
      </c>
      <c r="G100" s="15">
        <f>'Table Q1'!G100/'Table Q2'!G100*100</f>
        <v>107.40384615384615</v>
      </c>
      <c r="H100" s="15">
        <f>'Table Q1'!H100/'Table Q2'!H100*100</f>
        <v>97.854636591478695</v>
      </c>
      <c r="I100" s="15">
        <f>'Table Q1'!I100/'Table Q2'!I100*100</f>
        <v>104.86880466472302</v>
      </c>
      <c r="J100" s="15">
        <f>'Table Q1'!J100/'Table Q2'!J100*100</f>
        <v>92.853250998910269</v>
      </c>
      <c r="K100" s="15">
        <f>'Table Q1'!K100/'Table Q2'!K100*100</f>
        <v>101.05448154657293</v>
      </c>
      <c r="L100" s="15">
        <f>'Table Q1'!L100/'Table Q2'!L100*100</f>
        <v>102.31135282121006</v>
      </c>
      <c r="N100" s="15">
        <f>'Table Q4'!B100/'Table Q2'!B100*100</f>
        <v>95.925505766685575</v>
      </c>
      <c r="O100" s="15">
        <f>'Table Q4'!C100/'Table Q2'!C100*100</f>
        <v>103.2184364756134</v>
      </c>
      <c r="P100" s="15">
        <f>'Table Q4'!D100/'Table Q2'!D100*100</f>
        <v>106.46206633625619</v>
      </c>
      <c r="Q100" s="15">
        <f>'Table Q4'!E100/'Table Q2'!E100*100</f>
        <v>101.83106910809214</v>
      </c>
      <c r="R100" s="15">
        <f>'Table Q4'!F100/'Table Q2'!F100*100</f>
        <v>98.147235636148622</v>
      </c>
      <c r="S100" s="15">
        <f>'Table Q4'!G100/'Table Q2'!G100*100</f>
        <v>101.91346153846152</v>
      </c>
      <c r="T100" s="15">
        <f>'Table Q4'!H100/'Table Q2'!H100*100</f>
        <v>100.95238095238095</v>
      </c>
      <c r="U100" s="15">
        <f>'Table Q4'!I100/'Table Q2'!I100*100</f>
        <v>105.18950437317783</v>
      </c>
      <c r="V100" s="15">
        <f>'Table Q4'!J100/'Table Q2'!J100*100</f>
        <v>97.448238285506719</v>
      </c>
      <c r="W100" s="15">
        <f>'Table Q4'!K100/'Table Q2'!K100*100</f>
        <v>106.59050966608083</v>
      </c>
      <c r="X100" s="15">
        <f>'Table Q4'!L100/'Table Q2'!L100*100</f>
        <v>100.7089443527241</v>
      </c>
    </row>
    <row r="101" spans="1:36" x14ac:dyDescent="0.2">
      <c r="A101" s="48" t="s">
        <v>267</v>
      </c>
      <c r="B101" s="15">
        <f>'Table Q1'!B101/'Table Q2'!B101*100</f>
        <v>97.153996101364541</v>
      </c>
      <c r="C101" s="15">
        <f>'Table Q1'!C101/'Table Q2'!C101*100</f>
        <v>101.82957144277619</v>
      </c>
      <c r="D101" s="15">
        <f>'Table Q1'!D101/'Table Q2'!D101*100</f>
        <v>101.25602039852677</v>
      </c>
      <c r="E101" s="15">
        <f>'Table Q1'!E101/'Table Q2'!E101*100</f>
        <v>106.14989123986554</v>
      </c>
      <c r="F101" s="15">
        <f>'Table Q1'!F101/'Table Q2'!F101*100</f>
        <v>102.70871626197156</v>
      </c>
      <c r="G101" s="15">
        <f>'Table Q1'!G101/'Table Q2'!G101*100</f>
        <v>107.65058521267483</v>
      </c>
      <c r="H101" s="15">
        <f>'Table Q1'!H101/'Table Q2'!H101*100</f>
        <v>96.820635872825449</v>
      </c>
      <c r="I101" s="15">
        <f>'Table Q1'!I101/'Table Q2'!I101*100</f>
        <v>105.79008520526725</v>
      </c>
      <c r="J101" s="15">
        <f>'Table Q1'!J101/'Table Q2'!J101*100</f>
        <v>92.094494047619051</v>
      </c>
      <c r="K101" s="15">
        <f>'Table Q1'!K101/'Table Q2'!K101*100</f>
        <v>107.06345998383186</v>
      </c>
      <c r="L101" s="15">
        <f>'Table Q1'!L101/'Table Q2'!L101*100</f>
        <v>102.7734527053328</v>
      </c>
      <c r="N101" s="15">
        <f>'Table Q4'!B101/'Table Q2'!B101*100</f>
        <v>98.937621832358673</v>
      </c>
      <c r="O101" s="15">
        <f>'Table Q4'!C101/'Table Q2'!C101*100</f>
        <v>103.75857611613802</v>
      </c>
      <c r="P101" s="15">
        <f>'Table Q4'!D101/'Table Q2'!D101*100</f>
        <v>106.97894040985929</v>
      </c>
      <c r="Q101" s="15">
        <f>'Table Q4'!E101/'Table Q2'!E101*100</f>
        <v>102.46193395293652</v>
      </c>
      <c r="R101" s="15">
        <f>'Table Q4'!F101/'Table Q2'!F101*100</f>
        <v>95.849859727193575</v>
      </c>
      <c r="S101" s="15">
        <f>'Table Q4'!G101/'Table Q2'!G101*100</f>
        <v>101.65572366542963</v>
      </c>
      <c r="T101" s="15">
        <f>'Table Q4'!H101/'Table Q2'!H101*100</f>
        <v>100.43991201759648</v>
      </c>
      <c r="U101" s="15">
        <f>'Table Q4'!I101/'Table Q2'!I101*100</f>
        <v>105.6545313710302</v>
      </c>
      <c r="V101" s="15">
        <f>'Table Q4'!J101/'Table Q2'!J101*100</f>
        <v>100.50223214285714</v>
      </c>
      <c r="W101" s="15">
        <f>'Table Q4'!K101/'Table Q2'!K101*100</f>
        <v>111.75222312045273</v>
      </c>
      <c r="X101" s="15">
        <f>'Table Q4'!L101/'Table Q2'!L101*100</f>
        <v>101.21642662514596</v>
      </c>
    </row>
    <row r="102" spans="1:36" x14ac:dyDescent="0.2">
      <c r="A102" s="48" t="s">
        <v>268</v>
      </c>
      <c r="B102" s="15">
        <f>'Table Q1'!B102/'Table Q2'!B102*100</f>
        <v>97.400447862915016</v>
      </c>
      <c r="C102" s="15">
        <f>'Table Q1'!C102/'Table Q2'!C102*100</f>
        <v>101.25657510227937</v>
      </c>
      <c r="D102" s="15">
        <f>'Table Q1'!D102/'Table Q2'!D102*100</f>
        <v>101.68922071861874</v>
      </c>
      <c r="E102" s="15">
        <f>'Table Q1'!E102/'Table Q2'!E102*100</f>
        <v>105.12221248417568</v>
      </c>
      <c r="F102" s="15">
        <f>'Table Q1'!F102/'Table Q2'!F102*100</f>
        <v>100.66243967067285</v>
      </c>
      <c r="G102" s="15">
        <f>'Table Q1'!G102/'Table Q2'!G102*100</f>
        <v>109.21650264950796</v>
      </c>
      <c r="H102" s="15">
        <f>'Table Q1'!H102/'Table Q2'!H102*100</f>
        <v>96.540880503144649</v>
      </c>
      <c r="I102" s="15">
        <f>'Table Q1'!I102/'Table Q2'!I102*100</f>
        <v>105.0586297121814</v>
      </c>
      <c r="J102" s="15">
        <f>'Table Q1'!J102/'Table Q2'!J102*100</f>
        <v>93.640391360531666</v>
      </c>
      <c r="K102" s="15">
        <f>'Table Q1'!K102/'Table Q2'!K102*100</f>
        <v>96.125930813460272</v>
      </c>
      <c r="L102" s="15">
        <f>'Table Q1'!L102/'Table Q2'!L102*100</f>
        <v>102.04886494805696</v>
      </c>
      <c r="N102" s="15">
        <f>'Table Q4'!B102/'Table Q2'!B102*100</f>
        <v>99.075065719014717</v>
      </c>
      <c r="O102" s="15">
        <f>'Table Q4'!C102/'Table Q2'!C102*100</f>
        <v>102.36703682057278</v>
      </c>
      <c r="P102" s="15">
        <f>'Table Q4'!D102/'Table Q2'!D102*100</f>
        <v>107.6061595893607</v>
      </c>
      <c r="Q102" s="15">
        <f>'Table Q4'!E102/'Table Q2'!E102*100</f>
        <v>100.95432856169053</v>
      </c>
      <c r="R102" s="15">
        <f>'Table Q4'!F102/'Table Q2'!F102*100</f>
        <v>93.413456988738517</v>
      </c>
      <c r="S102" s="15">
        <f>'Table Q4'!G102/'Table Q2'!G102*100</f>
        <v>101.62755488266464</v>
      </c>
      <c r="T102" s="15">
        <f>'Table Q4'!H102/'Table Q2'!H102*100</f>
        <v>101.98823290728343</v>
      </c>
      <c r="U102" s="15">
        <f>'Table Q4'!I102/'Table Q2'!I102*100</f>
        <v>106.58978583196046</v>
      </c>
      <c r="V102" s="15">
        <f>'Table Q4'!J102/'Table Q2'!J102*100</f>
        <v>99.916928189034522</v>
      </c>
      <c r="W102" s="15">
        <f>'Table Q4'!K102/'Table Q2'!K102*100</f>
        <v>105.21255537750966</v>
      </c>
      <c r="X102" s="15">
        <f>'Table Q4'!L102/'Table Q2'!L102*100</f>
        <v>100.43285879184303</v>
      </c>
    </row>
    <row r="103" spans="1:36" x14ac:dyDescent="0.2">
      <c r="A103" s="48" t="s">
        <v>271</v>
      </c>
      <c r="B103" s="15">
        <f>'Table Q1'!B103/'Table Q2'!B103*100</f>
        <v>98.882952889752303</v>
      </c>
      <c r="C103" s="15">
        <f>'Table Q1'!C103/'Table Q2'!C103*100</f>
        <v>99.644725155432752</v>
      </c>
      <c r="D103" s="15">
        <f>'Table Q1'!D103/'Table Q2'!D103*100</f>
        <v>105.21460477762672</v>
      </c>
      <c r="E103" s="15">
        <f>'Table Q1'!E103/'Table Q2'!E103*100</f>
        <v>105.78277886497065</v>
      </c>
      <c r="F103" s="15">
        <f>'Table Q1'!F103/'Table Q2'!F103*100</f>
        <v>99.079241071428584</v>
      </c>
      <c r="G103" s="15">
        <f>'Table Q1'!G103/'Table Q2'!G103*100</f>
        <v>109.94912379875636</v>
      </c>
      <c r="H103" s="15">
        <f>'Table Q1'!H103/'Table Q2'!H103*100</f>
        <v>96.563679004792505</v>
      </c>
      <c r="I103" s="15">
        <f>'Table Q1'!I103/'Table Q2'!I103*100</f>
        <v>104.57258375048133</v>
      </c>
      <c r="J103" s="15">
        <f>'Table Q1'!J103/'Table Q2'!J103*100</f>
        <v>89.399982274217862</v>
      </c>
      <c r="K103" s="15">
        <f>'Table Q1'!K103/'Table Q2'!K103*100</f>
        <v>94.488115291035001</v>
      </c>
      <c r="L103" s="15">
        <f>'Table Q1'!L103/'Table Q2'!L103*100</f>
        <v>101.77008177008177</v>
      </c>
      <c r="N103" s="15">
        <f>'Table Q4'!B103/'Table Q2'!B103*100</f>
        <v>98.970373967945605</v>
      </c>
      <c r="O103" s="15">
        <f>'Table Q4'!C103/'Table Q2'!C103*100</f>
        <v>103.8981545445574</v>
      </c>
      <c r="P103" s="15">
        <f>'Table Q4'!D103/'Table Q2'!D103*100</f>
        <v>114.32316954748494</v>
      </c>
      <c r="Q103" s="15">
        <f>'Table Q4'!E103/'Table Q2'!E103*100</f>
        <v>101.49706457925636</v>
      </c>
      <c r="R103" s="15">
        <f>'Table Q4'!F103/'Table Q2'!F103*100</f>
        <v>91.722470238095241</v>
      </c>
      <c r="S103" s="15">
        <f>'Table Q4'!G103/'Table Q2'!G103*100</f>
        <v>101.78066704352742</v>
      </c>
      <c r="T103" s="15">
        <f>'Table Q4'!H103/'Table Q2'!H103*100</f>
        <v>102.45742836749261</v>
      </c>
      <c r="U103" s="15">
        <f>'Table Q4'!I103/'Table Q2'!I103*100</f>
        <v>106.71929149018098</v>
      </c>
      <c r="V103" s="15">
        <f>'Table Q4'!J103/'Table Q2'!J103*100</f>
        <v>96.499158025347867</v>
      </c>
      <c r="W103" s="15">
        <f>'Table Q4'!K103/'Table Q2'!K103*100</f>
        <v>105.63353921018155</v>
      </c>
      <c r="X103" s="15">
        <f>'Table Q4'!L103/'Table Q2'!L103*100</f>
        <v>100.77922077922079</v>
      </c>
    </row>
    <row r="104" spans="1:36" x14ac:dyDescent="0.2">
      <c r="A104" s="48" t="s">
        <v>273</v>
      </c>
      <c r="B104" s="15">
        <f>'Table Q1'!B104/'Table Q2'!B104*100</f>
        <v>97.531694199001151</v>
      </c>
      <c r="C104" s="15">
        <f>'Table Q1'!C104/'Table Q2'!C104*100</f>
        <v>99.221521482065427</v>
      </c>
      <c r="D104" s="15">
        <f>'Table Q1'!D104/'Table Q2'!D104*100</f>
        <v>107.55480940154058</v>
      </c>
      <c r="E104" s="15">
        <f>'Table Q1'!E104/'Table Q2'!E104*100</f>
        <v>106.91076862668105</v>
      </c>
      <c r="F104" s="15">
        <f>'Table Q1'!F104/'Table Q2'!F104*100</f>
        <v>99.840704647676162</v>
      </c>
      <c r="G104" s="15">
        <f>'Table Q1'!G104/'Table Q2'!G104*100</f>
        <v>109.12720519962859</v>
      </c>
      <c r="H104" s="15">
        <f>'Table Q1'!H104/'Table Q2'!H104*100</f>
        <v>98.565679496439998</v>
      </c>
      <c r="I104" s="15">
        <f>'Table Q1'!I104/'Table Q2'!I104*100</f>
        <v>105.49177190968237</v>
      </c>
      <c r="J104" s="15">
        <f>'Table Q1'!J104/'Table Q2'!J104*100</f>
        <v>87.740820734341256</v>
      </c>
      <c r="K104" s="15">
        <f>'Table Q1'!K104/'Table Q2'!K104*100</f>
        <v>97.956650434450481</v>
      </c>
      <c r="L104" s="15">
        <f>'Table Q1'!L104/'Table Q2'!L104*100</f>
        <v>102.17265910401846</v>
      </c>
      <c r="N104" s="15">
        <f>'Table Q4'!B104/'Table Q2'!B104*100</f>
        <v>98.002305032654633</v>
      </c>
      <c r="O104" s="15">
        <f>'Table Q4'!C104/'Table Q2'!C104*100</f>
        <v>104.21757981868349</v>
      </c>
      <c r="P104" s="15">
        <f>'Table Q4'!D104/'Table Q2'!D104*100</f>
        <v>118.52656527750345</v>
      </c>
      <c r="Q104" s="15">
        <f>'Table Q4'!E104/'Table Q2'!E104*100</f>
        <v>101.95347010896241</v>
      </c>
      <c r="R104" s="15">
        <f>'Table Q4'!F104/'Table Q2'!F104*100</f>
        <v>92.110194902548727</v>
      </c>
      <c r="S104" s="15">
        <f>'Table Q4'!G104/'Table Q2'!G104*100</f>
        <v>100.9192200557103</v>
      </c>
      <c r="T104" s="15">
        <f>'Table Q4'!H104/'Table Q2'!H104*100</f>
        <v>103.79733773604376</v>
      </c>
      <c r="U104" s="15">
        <f>'Table Q4'!I104/'Table Q2'!I104*100</f>
        <v>107.01301186375814</v>
      </c>
      <c r="V104" s="15">
        <f>'Table Q4'!J104/'Table Q2'!J104*100</f>
        <v>94.427645788336932</v>
      </c>
      <c r="W104" s="15">
        <f>'Table Q4'!K104/'Table Q2'!K104*100</f>
        <v>108.78449345937172</v>
      </c>
      <c r="X104" s="15">
        <f>'Table Q4'!L104/'Table Q2'!L104*100</f>
        <v>101.08632955200925</v>
      </c>
    </row>
    <row r="105" spans="1:36" x14ac:dyDescent="0.2">
      <c r="A105" s="48" t="s">
        <v>278</v>
      </c>
      <c r="B105" s="15">
        <f>'Table Q1'!B105/'Table Q2'!B105*100</f>
        <v>99.282868525896419</v>
      </c>
      <c r="C105" s="15">
        <f>'Table Q1'!C105/'Table Q2'!C105*100</f>
        <v>100.44341429003325</v>
      </c>
      <c r="D105" s="15">
        <f>'Table Q1'!D105/'Table Q2'!D105*100</f>
        <v>107.67079504594486</v>
      </c>
      <c r="E105" s="15">
        <f>'Table Q1'!E105/'Table Q2'!E105*100</f>
        <v>108.09547488811538</v>
      </c>
      <c r="F105" s="15">
        <f>'Table Q1'!F105/'Table Q2'!F105*100</f>
        <v>97.36356932153393</v>
      </c>
      <c r="G105" s="15">
        <f>'Table Q1'!G105/'Table Q2'!G105*100</f>
        <v>107.37208875848157</v>
      </c>
      <c r="H105" s="15">
        <f>'Table Q1'!H105/'Table Q2'!H105*100</f>
        <v>96.394108684611481</v>
      </c>
      <c r="I105" s="15">
        <f>'Table Q1'!I105/'Table Q2'!I105*100</f>
        <v>104.66519781588275</v>
      </c>
      <c r="J105" s="15">
        <f>'Table Q1'!J105/'Table Q2'!J105*100</f>
        <v>88.276722831416592</v>
      </c>
      <c r="K105" s="15">
        <f>'Table Q1'!K105/'Table Q2'!K105*100</f>
        <v>97.308963997060999</v>
      </c>
      <c r="L105" s="15">
        <f>'Table Q1'!L105/'Table Q2'!L105*100</f>
        <v>102.68021286889213</v>
      </c>
      <c r="N105" s="15">
        <f>'Table Q4'!B105/'Table Q2'!B105*100</f>
        <v>101.72310756972112</v>
      </c>
      <c r="O105" s="15">
        <f>'Table Q4'!C105/'Table Q2'!C105*100</f>
        <v>106.92330948301925</v>
      </c>
      <c r="P105" s="15">
        <f>'Table Q4'!D105/'Table Q2'!D105*100</f>
        <v>122.65281662005592</v>
      </c>
      <c r="Q105" s="15">
        <f>'Table Q4'!E105/'Table Q2'!E105*100</f>
        <v>103.40129288910991</v>
      </c>
      <c r="R105" s="15">
        <f>'Table Q4'!F105/'Table Q2'!F105*100</f>
        <v>90.283923303834797</v>
      </c>
      <c r="S105" s="15">
        <f>'Table Q4'!G105/'Table Q2'!G105*100</f>
        <v>99.825783972125436</v>
      </c>
      <c r="T105" s="15">
        <f>'Table Q4'!H105/'Table Q2'!H105*100</f>
        <v>102.07211782630776</v>
      </c>
      <c r="U105" s="15">
        <f>'Table Q4'!I105/'Table Q2'!I105*100</f>
        <v>107.7976817702845</v>
      </c>
      <c r="V105" s="15">
        <f>'Table Q4'!J105/'Table Q2'!J105*100</f>
        <v>98.074351430863871</v>
      </c>
      <c r="W105" s="15">
        <f>'Table Q4'!K105/'Table Q2'!K105*100</f>
        <v>106.03416605437179</v>
      </c>
      <c r="X105" s="15">
        <f>'Table Q4'!L105/'Table Q2'!L105*100</f>
        <v>102.00290275761974</v>
      </c>
    </row>
    <row r="106" spans="1:36" x14ac:dyDescent="0.2">
      <c r="A106" s="48" t="s">
        <v>279</v>
      </c>
      <c r="B106" s="15">
        <f>'Table Q1'!B106/'Table Q2'!B106*100</f>
        <v>99.15749826543761</v>
      </c>
      <c r="C106" s="15">
        <f>'Table Q1'!C106/'Table Q2'!C106*100</f>
        <v>99.858242203321183</v>
      </c>
      <c r="D106" s="15">
        <f>'Table Q1'!D106/'Table Q2'!D106*100</f>
        <v>106.74723061430012</v>
      </c>
      <c r="E106" s="15">
        <f>'Table Q1'!E106/'Table Q2'!E106*100</f>
        <v>103.74471511979063</v>
      </c>
      <c r="F106" s="15">
        <f>'Table Q1'!F106/'Table Q2'!F106*100</f>
        <v>94.891059353869281</v>
      </c>
      <c r="G106" s="15">
        <f>'Table Q1'!G106/'Table Q2'!G106*100</f>
        <v>107.08941264496821</v>
      </c>
      <c r="H106" s="15">
        <f>'Table Q1'!H106/'Table Q2'!H106*100</f>
        <v>96.137165910237002</v>
      </c>
      <c r="I106" s="15">
        <f>'Table Q1'!I106/'Table Q2'!I106*100</f>
        <v>103.49403341288783</v>
      </c>
      <c r="J106" s="15">
        <f>'Table Q1'!J106/'Table Q2'!J106*100</f>
        <v>90.314252648446541</v>
      </c>
      <c r="K106" s="15">
        <f>'Table Q1'!K106/'Table Q2'!K106*100</f>
        <v>95.612225764110264</v>
      </c>
      <c r="L106" s="15">
        <f>'Table Q1'!L106/'Table Q2'!L106*100</f>
        <v>101.05140186915888</v>
      </c>
      <c r="N106" s="15">
        <f>'Table Q4'!B106/'Table Q2'!B106*100</f>
        <v>101.23897313906234</v>
      </c>
      <c r="O106" s="15">
        <f>'Table Q4'!C106/'Table Q2'!C106*100</f>
        <v>107.39165654110975</v>
      </c>
      <c r="P106" s="15">
        <f>'Table Q4'!D106/'Table Q2'!D106*100</f>
        <v>126.2638469284995</v>
      </c>
      <c r="Q106" s="15">
        <f>'Table Q4'!E106/'Table Q2'!E106*100</f>
        <v>105.01308637004227</v>
      </c>
      <c r="R106" s="15">
        <f>'Table Q4'!F106/'Table Q2'!F106*100</f>
        <v>91.547708489857243</v>
      </c>
      <c r="S106" s="15">
        <f>'Table Q4'!G106/'Table Q2'!G106*100</f>
        <v>102.25402169846613</v>
      </c>
      <c r="T106" s="15">
        <f>'Table Q4'!H106/'Table Q2'!H106*100</f>
        <v>101.16994452849217</v>
      </c>
      <c r="U106" s="15">
        <f>'Table Q4'!I106/'Table Q2'!I106*100</f>
        <v>108.17183770883054</v>
      </c>
      <c r="V106" s="15">
        <f>'Table Q4'!J106/'Table Q2'!J106*100</f>
        <v>99.198789281581071</v>
      </c>
      <c r="W106" s="15">
        <f>'Table Q4'!K106/'Table Q2'!K106*100</f>
        <v>109.30995687230454</v>
      </c>
      <c r="X106" s="15">
        <f>'Table Q4'!L106/'Table Q2'!L106*100</f>
        <v>102.88161993769471</v>
      </c>
    </row>
    <row r="108" spans="1:36" x14ac:dyDescent="0.2">
      <c r="A108" s="9" t="s">
        <v>165</v>
      </c>
    </row>
    <row r="109" spans="1:36" x14ac:dyDescent="0.2">
      <c r="A109" s="13" t="str">
        <f t="shared" ref="A109:A140" si="0">A7</f>
        <v>1995 Q2</v>
      </c>
      <c r="B109" s="11">
        <f t="shared" ref="B109:L121" si="1">LN(B7/B6)*100</f>
        <v>1.0453571330438112</v>
      </c>
      <c r="C109" s="11">
        <f t="shared" si="1"/>
        <v>0.12506918835155167</v>
      </c>
      <c r="D109" s="11">
        <f t="shared" si="1"/>
        <v>1.0925597362139454</v>
      </c>
      <c r="E109" s="11">
        <f t="shared" si="1"/>
        <v>2.3974390360718422E-2</v>
      </c>
      <c r="F109" s="11">
        <f t="shared" si="1"/>
        <v>1.0897022064290043</v>
      </c>
      <c r="G109" s="11">
        <f t="shared" si="1"/>
        <v>-1.3733421841407099E-3</v>
      </c>
      <c r="H109" s="11">
        <f t="shared" si="1"/>
        <v>-3.6433574132275361</v>
      </c>
      <c r="I109" s="11">
        <f t="shared" si="1"/>
        <v>-0.31381676498867639</v>
      </c>
      <c r="J109" s="11">
        <f t="shared" si="1"/>
        <v>-2.4483487510395849</v>
      </c>
      <c r="K109" s="11">
        <f t="shared" si="1"/>
        <v>3.2564271689188824</v>
      </c>
      <c r="L109" s="11">
        <f t="shared" si="1"/>
        <v>6.7214295955515646E-2</v>
      </c>
      <c r="N109" s="11">
        <f t="shared" ref="N109:X109" si="2">LN(N7/N6)*100</f>
        <v>0.98862894125107581</v>
      </c>
      <c r="O109" s="11">
        <f t="shared" si="2"/>
        <v>-0.4783203582695606</v>
      </c>
      <c r="P109" s="11">
        <f t="shared" si="2"/>
        <v>0.16133057192934536</v>
      </c>
      <c r="Q109" s="11">
        <f t="shared" si="2"/>
        <v>1.9039838981886457</v>
      </c>
      <c r="R109" s="11">
        <f t="shared" si="2"/>
        <v>-0.32366684256193701</v>
      </c>
      <c r="S109" s="11">
        <f t="shared" si="2"/>
        <v>0.71941207451595979</v>
      </c>
      <c r="T109" s="11">
        <f t="shared" si="2"/>
        <v>-1.3140406730822989</v>
      </c>
      <c r="U109" s="11">
        <f t="shared" si="2"/>
        <v>-0.20903459356730292</v>
      </c>
      <c r="V109" s="11">
        <f t="shared" si="2"/>
        <v>-1.3160509313721851</v>
      </c>
      <c r="W109" s="11">
        <f t="shared" si="2"/>
        <v>0.45909402313857101</v>
      </c>
      <c r="X109" s="11">
        <f t="shared" si="2"/>
        <v>0.21987044000473421</v>
      </c>
      <c r="Z109" s="15">
        <f>ROUND(N109*'Table Q8'!N7,2)</f>
        <v>0.7</v>
      </c>
      <c r="AA109" s="15">
        <f>ROUND(O109*'Table Q8'!O7,2)</f>
        <v>-0.17</v>
      </c>
      <c r="AB109" s="15">
        <f>ROUND(P109*'Table Q8'!P7,2)</f>
        <v>0.06</v>
      </c>
      <c r="AC109" s="15">
        <f>ROUND(Q109*'Table Q8'!Q7,2)</f>
        <v>0.72</v>
      </c>
      <c r="AD109" s="15">
        <f>ROUND(R109*'Table Q8'!R7,2)</f>
        <v>-0.05</v>
      </c>
      <c r="AE109" s="15">
        <f>ROUND(S109*'Table Q8'!S7,2)</f>
        <v>0.35</v>
      </c>
      <c r="AF109" s="15">
        <f>ROUND(T109*'Table Q8'!T7,2)</f>
        <v>-0.59</v>
      </c>
      <c r="AG109" s="15">
        <f>ROUND(U109*'Table Q8'!U7,2)</f>
        <v>-0.09</v>
      </c>
      <c r="AH109" s="15">
        <f>ROUND(V109*'Table Q8'!V7,2)</f>
        <v>-0.39</v>
      </c>
      <c r="AI109" s="15">
        <f>ROUND(W109*'Table Q8'!W7,2)</f>
        <v>0.17</v>
      </c>
      <c r="AJ109" s="15">
        <f>ROUND(X109*'Table Q8'!X7,2)</f>
        <v>0.09</v>
      </c>
    </row>
    <row r="110" spans="1:36" x14ac:dyDescent="0.2">
      <c r="A110" s="13" t="str">
        <f t="shared" si="0"/>
        <v>1995 Q3</v>
      </c>
      <c r="B110" s="11">
        <f t="shared" si="1"/>
        <v>3.9010786583048795</v>
      </c>
      <c r="C110" s="11">
        <f t="shared" si="1"/>
        <v>-0.21556708966669713</v>
      </c>
      <c r="D110" s="11">
        <f t="shared" si="1"/>
        <v>-1.5964335217296339</v>
      </c>
      <c r="E110" s="11">
        <f t="shared" si="1"/>
        <v>2.4773795743927312</v>
      </c>
      <c r="F110" s="11">
        <f t="shared" si="1"/>
        <v>2.5029236468330893</v>
      </c>
      <c r="G110" s="11">
        <f t="shared" si="1"/>
        <v>0.21737387807341935</v>
      </c>
      <c r="H110" s="11">
        <f t="shared" si="1"/>
        <v>2.3342546232789871</v>
      </c>
      <c r="I110" s="11">
        <f t="shared" si="1"/>
        <v>-0.78607937741723877</v>
      </c>
      <c r="J110" s="11">
        <f t="shared" si="1"/>
        <v>-0.45085506519553742</v>
      </c>
      <c r="K110" s="11">
        <f t="shared" si="1"/>
        <v>1.3499963484022877</v>
      </c>
      <c r="L110" s="11">
        <f t="shared" si="1"/>
        <v>0.71345967693051904</v>
      </c>
      <c r="N110" s="11">
        <f t="shared" ref="N110:X110" si="3">LN(N8/N7)*100</f>
        <v>3.2917289522828956</v>
      </c>
      <c r="O110" s="11">
        <f t="shared" si="3"/>
        <v>-0.23215291436286131</v>
      </c>
      <c r="P110" s="11">
        <f t="shared" si="3"/>
        <v>-1.8688345698548277</v>
      </c>
      <c r="Q110" s="11">
        <f t="shared" si="3"/>
        <v>2.1614514851820412</v>
      </c>
      <c r="R110" s="11">
        <f t="shared" si="3"/>
        <v>-0.13990335785477301</v>
      </c>
      <c r="S110" s="11">
        <f t="shared" si="3"/>
        <v>1.2434998914548736</v>
      </c>
      <c r="T110" s="11">
        <f t="shared" si="3"/>
        <v>-0.76406057737128086</v>
      </c>
      <c r="U110" s="11">
        <f t="shared" si="3"/>
        <v>-1.1401067474315787</v>
      </c>
      <c r="V110" s="11">
        <f t="shared" si="3"/>
        <v>0.10979605403410232</v>
      </c>
      <c r="W110" s="11">
        <f t="shared" si="3"/>
        <v>2.1301085239172948</v>
      </c>
      <c r="X110" s="11">
        <f t="shared" si="3"/>
        <v>0.32954293312745753</v>
      </c>
      <c r="Z110" s="15">
        <f>ROUND(N110*'Table Q8'!N8,2)</f>
        <v>2.35</v>
      </c>
      <c r="AA110" s="15">
        <f>ROUND(O110*'Table Q8'!O8,2)</f>
        <v>-0.08</v>
      </c>
      <c r="AB110" s="15">
        <f>ROUND(P110*'Table Q8'!P8,2)</f>
        <v>-0.71</v>
      </c>
      <c r="AC110" s="15">
        <f>ROUND(Q110*'Table Q8'!Q8,2)</f>
        <v>0.82</v>
      </c>
      <c r="AD110" s="15">
        <f>ROUND(R110*'Table Q8'!R8,2)</f>
        <v>-0.02</v>
      </c>
      <c r="AE110" s="15">
        <f>ROUND(S110*'Table Q8'!S8,2)</f>
        <v>0.6</v>
      </c>
      <c r="AF110" s="15">
        <f>ROUND(T110*'Table Q8'!T8,2)</f>
        <v>-0.34</v>
      </c>
      <c r="AG110" s="15">
        <f>ROUND(U110*'Table Q8'!U8,2)</f>
        <v>-0.5</v>
      </c>
      <c r="AH110" s="15">
        <f>ROUND(V110*'Table Q8'!V8,2)</f>
        <v>0.03</v>
      </c>
      <c r="AI110" s="15">
        <f>ROUND(W110*'Table Q8'!W8,2)</f>
        <v>0.82</v>
      </c>
      <c r="AJ110" s="15">
        <f>ROUND(X110*'Table Q8'!X8,2)</f>
        <v>0.13</v>
      </c>
    </row>
    <row r="111" spans="1:36" x14ac:dyDescent="0.2">
      <c r="A111" s="13" t="str">
        <f t="shared" si="0"/>
        <v>1995 Q4</v>
      </c>
      <c r="B111" s="11">
        <f t="shared" si="1"/>
        <v>-0.6975671780992464</v>
      </c>
      <c r="C111" s="11">
        <f t="shared" si="1"/>
        <v>-1.4593125204391111</v>
      </c>
      <c r="D111" s="11">
        <f t="shared" si="1"/>
        <v>0.38534560405950491</v>
      </c>
      <c r="E111" s="11">
        <f t="shared" si="1"/>
        <v>-0.50459371572259526</v>
      </c>
      <c r="F111" s="11">
        <f t="shared" si="1"/>
        <v>0.34389641938355409</v>
      </c>
      <c r="G111" s="11">
        <f t="shared" si="1"/>
        <v>-2.1252248536351583</v>
      </c>
      <c r="H111" s="11">
        <f t="shared" si="1"/>
        <v>-1.5794789768277382</v>
      </c>
      <c r="I111" s="11">
        <f t="shared" si="1"/>
        <v>0.4346525033234428</v>
      </c>
      <c r="J111" s="11">
        <f t="shared" si="1"/>
        <v>2.8415136916126502</v>
      </c>
      <c r="K111" s="11">
        <f t="shared" si="1"/>
        <v>-2.3890504282634528</v>
      </c>
      <c r="L111" s="11">
        <f t="shared" si="1"/>
        <v>-0.60415127764502641</v>
      </c>
      <c r="N111" s="11">
        <f t="shared" ref="N111:X111" si="4">LN(N9/N8)*100</f>
        <v>-1.5048759523593196</v>
      </c>
      <c r="O111" s="11">
        <f t="shared" si="4"/>
        <v>-1.5951732456193226</v>
      </c>
      <c r="P111" s="11">
        <f t="shared" si="4"/>
        <v>0.15657371892060551</v>
      </c>
      <c r="Q111" s="11">
        <f t="shared" si="4"/>
        <v>1.6066433491326855</v>
      </c>
      <c r="R111" s="11">
        <f t="shared" si="4"/>
        <v>0.59389066943213709</v>
      </c>
      <c r="S111" s="11">
        <f t="shared" si="4"/>
        <v>0.47608701533049697</v>
      </c>
      <c r="T111" s="11">
        <f t="shared" si="4"/>
        <v>-1.5636474245109653</v>
      </c>
      <c r="U111" s="11">
        <f t="shared" si="4"/>
        <v>-0.19742177415847537</v>
      </c>
      <c r="V111" s="11">
        <f t="shared" si="4"/>
        <v>4.5622515761373741</v>
      </c>
      <c r="W111" s="11">
        <f t="shared" si="4"/>
        <v>0.62071284556511164</v>
      </c>
      <c r="X111" s="11">
        <f t="shared" si="4"/>
        <v>9.4940024340129978E-2</v>
      </c>
      <c r="Z111" s="15">
        <f>ROUND(N111*'Table Q8'!N9,2)</f>
        <v>-1.08</v>
      </c>
      <c r="AA111" s="15">
        <f>ROUND(O111*'Table Q8'!O9,2)</f>
        <v>-0.55000000000000004</v>
      </c>
      <c r="AB111" s="15">
        <f>ROUND(P111*'Table Q8'!P9,2)</f>
        <v>0.06</v>
      </c>
      <c r="AC111" s="15">
        <f>ROUND(Q111*'Table Q8'!Q9,2)</f>
        <v>0.61</v>
      </c>
      <c r="AD111" s="15">
        <f>ROUND(R111*'Table Q8'!R9,2)</f>
        <v>0.09</v>
      </c>
      <c r="AE111" s="15">
        <f>ROUND(S111*'Table Q8'!S9,2)</f>
        <v>0.23</v>
      </c>
      <c r="AF111" s="15">
        <f>ROUND(T111*'Table Q8'!T9,2)</f>
        <v>-0.69</v>
      </c>
      <c r="AG111" s="15">
        <f>ROUND(U111*'Table Q8'!U9,2)</f>
        <v>-0.09</v>
      </c>
      <c r="AH111" s="15">
        <f>ROUND(V111*'Table Q8'!V9,2)</f>
        <v>1.41</v>
      </c>
      <c r="AI111" s="15">
        <f>ROUND(W111*'Table Q8'!W9,2)</f>
        <v>0.24</v>
      </c>
      <c r="AJ111" s="15">
        <f>ROUND(X111*'Table Q8'!X9,2)</f>
        <v>0.04</v>
      </c>
    </row>
    <row r="112" spans="1:36" x14ac:dyDescent="0.2">
      <c r="A112" s="13" t="str">
        <f t="shared" si="0"/>
        <v>1996 Q1</v>
      </c>
      <c r="B112" s="11">
        <f t="shared" si="1"/>
        <v>3.3039029706215475</v>
      </c>
      <c r="C112" s="11">
        <f t="shared" si="1"/>
        <v>-0.10235913368593318</v>
      </c>
      <c r="D112" s="11">
        <f t="shared" si="1"/>
        <v>1.0345708015003192</v>
      </c>
      <c r="E112" s="11">
        <f t="shared" si="1"/>
        <v>1.3374485451548328</v>
      </c>
      <c r="F112" s="11">
        <f t="shared" si="1"/>
        <v>0.75360290770538818</v>
      </c>
      <c r="G112" s="11">
        <f t="shared" si="1"/>
        <v>1.9148342697533481E-2</v>
      </c>
      <c r="H112" s="11">
        <f t="shared" si="1"/>
        <v>2.2923940880011271</v>
      </c>
      <c r="I112" s="11">
        <f t="shared" si="1"/>
        <v>0.64310891748363541</v>
      </c>
      <c r="J112" s="11">
        <f t="shared" si="1"/>
        <v>-2.7844111296316392</v>
      </c>
      <c r="K112" s="11">
        <f t="shared" si="1"/>
        <v>1.788578546970069</v>
      </c>
      <c r="L112" s="11">
        <f t="shared" si="1"/>
        <v>0.95174664816954113</v>
      </c>
      <c r="N112" s="11">
        <f t="shared" ref="N112:X112" si="5">LN(N10/N9)*100</f>
        <v>2.7949967226519918</v>
      </c>
      <c r="O112" s="11">
        <f t="shared" si="5"/>
        <v>-2.0978670190719185E-2</v>
      </c>
      <c r="P112" s="11">
        <f t="shared" si="5"/>
        <v>1.2270465158835178</v>
      </c>
      <c r="Q112" s="11">
        <f t="shared" si="5"/>
        <v>1.4893170715215998</v>
      </c>
      <c r="R112" s="11">
        <f t="shared" si="5"/>
        <v>-0.21066445497875907</v>
      </c>
      <c r="S112" s="11">
        <f t="shared" si="5"/>
        <v>1.8953840015455952</v>
      </c>
      <c r="T112" s="11">
        <f t="shared" si="5"/>
        <v>1.1662630008052597</v>
      </c>
      <c r="U112" s="11">
        <f t="shared" si="5"/>
        <v>0.4976288405595482</v>
      </c>
      <c r="V112" s="11">
        <f t="shared" si="5"/>
        <v>-0.76227229456432188</v>
      </c>
      <c r="W112" s="11">
        <f t="shared" si="5"/>
        <v>2.9373652582982737</v>
      </c>
      <c r="X112" s="11">
        <f t="shared" si="5"/>
        <v>0.70273227205971966</v>
      </c>
      <c r="Z112" s="15">
        <f>ROUND(N112*'Table Q8'!N10,2)</f>
        <v>2.0299999999999998</v>
      </c>
      <c r="AA112" s="15">
        <f>ROUND(O112*'Table Q8'!O10,2)</f>
        <v>-0.01</v>
      </c>
      <c r="AB112" s="15">
        <f>ROUND(P112*'Table Q8'!P10,2)</f>
        <v>0.47</v>
      </c>
      <c r="AC112" s="15">
        <f>ROUND(Q112*'Table Q8'!Q10,2)</f>
        <v>0.56000000000000005</v>
      </c>
      <c r="AD112" s="15">
        <f>ROUND(R112*'Table Q8'!R10,2)</f>
        <v>-0.03</v>
      </c>
      <c r="AE112" s="15">
        <f>ROUND(S112*'Table Q8'!S10,2)</f>
        <v>0.9</v>
      </c>
      <c r="AF112" s="15">
        <f>ROUND(T112*'Table Q8'!T10,2)</f>
        <v>0.5</v>
      </c>
      <c r="AG112" s="15">
        <f>ROUND(U112*'Table Q8'!U10,2)</f>
        <v>0.21</v>
      </c>
      <c r="AH112" s="15">
        <f>ROUND(V112*'Table Q8'!V10,2)</f>
        <v>-0.24</v>
      </c>
      <c r="AI112" s="15">
        <f>ROUND(W112*'Table Q8'!W10,2)</f>
        <v>1.1399999999999999</v>
      </c>
      <c r="AJ112" s="15">
        <f>ROUND(X112*'Table Q8'!X10,2)</f>
        <v>0.28000000000000003</v>
      </c>
    </row>
    <row r="113" spans="1:36" x14ac:dyDescent="0.2">
      <c r="A113" s="13" t="str">
        <f t="shared" si="0"/>
        <v>1996 Q2</v>
      </c>
      <c r="B113" s="11">
        <f t="shared" si="1"/>
        <v>-2.1216688467465561</v>
      </c>
      <c r="C113" s="11">
        <f t="shared" si="1"/>
        <v>-0.25620918980536078</v>
      </c>
      <c r="D113" s="11">
        <f t="shared" si="1"/>
        <v>-1.6682548236232587E-2</v>
      </c>
      <c r="E113" s="11">
        <f t="shared" si="1"/>
        <v>0.40646375129947987</v>
      </c>
      <c r="F113" s="11">
        <f t="shared" si="1"/>
        <v>1.7145618547137087</v>
      </c>
      <c r="G113" s="11">
        <f t="shared" si="1"/>
        <v>-1.5757061878881331</v>
      </c>
      <c r="H113" s="11">
        <f t="shared" si="1"/>
        <v>1.5472089822367521</v>
      </c>
      <c r="I113" s="11">
        <f t="shared" si="1"/>
        <v>1.3547445916238212</v>
      </c>
      <c r="J113" s="11">
        <f t="shared" si="1"/>
        <v>0.21048504694979214</v>
      </c>
      <c r="K113" s="11">
        <f t="shared" si="1"/>
        <v>-0.72794401407752007</v>
      </c>
      <c r="L113" s="11">
        <f t="shared" si="1"/>
        <v>0.14098158538292416</v>
      </c>
      <c r="N113" s="11">
        <f t="shared" ref="N113:X113" si="6">LN(N11/N10)*100</f>
        <v>-0.82824933062141493</v>
      </c>
      <c r="O113" s="11">
        <f t="shared" si="6"/>
        <v>0.92681774755235102</v>
      </c>
      <c r="P113" s="11">
        <f t="shared" si="6"/>
        <v>-0.21755923313396658</v>
      </c>
      <c r="Q113" s="11">
        <f t="shared" si="6"/>
        <v>0.58312320900132342</v>
      </c>
      <c r="R113" s="11">
        <f t="shared" si="6"/>
        <v>0.84849363876645012</v>
      </c>
      <c r="S113" s="11">
        <f t="shared" si="6"/>
        <v>0.91324503754176301</v>
      </c>
      <c r="T113" s="11">
        <f t="shared" si="6"/>
        <v>2.7832082350195941</v>
      </c>
      <c r="U113" s="11">
        <f t="shared" si="6"/>
        <v>4.9004672404883355E-2</v>
      </c>
      <c r="V113" s="11">
        <f t="shared" si="6"/>
        <v>3.8248330057401332</v>
      </c>
      <c r="W113" s="11">
        <f t="shared" si="6"/>
        <v>-8.6599248382410399E-2</v>
      </c>
      <c r="X113" s="11">
        <f t="shared" si="6"/>
        <v>0.54160908421748322</v>
      </c>
      <c r="Z113" s="15">
        <f>ROUND(N113*'Table Q8'!N11,2)</f>
        <v>-0.6</v>
      </c>
      <c r="AA113" s="15">
        <f>ROUND(O113*'Table Q8'!O11,2)</f>
        <v>0.32</v>
      </c>
      <c r="AB113" s="15">
        <f>ROUND(P113*'Table Q8'!P11,2)</f>
        <v>-0.09</v>
      </c>
      <c r="AC113" s="15">
        <f>ROUND(Q113*'Table Q8'!Q11,2)</f>
        <v>0.22</v>
      </c>
      <c r="AD113" s="15">
        <f>ROUND(R113*'Table Q8'!R11,2)</f>
        <v>0.13</v>
      </c>
      <c r="AE113" s="15">
        <f>ROUND(S113*'Table Q8'!S11,2)</f>
        <v>0.43</v>
      </c>
      <c r="AF113" s="15">
        <f>ROUND(T113*'Table Q8'!T11,2)</f>
        <v>1.21</v>
      </c>
      <c r="AG113" s="15">
        <f>ROUND(U113*'Table Q8'!U11,2)</f>
        <v>0.02</v>
      </c>
      <c r="AH113" s="15">
        <f>ROUND(V113*'Table Q8'!V11,2)</f>
        <v>1.21</v>
      </c>
      <c r="AI113" s="15">
        <f>ROUND(W113*'Table Q8'!W11,2)</f>
        <v>-0.03</v>
      </c>
      <c r="AJ113" s="15">
        <f>ROUND(X113*'Table Q8'!X11,2)</f>
        <v>0.22</v>
      </c>
    </row>
    <row r="114" spans="1:36" x14ac:dyDescent="0.2">
      <c r="A114" s="13" t="str">
        <f t="shared" si="0"/>
        <v>1996 Q3</v>
      </c>
      <c r="B114" s="11">
        <f t="shared" si="1"/>
        <v>1.0888956212679148</v>
      </c>
      <c r="C114" s="11">
        <f t="shared" si="1"/>
        <v>1.1569457887600194</v>
      </c>
      <c r="D114" s="11">
        <f t="shared" si="1"/>
        <v>2.1674851681330991</v>
      </c>
      <c r="E114" s="11">
        <f t="shared" si="1"/>
        <v>-5.7682478175536386E-2</v>
      </c>
      <c r="F114" s="11">
        <f t="shared" si="1"/>
        <v>2.5643585680013152</v>
      </c>
      <c r="G114" s="11">
        <f t="shared" si="1"/>
        <v>-1.0738696955792302</v>
      </c>
      <c r="H114" s="11">
        <f t="shared" si="1"/>
        <v>5.13673768331501</v>
      </c>
      <c r="I114" s="11">
        <f t="shared" si="1"/>
        <v>-0.76613481934987238</v>
      </c>
      <c r="J114" s="11">
        <f t="shared" si="1"/>
        <v>-4.9896927506889961</v>
      </c>
      <c r="K114" s="11">
        <f t="shared" si="1"/>
        <v>-3.2271981591303707</v>
      </c>
      <c r="L114" s="11">
        <f t="shared" si="1"/>
        <v>0.59828604822790743</v>
      </c>
      <c r="N114" s="11">
        <f t="shared" ref="N114:X114" si="7">LN(N12/N11)*100</f>
        <v>0.38560726972104514</v>
      </c>
      <c r="O114" s="11">
        <f t="shared" si="7"/>
        <v>0.91638261583603231</v>
      </c>
      <c r="P114" s="11">
        <f t="shared" si="7"/>
        <v>0.74650150004420279</v>
      </c>
      <c r="Q114" s="11">
        <f t="shared" si="7"/>
        <v>0.88234938689440368</v>
      </c>
      <c r="R114" s="11">
        <f t="shared" si="7"/>
        <v>1.4076694005513357</v>
      </c>
      <c r="S114" s="11">
        <f t="shared" si="7"/>
        <v>0.91610838546472284</v>
      </c>
      <c r="T114" s="11">
        <f t="shared" si="7"/>
        <v>0.37040900616352818</v>
      </c>
      <c r="U114" s="11">
        <f t="shared" si="7"/>
        <v>0.28532917197546648</v>
      </c>
      <c r="V114" s="11">
        <f t="shared" si="7"/>
        <v>-2.6807034509510599</v>
      </c>
      <c r="W114" s="11">
        <f t="shared" si="7"/>
        <v>-1.461025861591515</v>
      </c>
      <c r="X114" s="11">
        <f t="shared" si="7"/>
        <v>0.36939151121864794</v>
      </c>
      <c r="Z114" s="15">
        <f>ROUND(N114*'Table Q8'!N12,2)</f>
        <v>0.28000000000000003</v>
      </c>
      <c r="AA114" s="15">
        <f>ROUND(O114*'Table Q8'!O12,2)</f>
        <v>0.32</v>
      </c>
      <c r="AB114" s="15">
        <f>ROUND(P114*'Table Q8'!P12,2)</f>
        <v>0.3</v>
      </c>
      <c r="AC114" s="15">
        <f>ROUND(Q114*'Table Q8'!Q12,2)</f>
        <v>0.34</v>
      </c>
      <c r="AD114" s="15">
        <f>ROUND(R114*'Table Q8'!R12,2)</f>
        <v>0.21</v>
      </c>
      <c r="AE114" s="15">
        <f>ROUND(S114*'Table Q8'!S12,2)</f>
        <v>0.43</v>
      </c>
      <c r="AF114" s="15">
        <f>ROUND(T114*'Table Q8'!T12,2)</f>
        <v>0.16</v>
      </c>
      <c r="AG114" s="15">
        <f>ROUND(U114*'Table Q8'!U12,2)</f>
        <v>0.12</v>
      </c>
      <c r="AH114" s="15">
        <f>ROUND(V114*'Table Q8'!V12,2)</f>
        <v>-0.85</v>
      </c>
      <c r="AI114" s="15">
        <f>ROUND(W114*'Table Q8'!W12,2)</f>
        <v>-0.59</v>
      </c>
      <c r="AJ114" s="15">
        <f>ROUND(X114*'Table Q8'!X12,2)</f>
        <v>0.15</v>
      </c>
    </row>
    <row r="115" spans="1:36" x14ac:dyDescent="0.2">
      <c r="A115" s="13" t="str">
        <f t="shared" si="0"/>
        <v>1996 Q4</v>
      </c>
      <c r="B115" s="11">
        <f t="shared" si="1"/>
        <v>0.73287656696083026</v>
      </c>
      <c r="C115" s="11">
        <f t="shared" si="1"/>
        <v>-0.14214793578959586</v>
      </c>
      <c r="D115" s="11">
        <f t="shared" si="1"/>
        <v>0.93362540929999327</v>
      </c>
      <c r="E115" s="11">
        <f t="shared" si="1"/>
        <v>-0.93132608477921619</v>
      </c>
      <c r="F115" s="11">
        <f t="shared" si="1"/>
        <v>0.28673695079508732</v>
      </c>
      <c r="G115" s="11">
        <f t="shared" si="1"/>
        <v>2.6275272481450127</v>
      </c>
      <c r="H115" s="11">
        <f t="shared" si="1"/>
        <v>1.0068648820116977</v>
      </c>
      <c r="I115" s="11">
        <f t="shared" si="1"/>
        <v>0.62778337286879327</v>
      </c>
      <c r="J115" s="11">
        <f t="shared" si="1"/>
        <v>8.4341888056515089</v>
      </c>
      <c r="K115" s="11">
        <f t="shared" si="1"/>
        <v>4.2050524808292842</v>
      </c>
      <c r="L115" s="11">
        <f t="shared" si="1"/>
        <v>0.56396120734840227</v>
      </c>
      <c r="N115" s="11">
        <f t="shared" ref="N115:X115" si="8">LN(N13/N12)*100</f>
        <v>0.53511052262757042</v>
      </c>
      <c r="O115" s="11">
        <f t="shared" si="8"/>
        <v>-1.080522337220444</v>
      </c>
      <c r="P115" s="11">
        <f t="shared" si="8"/>
        <v>1.6419815635260904</v>
      </c>
      <c r="Q115" s="11">
        <f t="shared" si="8"/>
        <v>0.27736179617516599</v>
      </c>
      <c r="R115" s="11">
        <f t="shared" si="8"/>
        <v>-1.396019813335063</v>
      </c>
      <c r="S115" s="11">
        <f t="shared" si="8"/>
        <v>4.0250924529926113</v>
      </c>
      <c r="T115" s="11">
        <f t="shared" si="8"/>
        <v>0.54001284293116558</v>
      </c>
      <c r="U115" s="11">
        <f t="shared" si="8"/>
        <v>0.363192233709207</v>
      </c>
      <c r="V115" s="11">
        <f t="shared" si="8"/>
        <v>9.8902336463591087</v>
      </c>
      <c r="W115" s="11">
        <f t="shared" si="8"/>
        <v>5.9763524209996959</v>
      </c>
      <c r="X115" s="11">
        <f t="shared" si="8"/>
        <v>0.74841897575442107</v>
      </c>
      <c r="Z115" s="15">
        <f>ROUND(N115*'Table Q8'!N13,2)</f>
        <v>0.39</v>
      </c>
      <c r="AA115" s="15">
        <f>ROUND(O115*'Table Q8'!O13,2)</f>
        <v>-0.38</v>
      </c>
      <c r="AB115" s="15">
        <f>ROUND(P115*'Table Q8'!P13,2)</f>
        <v>0.66</v>
      </c>
      <c r="AC115" s="15">
        <f>ROUND(Q115*'Table Q8'!Q13,2)</f>
        <v>0.11</v>
      </c>
      <c r="AD115" s="15">
        <f>ROUND(R115*'Table Q8'!R13,2)</f>
        <v>-0.21</v>
      </c>
      <c r="AE115" s="15">
        <f>ROUND(S115*'Table Q8'!S13,2)</f>
        <v>1.91</v>
      </c>
      <c r="AF115" s="15">
        <f>ROUND(T115*'Table Q8'!T13,2)</f>
        <v>0.24</v>
      </c>
      <c r="AG115" s="15">
        <f>ROUND(U115*'Table Q8'!U13,2)</f>
        <v>0.16</v>
      </c>
      <c r="AH115" s="15">
        <f>ROUND(V115*'Table Q8'!V13,2)</f>
        <v>3.19</v>
      </c>
      <c r="AI115" s="15">
        <f>ROUND(W115*'Table Q8'!W13,2)</f>
        <v>2.4300000000000002</v>
      </c>
      <c r="AJ115" s="15">
        <f>ROUND(X115*'Table Q8'!X13,2)</f>
        <v>0.31</v>
      </c>
    </row>
    <row r="116" spans="1:36" x14ac:dyDescent="0.2">
      <c r="A116" s="13" t="str">
        <f t="shared" si="0"/>
        <v>1997 Q1</v>
      </c>
      <c r="B116" s="11">
        <f t="shared" si="1"/>
        <v>-3.3886274209210776</v>
      </c>
      <c r="C116" s="11">
        <f t="shared" si="1"/>
        <v>1.5913400938206472</v>
      </c>
      <c r="D116" s="11">
        <f t="shared" si="1"/>
        <v>-1.5280790174216423</v>
      </c>
      <c r="E116" s="11">
        <f t="shared" si="1"/>
        <v>-1.6357091988212737</v>
      </c>
      <c r="F116" s="11">
        <f t="shared" si="1"/>
        <v>3.9103652670472702</v>
      </c>
      <c r="G116" s="11">
        <f t="shared" si="1"/>
        <v>-4.409105830007368</v>
      </c>
      <c r="H116" s="11">
        <f t="shared" si="1"/>
        <v>2.5401949761276876</v>
      </c>
      <c r="I116" s="11">
        <f t="shared" si="1"/>
        <v>0.99136765031394625</v>
      </c>
      <c r="J116" s="11">
        <f t="shared" si="1"/>
        <v>-2.5579649770322468</v>
      </c>
      <c r="K116" s="11">
        <f t="shared" si="1"/>
        <v>0.22264786556391064</v>
      </c>
      <c r="L116" s="11">
        <f t="shared" si="1"/>
        <v>-0.12921036041681105</v>
      </c>
      <c r="N116" s="11">
        <f t="shared" ref="N116:X116" si="9">LN(N14/N13)*100</f>
        <v>-2.0532406199259072</v>
      </c>
      <c r="O116" s="11">
        <f t="shared" si="9"/>
        <v>0.62277639485851222</v>
      </c>
      <c r="P116" s="11">
        <f t="shared" si="9"/>
        <v>-1.2306858537821213</v>
      </c>
      <c r="Q116" s="11">
        <f t="shared" si="9"/>
        <v>0.17789678359332689</v>
      </c>
      <c r="R116" s="11">
        <f t="shared" si="9"/>
        <v>1.8896536440409939</v>
      </c>
      <c r="S116" s="11">
        <f t="shared" si="9"/>
        <v>-4.4521478998195319</v>
      </c>
      <c r="T116" s="11">
        <f t="shared" si="9"/>
        <v>-0.43065591457325769</v>
      </c>
      <c r="U116" s="11">
        <f t="shared" si="9"/>
        <v>-1.5141112458022623</v>
      </c>
      <c r="V116" s="11">
        <f t="shared" si="9"/>
        <v>0.80351335461906848</v>
      </c>
      <c r="W116" s="11">
        <f t="shared" si="9"/>
        <v>-0.95517196572021179</v>
      </c>
      <c r="X116" s="11">
        <f t="shared" si="9"/>
        <v>-0.55515578077419037</v>
      </c>
      <c r="Z116" s="15">
        <f>ROUND(N116*'Table Q8'!N14,2)</f>
        <v>-1.49</v>
      </c>
      <c r="AA116" s="15">
        <f>ROUND(O116*'Table Q8'!O14,2)</f>
        <v>0.22</v>
      </c>
      <c r="AB116" s="15">
        <f>ROUND(P116*'Table Q8'!P14,2)</f>
        <v>-0.49</v>
      </c>
      <c r="AC116" s="15">
        <f>ROUND(Q116*'Table Q8'!Q14,2)</f>
        <v>7.0000000000000007E-2</v>
      </c>
      <c r="AD116" s="15">
        <f>ROUND(R116*'Table Q8'!R14,2)</f>
        <v>0.28999999999999998</v>
      </c>
      <c r="AE116" s="15">
        <f>ROUND(S116*'Table Q8'!S14,2)</f>
        <v>-2.1</v>
      </c>
      <c r="AF116" s="15">
        <f>ROUND(T116*'Table Q8'!T14,2)</f>
        <v>-0.19</v>
      </c>
      <c r="AG116" s="15">
        <f>ROUND(U116*'Table Q8'!U14,2)</f>
        <v>-0.66</v>
      </c>
      <c r="AH116" s="15">
        <f>ROUND(V116*'Table Q8'!V14,2)</f>
        <v>0.26</v>
      </c>
      <c r="AI116" s="15">
        <f>ROUND(W116*'Table Q8'!W14,2)</f>
        <v>-0.39</v>
      </c>
      <c r="AJ116" s="15">
        <f>ROUND(X116*'Table Q8'!X14,2)</f>
        <v>-0.23</v>
      </c>
    </row>
    <row r="117" spans="1:36" x14ac:dyDescent="0.2">
      <c r="A117" s="13" t="str">
        <f t="shared" si="0"/>
        <v>1997 Q2</v>
      </c>
      <c r="B117" s="11">
        <f t="shared" si="1"/>
        <v>0.45716416772527951</v>
      </c>
      <c r="C117" s="11">
        <f t="shared" si="1"/>
        <v>-1.5175420015031496</v>
      </c>
      <c r="D117" s="11">
        <f t="shared" si="1"/>
        <v>1.9427356757897438</v>
      </c>
      <c r="E117" s="11">
        <f t="shared" si="1"/>
        <v>1.7740661622920102</v>
      </c>
      <c r="F117" s="11">
        <f t="shared" si="1"/>
        <v>1.5734207657232706</v>
      </c>
      <c r="G117" s="11">
        <f t="shared" si="1"/>
        <v>1.0187272079362244</v>
      </c>
      <c r="H117" s="11">
        <f t="shared" si="1"/>
        <v>-1.850468543641421</v>
      </c>
      <c r="I117" s="11">
        <f t="shared" si="1"/>
        <v>0.49251397457941926</v>
      </c>
      <c r="J117" s="11">
        <f t="shared" si="1"/>
        <v>-2.5143429494195351</v>
      </c>
      <c r="K117" s="11">
        <f t="shared" si="1"/>
        <v>-0.98144214051504441</v>
      </c>
      <c r="L117" s="11">
        <f t="shared" si="1"/>
        <v>2.4117240161275394E-2</v>
      </c>
      <c r="N117" s="11">
        <f t="shared" ref="N117:X117" si="10">LN(N15/N14)*100</f>
        <v>1.3094892312995412</v>
      </c>
      <c r="O117" s="11">
        <f t="shared" si="10"/>
        <v>-0.84184269374730347</v>
      </c>
      <c r="P117" s="11">
        <f t="shared" si="10"/>
        <v>0.82904323992246554</v>
      </c>
      <c r="Q117" s="11">
        <f t="shared" si="10"/>
        <v>0.44473750875564561</v>
      </c>
      <c r="R117" s="11">
        <f t="shared" si="10"/>
        <v>1.1358153674743565</v>
      </c>
      <c r="S117" s="11">
        <f t="shared" si="10"/>
        <v>-0.13058503187472045</v>
      </c>
      <c r="T117" s="11">
        <f t="shared" si="10"/>
        <v>0.19249180433727739</v>
      </c>
      <c r="U117" s="11">
        <f t="shared" si="10"/>
        <v>0.38254549685797551</v>
      </c>
      <c r="V117" s="11">
        <f t="shared" si="10"/>
        <v>4.9693184806726549</v>
      </c>
      <c r="W117" s="11">
        <f t="shared" si="10"/>
        <v>-3.9258713369671914</v>
      </c>
      <c r="X117" s="11">
        <f t="shared" si="10"/>
        <v>2.3342634454239976E-3</v>
      </c>
      <c r="Z117" s="15">
        <f>ROUND(N117*'Table Q8'!N15,2)</f>
        <v>0.95</v>
      </c>
      <c r="AA117" s="15">
        <f>ROUND(O117*'Table Q8'!O15,2)</f>
        <v>-0.3</v>
      </c>
      <c r="AB117" s="15">
        <f>ROUND(P117*'Table Q8'!P15,2)</f>
        <v>0.33</v>
      </c>
      <c r="AC117" s="15">
        <f>ROUND(Q117*'Table Q8'!Q15,2)</f>
        <v>0.17</v>
      </c>
      <c r="AD117" s="15">
        <f>ROUND(R117*'Table Q8'!R15,2)</f>
        <v>0.17</v>
      </c>
      <c r="AE117" s="15">
        <f>ROUND(S117*'Table Q8'!S15,2)</f>
        <v>-0.06</v>
      </c>
      <c r="AF117" s="15">
        <f>ROUND(T117*'Table Q8'!T15,2)</f>
        <v>0.09</v>
      </c>
      <c r="AG117" s="15">
        <f>ROUND(U117*'Table Q8'!U15,2)</f>
        <v>0.17</v>
      </c>
      <c r="AH117" s="15">
        <f>ROUND(V117*'Table Q8'!V15,2)</f>
        <v>1.58</v>
      </c>
      <c r="AI117" s="15">
        <f>ROUND(W117*'Table Q8'!W15,2)</f>
        <v>-1.57</v>
      </c>
      <c r="AJ117" s="15">
        <f>ROUND(X117*'Table Q8'!X15,2)</f>
        <v>0</v>
      </c>
    </row>
    <row r="118" spans="1:36" x14ac:dyDescent="0.2">
      <c r="A118" s="13" t="str">
        <f t="shared" si="0"/>
        <v>1997 Q3</v>
      </c>
      <c r="B118" s="11">
        <f t="shared" si="1"/>
        <v>-0.604867496136965</v>
      </c>
      <c r="C118" s="11">
        <f t="shared" si="1"/>
        <v>1.2035485895107396</v>
      </c>
      <c r="D118" s="11">
        <f t="shared" si="1"/>
        <v>-1.3142566394078687</v>
      </c>
      <c r="E118" s="11">
        <f t="shared" si="1"/>
        <v>0.5223731039723094</v>
      </c>
      <c r="F118" s="11">
        <f t="shared" si="1"/>
        <v>2.1846600277409358</v>
      </c>
      <c r="G118" s="11">
        <f t="shared" si="1"/>
        <v>-2.666594070407486</v>
      </c>
      <c r="H118" s="11">
        <f t="shared" si="1"/>
        <v>2.6286427525548115</v>
      </c>
      <c r="I118" s="11">
        <f t="shared" si="1"/>
        <v>1.8819104644312479</v>
      </c>
      <c r="J118" s="11">
        <f t="shared" si="1"/>
        <v>-3.2910710161789356</v>
      </c>
      <c r="K118" s="11">
        <f t="shared" si="1"/>
        <v>-2.1948980706685681</v>
      </c>
      <c r="L118" s="11">
        <f t="shared" si="1"/>
        <v>0.39765173054052466</v>
      </c>
      <c r="N118" s="11">
        <f t="shared" ref="N118:X118" si="11">LN(N16/N15)*100</f>
        <v>-1.3483125587926164</v>
      </c>
      <c r="O118" s="11">
        <f t="shared" si="11"/>
        <v>1.1129274729307459</v>
      </c>
      <c r="P118" s="11">
        <f t="shared" si="11"/>
        <v>1.1146221577265942</v>
      </c>
      <c r="Q118" s="11">
        <f t="shared" si="11"/>
        <v>0.95516695687753539</v>
      </c>
      <c r="R118" s="11">
        <f t="shared" si="11"/>
        <v>1.2069370472309173</v>
      </c>
      <c r="S118" s="11">
        <f t="shared" si="11"/>
        <v>-0.35634205486968346</v>
      </c>
      <c r="T118" s="11">
        <f t="shared" si="11"/>
        <v>2.334805301155253</v>
      </c>
      <c r="U118" s="11">
        <f t="shared" si="11"/>
        <v>1.4331509388956186E-3</v>
      </c>
      <c r="V118" s="11">
        <f t="shared" si="11"/>
        <v>-1.2625589966075317</v>
      </c>
      <c r="W118" s="11">
        <f t="shared" si="11"/>
        <v>1.1925522400154611</v>
      </c>
      <c r="X118" s="11">
        <f t="shared" si="11"/>
        <v>0.412558351128475</v>
      </c>
      <c r="Z118" s="15">
        <f>ROUND(N118*'Table Q8'!N16,2)</f>
        <v>-0.98</v>
      </c>
      <c r="AA118" s="15">
        <f>ROUND(O118*'Table Q8'!O16,2)</f>
        <v>0.39</v>
      </c>
      <c r="AB118" s="15">
        <f>ROUND(P118*'Table Q8'!P16,2)</f>
        <v>0.43</v>
      </c>
      <c r="AC118" s="15">
        <f>ROUND(Q118*'Table Q8'!Q16,2)</f>
        <v>0.37</v>
      </c>
      <c r="AD118" s="15">
        <f>ROUND(R118*'Table Q8'!R16,2)</f>
        <v>0.19</v>
      </c>
      <c r="AE118" s="15">
        <f>ROUND(S118*'Table Q8'!S16,2)</f>
        <v>-0.16</v>
      </c>
      <c r="AF118" s="15">
        <f>ROUND(T118*'Table Q8'!T16,2)</f>
        <v>1.04</v>
      </c>
      <c r="AG118" s="15">
        <f>ROUND(U118*'Table Q8'!U16,2)</f>
        <v>0</v>
      </c>
      <c r="AH118" s="15">
        <f>ROUND(V118*'Table Q8'!V16,2)</f>
        <v>-0.39</v>
      </c>
      <c r="AI118" s="15">
        <f>ROUND(W118*'Table Q8'!W16,2)</f>
        <v>0.48</v>
      </c>
      <c r="AJ118" s="15">
        <f>ROUND(X118*'Table Q8'!X16,2)</f>
        <v>0.17</v>
      </c>
    </row>
    <row r="119" spans="1:36" x14ac:dyDescent="0.2">
      <c r="A119" s="13" t="str">
        <f t="shared" si="0"/>
        <v>1997 Q4</v>
      </c>
      <c r="B119" s="11">
        <f t="shared" si="1"/>
        <v>1.3896047504032425</v>
      </c>
      <c r="C119" s="11">
        <f t="shared" si="1"/>
        <v>1.4032907921776234</v>
      </c>
      <c r="D119" s="11">
        <f t="shared" si="1"/>
        <v>4.3032005903751447E-2</v>
      </c>
      <c r="E119" s="11">
        <f t="shared" si="1"/>
        <v>0.43011501538607982</v>
      </c>
      <c r="F119" s="11">
        <f t="shared" si="1"/>
        <v>6.4582460034345228</v>
      </c>
      <c r="G119" s="11">
        <f t="shared" si="1"/>
        <v>5.8059662011997153</v>
      </c>
      <c r="H119" s="11">
        <f t="shared" si="1"/>
        <v>-0.35397687302107583</v>
      </c>
      <c r="I119" s="11">
        <f t="shared" si="1"/>
        <v>-0.53330237206692899</v>
      </c>
      <c r="J119" s="11">
        <f t="shared" si="1"/>
        <v>7.4084662672275217</v>
      </c>
      <c r="K119" s="11">
        <f t="shared" si="1"/>
        <v>4.9356390820077216</v>
      </c>
      <c r="L119" s="11">
        <f t="shared" si="1"/>
        <v>1.5383516473444425</v>
      </c>
      <c r="N119" s="11">
        <f t="shared" ref="N119:X119" si="12">LN(N17/N16)*100</f>
        <v>2.8692095546349718</v>
      </c>
      <c r="O119" s="11">
        <f t="shared" si="12"/>
        <v>0.87983253123386929</v>
      </c>
      <c r="P119" s="11">
        <f t="shared" si="12"/>
        <v>-2.0103011694589994</v>
      </c>
      <c r="Q119" s="11">
        <f t="shared" si="12"/>
        <v>2.2090787945686228</v>
      </c>
      <c r="R119" s="11">
        <f t="shared" si="12"/>
        <v>2.6441855857829939</v>
      </c>
      <c r="S119" s="11">
        <f t="shared" si="12"/>
        <v>-0.64615320069001936</v>
      </c>
      <c r="T119" s="11">
        <f t="shared" si="12"/>
        <v>2.2144326900786186</v>
      </c>
      <c r="U119" s="11">
        <f t="shared" si="12"/>
        <v>-0.17697179770686119</v>
      </c>
      <c r="V119" s="11">
        <f t="shared" si="12"/>
        <v>10.724349133809028</v>
      </c>
      <c r="W119" s="11">
        <f t="shared" si="12"/>
        <v>1.5675750021440453</v>
      </c>
      <c r="X119" s="11">
        <f t="shared" si="12"/>
        <v>1.209954723835502</v>
      </c>
      <c r="Z119" s="15">
        <f>ROUND(N119*'Table Q8'!N17,2)</f>
        <v>2.0499999999999998</v>
      </c>
      <c r="AA119" s="15">
        <f>ROUND(O119*'Table Q8'!O17,2)</f>
        <v>0.3</v>
      </c>
      <c r="AB119" s="15">
        <f>ROUND(P119*'Table Q8'!P17,2)</f>
        <v>-0.74</v>
      </c>
      <c r="AC119" s="15">
        <f>ROUND(Q119*'Table Q8'!Q17,2)</f>
        <v>0.82</v>
      </c>
      <c r="AD119" s="15">
        <f>ROUND(R119*'Table Q8'!R17,2)</f>
        <v>0.4</v>
      </c>
      <c r="AE119" s="15">
        <f>ROUND(S119*'Table Q8'!S17,2)</f>
        <v>-0.28999999999999998</v>
      </c>
      <c r="AF119" s="15">
        <f>ROUND(T119*'Table Q8'!T17,2)</f>
        <v>0.98</v>
      </c>
      <c r="AG119" s="15">
        <f>ROUND(U119*'Table Q8'!U17,2)</f>
        <v>-7.0000000000000007E-2</v>
      </c>
      <c r="AH119" s="15">
        <f>ROUND(V119*'Table Q8'!V17,2)</f>
        <v>3.21</v>
      </c>
      <c r="AI119" s="15">
        <f>ROUND(W119*'Table Q8'!W17,2)</f>
        <v>0.62</v>
      </c>
      <c r="AJ119" s="15">
        <f>ROUND(X119*'Table Q8'!X17,2)</f>
        <v>0.48</v>
      </c>
    </row>
    <row r="120" spans="1:36" x14ac:dyDescent="0.2">
      <c r="A120" s="13" t="str">
        <f t="shared" si="0"/>
        <v>1998 Q1</v>
      </c>
      <c r="B120" s="11">
        <f t="shared" si="1"/>
        <v>4.4768871038618956</v>
      </c>
      <c r="C120" s="11">
        <f t="shared" si="1"/>
        <v>-0.29967061929390937</v>
      </c>
      <c r="D120" s="11">
        <f t="shared" si="1"/>
        <v>-0.61524382688171309</v>
      </c>
      <c r="E120" s="11">
        <f t="shared" si="1"/>
        <v>-2.3033192782596603</v>
      </c>
      <c r="F120" s="11">
        <f t="shared" si="1"/>
        <v>-3.2879482587823259</v>
      </c>
      <c r="G120" s="11">
        <f t="shared" si="1"/>
        <v>-3.5007703251076485</v>
      </c>
      <c r="H120" s="11">
        <f t="shared" si="1"/>
        <v>17.193307663237878</v>
      </c>
      <c r="I120" s="11">
        <f t="shared" si="1"/>
        <v>-0.76470086321460606</v>
      </c>
      <c r="J120" s="11">
        <f t="shared" si="1"/>
        <v>-6.5644385959925717</v>
      </c>
      <c r="K120" s="11">
        <f t="shared" si="1"/>
        <v>-3.6094336587229456</v>
      </c>
      <c r="L120" s="11">
        <f t="shared" si="1"/>
        <v>0.28743562581769661</v>
      </c>
      <c r="N120" s="11">
        <f t="shared" ref="N120:X120" si="13">LN(N18/N17)*100</f>
        <v>3.4150340604932814</v>
      </c>
      <c r="O120" s="11">
        <f t="shared" si="13"/>
        <v>-0.57671052331265715</v>
      </c>
      <c r="P120" s="11">
        <f t="shared" si="13"/>
        <v>-1.7412840374088621</v>
      </c>
      <c r="Q120" s="11">
        <f t="shared" si="13"/>
        <v>1.8033661662444158</v>
      </c>
      <c r="R120" s="11">
        <f t="shared" si="13"/>
        <v>0.57935165002851396</v>
      </c>
      <c r="S120" s="11">
        <f t="shared" si="13"/>
        <v>0.80175636535885164</v>
      </c>
      <c r="T120" s="11">
        <f t="shared" si="13"/>
        <v>-1.3433520339795198E-2</v>
      </c>
      <c r="U120" s="11">
        <f t="shared" si="13"/>
        <v>-0.50131623681298021</v>
      </c>
      <c r="V120" s="11">
        <f t="shared" si="13"/>
        <v>3.0001420630567077</v>
      </c>
      <c r="W120" s="11">
        <f t="shared" si="13"/>
        <v>-0.19127034278817712</v>
      </c>
      <c r="X120" s="11">
        <f t="shared" si="13"/>
        <v>0.26873749185694423</v>
      </c>
      <c r="Z120" s="15">
        <f>ROUND(N120*'Table Q8'!N18,2)</f>
        <v>2.4300000000000002</v>
      </c>
      <c r="AA120" s="15">
        <f>ROUND(O120*'Table Q8'!O18,2)</f>
        <v>-0.2</v>
      </c>
      <c r="AB120" s="15">
        <f>ROUND(P120*'Table Q8'!P18,2)</f>
        <v>-0.65</v>
      </c>
      <c r="AC120" s="15">
        <f>ROUND(Q120*'Table Q8'!Q18,2)</f>
        <v>0.67</v>
      </c>
      <c r="AD120" s="15">
        <f>ROUND(R120*'Table Q8'!R18,2)</f>
        <v>0.09</v>
      </c>
      <c r="AE120" s="15">
        <f>ROUND(S120*'Table Q8'!S18,2)</f>
        <v>0.35</v>
      </c>
      <c r="AF120" s="15">
        <f>ROUND(T120*'Table Q8'!T18,2)</f>
        <v>-0.01</v>
      </c>
      <c r="AG120" s="15">
        <f>ROUND(U120*'Table Q8'!U18,2)</f>
        <v>-0.21</v>
      </c>
      <c r="AH120" s="15">
        <f>ROUND(V120*'Table Q8'!V18,2)</f>
        <v>0.9</v>
      </c>
      <c r="AI120" s="15">
        <f>ROUND(W120*'Table Q8'!W18,2)</f>
        <v>-7.0000000000000007E-2</v>
      </c>
      <c r="AJ120" s="15">
        <f>ROUND(X120*'Table Q8'!X18,2)</f>
        <v>0.11</v>
      </c>
    </row>
    <row r="121" spans="1:36" x14ac:dyDescent="0.2">
      <c r="A121" s="13" t="str">
        <f t="shared" si="0"/>
        <v>1998 Q2</v>
      </c>
      <c r="B121" s="11">
        <f t="shared" si="1"/>
        <v>1.5293675884971358</v>
      </c>
      <c r="C121" s="11">
        <f t="shared" si="1"/>
        <v>-0.74467094015546409</v>
      </c>
      <c r="D121" s="11">
        <f t="shared" si="1"/>
        <v>-1.1832980906025146</v>
      </c>
      <c r="E121" s="11">
        <f t="shared" si="1"/>
        <v>1.1520244631683281</v>
      </c>
      <c r="F121" s="11">
        <f t="shared" si="1"/>
        <v>-1.3584225271264252</v>
      </c>
      <c r="G121" s="11">
        <f t="shared" si="1"/>
        <v>4.9865789290778073</v>
      </c>
      <c r="H121" s="11">
        <f t="shared" si="1"/>
        <v>2.0298428530193413</v>
      </c>
      <c r="I121" s="11">
        <f t="shared" si="1"/>
        <v>3.7553822170719462</v>
      </c>
      <c r="J121" s="11">
        <f t="shared" si="1"/>
        <v>1.406083163959815</v>
      </c>
      <c r="K121" s="11">
        <f t="shared" si="1"/>
        <v>3.4915605002762806</v>
      </c>
      <c r="L121" s="11">
        <f t="shared" si="1"/>
        <v>1.3855175505773552</v>
      </c>
      <c r="N121" s="11">
        <f t="shared" ref="N121:X121" si="14">LN(N19/N18)*100</f>
        <v>1.460627373753328</v>
      </c>
      <c r="O121" s="11">
        <f t="shared" si="14"/>
        <v>-0.11453069651162567</v>
      </c>
      <c r="P121" s="11">
        <f t="shared" si="14"/>
        <v>2.5337415524434963</v>
      </c>
      <c r="Q121" s="11">
        <f t="shared" si="14"/>
        <v>1.5442057610567446</v>
      </c>
      <c r="R121" s="11">
        <f t="shared" si="14"/>
        <v>-0.83276761481209749</v>
      </c>
      <c r="S121" s="11">
        <f t="shared" si="14"/>
        <v>0.25523064972391668</v>
      </c>
      <c r="T121" s="11">
        <f t="shared" si="14"/>
        <v>2.1679210381817966</v>
      </c>
      <c r="U121" s="11">
        <f t="shared" si="14"/>
        <v>5.3678478007519272E-2</v>
      </c>
      <c r="V121" s="11">
        <f t="shared" si="14"/>
        <v>1.3852909817453984</v>
      </c>
      <c r="W121" s="11">
        <f t="shared" si="14"/>
        <v>1.8190183228062693</v>
      </c>
      <c r="X121" s="11">
        <f t="shared" si="14"/>
        <v>0.66050355321951115</v>
      </c>
      <c r="Z121" s="15">
        <f>ROUND(N121*'Table Q8'!N19,2)</f>
        <v>1.04</v>
      </c>
      <c r="AA121" s="15">
        <f>ROUND(O121*'Table Q8'!O19,2)</f>
        <v>-0.04</v>
      </c>
      <c r="AB121" s="15">
        <f>ROUND(P121*'Table Q8'!P19,2)</f>
        <v>0.95</v>
      </c>
      <c r="AC121" s="15">
        <f>ROUND(Q121*'Table Q8'!Q19,2)</f>
        <v>0.56999999999999995</v>
      </c>
      <c r="AD121" s="15">
        <f>ROUND(R121*'Table Q8'!R19,2)</f>
        <v>-0.13</v>
      </c>
      <c r="AE121" s="15">
        <f>ROUND(S121*'Table Q8'!S19,2)</f>
        <v>0.11</v>
      </c>
      <c r="AF121" s="15">
        <f>ROUND(T121*'Table Q8'!T19,2)</f>
        <v>0.94</v>
      </c>
      <c r="AG121" s="15">
        <f>ROUND(U121*'Table Q8'!U19,2)</f>
        <v>0.02</v>
      </c>
      <c r="AH121" s="15">
        <f>ROUND(V121*'Table Q8'!V19,2)</f>
        <v>0.42</v>
      </c>
      <c r="AI121" s="15">
        <f>ROUND(W121*'Table Q8'!W19,2)</f>
        <v>0.69</v>
      </c>
      <c r="AJ121" s="15">
        <f>ROUND(X121*'Table Q8'!X19,2)</f>
        <v>0.26</v>
      </c>
    </row>
    <row r="122" spans="1:36" x14ac:dyDescent="0.2">
      <c r="A122" s="13" t="str">
        <f t="shared" si="0"/>
        <v>1998 Q3</v>
      </c>
      <c r="B122" s="11">
        <f t="shared" ref="B122:L137" si="15">LN(B20/B19)*100</f>
        <v>2.7881845943362382</v>
      </c>
      <c r="C122" s="11">
        <f t="shared" si="15"/>
        <v>-0.2289981458612898</v>
      </c>
      <c r="D122" s="11">
        <f t="shared" si="15"/>
        <v>0.45213344526165278</v>
      </c>
      <c r="E122" s="11">
        <f t="shared" si="15"/>
        <v>0.52511648655403975</v>
      </c>
      <c r="F122" s="11">
        <f t="shared" si="15"/>
        <v>-0.83604393121186271</v>
      </c>
      <c r="G122" s="11">
        <f t="shared" si="15"/>
        <v>1.9403875231272762</v>
      </c>
      <c r="H122" s="11">
        <f t="shared" si="15"/>
        <v>2.056420553225708</v>
      </c>
      <c r="I122" s="11">
        <f t="shared" si="15"/>
        <v>-0.53559326080470671</v>
      </c>
      <c r="J122" s="11">
        <f t="shared" si="15"/>
        <v>-6.7854367373840487</v>
      </c>
      <c r="K122" s="11">
        <f t="shared" si="15"/>
        <v>6.0059229970634895</v>
      </c>
      <c r="L122" s="11">
        <f t="shared" si="15"/>
        <v>0.36577290237837401</v>
      </c>
      <c r="N122" s="11">
        <f t="shared" ref="N122:X122" si="16">LN(N20/N19)*100</f>
        <v>3.3886737624488958</v>
      </c>
      <c r="O122" s="11">
        <f t="shared" si="16"/>
        <v>0.25546397127828246</v>
      </c>
      <c r="P122" s="11">
        <f t="shared" si="16"/>
        <v>1.9664387093523632</v>
      </c>
      <c r="Q122" s="11">
        <f t="shared" si="16"/>
        <v>0.29560753415670221</v>
      </c>
      <c r="R122" s="11">
        <f t="shared" si="16"/>
        <v>-0.1667188777256417</v>
      </c>
      <c r="S122" s="11">
        <f t="shared" si="16"/>
        <v>-1.0000455947472338</v>
      </c>
      <c r="T122" s="11">
        <f t="shared" si="16"/>
        <v>1.076691706377773</v>
      </c>
      <c r="U122" s="11">
        <f t="shared" si="16"/>
        <v>-0.45898480114006751</v>
      </c>
      <c r="V122" s="11">
        <f t="shared" si="16"/>
        <v>-2.0101378038095126</v>
      </c>
      <c r="W122" s="11">
        <f t="shared" si="16"/>
        <v>1.0065087119940699</v>
      </c>
      <c r="X122" s="11">
        <f t="shared" si="16"/>
        <v>7.5558075553781287E-2</v>
      </c>
      <c r="Z122" s="15">
        <f>ROUND(N122*'Table Q8'!N20,2)</f>
        <v>2.4</v>
      </c>
      <c r="AA122" s="15">
        <f>ROUND(O122*'Table Q8'!O20,2)</f>
        <v>0.09</v>
      </c>
      <c r="AB122" s="15">
        <f>ROUND(P122*'Table Q8'!P20,2)</f>
        <v>0.74</v>
      </c>
      <c r="AC122" s="15">
        <f>ROUND(Q122*'Table Q8'!Q20,2)</f>
        <v>0.11</v>
      </c>
      <c r="AD122" s="15">
        <f>ROUND(R122*'Table Q8'!R20,2)</f>
        <v>-0.03</v>
      </c>
      <c r="AE122" s="15">
        <f>ROUND(S122*'Table Q8'!S20,2)</f>
        <v>-0.44</v>
      </c>
      <c r="AF122" s="15">
        <f>ROUND(T122*'Table Q8'!T20,2)</f>
        <v>0.46</v>
      </c>
      <c r="AG122" s="15">
        <f>ROUND(U122*'Table Q8'!U20,2)</f>
        <v>-0.19</v>
      </c>
      <c r="AH122" s="15">
        <f>ROUND(V122*'Table Q8'!V20,2)</f>
        <v>-0.6</v>
      </c>
      <c r="AI122" s="15">
        <f>ROUND(W122*'Table Q8'!W20,2)</f>
        <v>0.37</v>
      </c>
      <c r="AJ122" s="15">
        <f>ROUND(X122*'Table Q8'!X20,2)</f>
        <v>0.03</v>
      </c>
    </row>
    <row r="123" spans="1:36" x14ac:dyDescent="0.2">
      <c r="A123" s="13" t="str">
        <f t="shared" si="0"/>
        <v>1998 Q4</v>
      </c>
      <c r="B123" s="11">
        <f t="shared" si="15"/>
        <v>4.5762314481069284</v>
      </c>
      <c r="C123" s="11">
        <f t="shared" si="15"/>
        <v>1.7625852313204196</v>
      </c>
      <c r="D123" s="11">
        <f t="shared" si="15"/>
        <v>0.62667338230011238</v>
      </c>
      <c r="E123" s="11">
        <f t="shared" si="15"/>
        <v>2.524255081517683</v>
      </c>
      <c r="F123" s="11">
        <f t="shared" si="15"/>
        <v>1.544736086036071</v>
      </c>
      <c r="G123" s="11">
        <f t="shared" si="15"/>
        <v>7.6612804077757657</v>
      </c>
      <c r="H123" s="11">
        <f t="shared" si="15"/>
        <v>-2.9098293292078083</v>
      </c>
      <c r="I123" s="11">
        <f t="shared" si="15"/>
        <v>2.7531642891245087</v>
      </c>
      <c r="J123" s="11">
        <f t="shared" si="15"/>
        <v>1.4483537792013221</v>
      </c>
      <c r="K123" s="11">
        <f t="shared" si="15"/>
        <v>-1.604320271099144</v>
      </c>
      <c r="L123" s="11">
        <f t="shared" si="15"/>
        <v>1.9404996901737341</v>
      </c>
      <c r="N123" s="11">
        <f t="shared" ref="N123:X123" si="17">LN(N21/N20)*100</f>
        <v>4.2065584853764468</v>
      </c>
      <c r="O123" s="11">
        <f t="shared" si="17"/>
        <v>2.4108226097180814</v>
      </c>
      <c r="P123" s="11">
        <f t="shared" si="17"/>
        <v>1.073135683895492</v>
      </c>
      <c r="Q123" s="11">
        <f t="shared" si="17"/>
        <v>2.4395890006620209</v>
      </c>
      <c r="R123" s="11">
        <f t="shared" si="17"/>
        <v>2.4055916562870703</v>
      </c>
      <c r="S123" s="11">
        <f t="shared" si="17"/>
        <v>1.6254374594966143</v>
      </c>
      <c r="T123" s="11">
        <f t="shared" si="17"/>
        <v>3.0770994253045938</v>
      </c>
      <c r="U123" s="11">
        <f t="shared" si="17"/>
        <v>0.89563431483097122</v>
      </c>
      <c r="V123" s="11">
        <f t="shared" si="17"/>
        <v>5.4372769668086383</v>
      </c>
      <c r="W123" s="11">
        <f t="shared" si="17"/>
        <v>-0.3679585449131561</v>
      </c>
      <c r="X123" s="11">
        <f t="shared" si="17"/>
        <v>1.9119094672390737</v>
      </c>
      <c r="Z123" s="15">
        <f>ROUND(N123*'Table Q8'!N21,2)</f>
        <v>2.97</v>
      </c>
      <c r="AA123" s="15">
        <f>ROUND(O123*'Table Q8'!O21,2)</f>
        <v>0.82</v>
      </c>
      <c r="AB123" s="15">
        <f>ROUND(P123*'Table Q8'!P21,2)</f>
        <v>0.41</v>
      </c>
      <c r="AC123" s="15">
        <f>ROUND(Q123*'Table Q8'!Q21,2)</f>
        <v>0.89</v>
      </c>
      <c r="AD123" s="15">
        <f>ROUND(R123*'Table Q8'!R21,2)</f>
        <v>0.38</v>
      </c>
      <c r="AE123" s="15">
        <f>ROUND(S123*'Table Q8'!S21,2)</f>
        <v>0.72</v>
      </c>
      <c r="AF123" s="15">
        <f>ROUND(T123*'Table Q8'!T21,2)</f>
        <v>1.28</v>
      </c>
      <c r="AG123" s="15">
        <f>ROUND(U123*'Table Q8'!U21,2)</f>
        <v>0.38</v>
      </c>
      <c r="AH123" s="15">
        <f>ROUND(V123*'Table Q8'!V21,2)</f>
        <v>1.61</v>
      </c>
      <c r="AI123" s="15">
        <f>ROUND(W123*'Table Q8'!W21,2)</f>
        <v>-0.13</v>
      </c>
      <c r="AJ123" s="15">
        <f>ROUND(X123*'Table Q8'!X21,2)</f>
        <v>0.74</v>
      </c>
    </row>
    <row r="124" spans="1:36" x14ac:dyDescent="0.2">
      <c r="A124" s="13" t="str">
        <f t="shared" si="0"/>
        <v>1999 Q1</v>
      </c>
      <c r="B124" s="11">
        <f t="shared" si="15"/>
        <v>3.8162423643485002</v>
      </c>
      <c r="C124" s="11">
        <f t="shared" si="15"/>
        <v>1.6745242047202777</v>
      </c>
      <c r="D124" s="11">
        <f t="shared" si="15"/>
        <v>-1.6758018988420244E-2</v>
      </c>
      <c r="E124" s="11">
        <f t="shared" si="15"/>
        <v>-1.684690187207134</v>
      </c>
      <c r="F124" s="11">
        <f t="shared" si="15"/>
        <v>2.1543414752206616</v>
      </c>
      <c r="G124" s="11">
        <f t="shared" si="15"/>
        <v>0.53850053128954878</v>
      </c>
      <c r="H124" s="11">
        <f t="shared" si="15"/>
        <v>-3.0673250385225229E-2</v>
      </c>
      <c r="I124" s="11">
        <f t="shared" si="15"/>
        <v>-2.3483274302901722</v>
      </c>
      <c r="J124" s="11">
        <f t="shared" si="15"/>
        <v>0.27061404907344688</v>
      </c>
      <c r="K124" s="11">
        <f t="shared" si="15"/>
        <v>-4.3663760573590551</v>
      </c>
      <c r="L124" s="11">
        <f t="shared" si="15"/>
        <v>-5.3522028663254242E-2</v>
      </c>
      <c r="N124" s="11">
        <f t="shared" ref="N124:X124" si="18">LN(N22/N21)*100</f>
        <v>3.3427499083910988</v>
      </c>
      <c r="O124" s="11">
        <f t="shared" si="18"/>
        <v>1.7075243531466673</v>
      </c>
      <c r="P124" s="11">
        <f t="shared" si="18"/>
        <v>0.63012662779847006</v>
      </c>
      <c r="Q124" s="11">
        <f t="shared" si="18"/>
        <v>0.62458023114039873</v>
      </c>
      <c r="R124" s="11">
        <f t="shared" si="18"/>
        <v>2.6057686452217079</v>
      </c>
      <c r="S124" s="11">
        <f t="shared" si="18"/>
        <v>0.22147531559841049</v>
      </c>
      <c r="T124" s="11">
        <f t="shared" si="18"/>
        <v>3.0415153950946086E-2</v>
      </c>
      <c r="U124" s="11">
        <f t="shared" si="18"/>
        <v>-1.3749168981788942</v>
      </c>
      <c r="V124" s="11">
        <f t="shared" si="18"/>
        <v>2.7614897253346418</v>
      </c>
      <c r="W124" s="11">
        <f t="shared" si="18"/>
        <v>-1.7241764356261144</v>
      </c>
      <c r="X124" s="11">
        <f t="shared" si="18"/>
        <v>0.50916312288474974</v>
      </c>
      <c r="Z124" s="15">
        <f>ROUND(N124*'Table Q8'!N22,2)</f>
        <v>2.34</v>
      </c>
      <c r="AA124" s="15">
        <f>ROUND(O124*'Table Q8'!O22,2)</f>
        <v>0.56999999999999995</v>
      </c>
      <c r="AB124" s="15">
        <f>ROUND(P124*'Table Q8'!P22,2)</f>
        <v>0.24</v>
      </c>
      <c r="AC124" s="15">
        <f>ROUND(Q124*'Table Q8'!Q22,2)</f>
        <v>0.22</v>
      </c>
      <c r="AD124" s="15">
        <f>ROUND(R124*'Table Q8'!R22,2)</f>
        <v>0.41</v>
      </c>
      <c r="AE124" s="15">
        <f>ROUND(S124*'Table Q8'!S22,2)</f>
        <v>0.1</v>
      </c>
      <c r="AF124" s="15">
        <f>ROUND(T124*'Table Q8'!T22,2)</f>
        <v>0.01</v>
      </c>
      <c r="AG124" s="15">
        <f>ROUND(U124*'Table Q8'!U22,2)</f>
        <v>-0.56999999999999995</v>
      </c>
      <c r="AH124" s="15">
        <f>ROUND(V124*'Table Q8'!V22,2)</f>
        <v>0.79</v>
      </c>
      <c r="AI124" s="15">
        <f>ROUND(W124*'Table Q8'!W22,2)</f>
        <v>-0.6</v>
      </c>
      <c r="AJ124" s="15">
        <f>ROUND(X124*'Table Q8'!X22,2)</f>
        <v>0.2</v>
      </c>
    </row>
    <row r="125" spans="1:36" x14ac:dyDescent="0.2">
      <c r="A125" s="13" t="str">
        <f t="shared" si="0"/>
        <v>1999 Q2</v>
      </c>
      <c r="B125" s="11">
        <f t="shared" si="15"/>
        <v>1.4745039336781041</v>
      </c>
      <c r="C125" s="11">
        <f t="shared" si="15"/>
        <v>1.3183033565264841</v>
      </c>
      <c r="D125" s="11">
        <f t="shared" si="15"/>
        <v>2.5294043387678194E-2</v>
      </c>
      <c r="E125" s="11">
        <f t="shared" si="15"/>
        <v>-1.3573603602680329</v>
      </c>
      <c r="F125" s="11">
        <f t="shared" si="15"/>
        <v>0.71363431389346732</v>
      </c>
      <c r="G125" s="11">
        <f t="shared" si="15"/>
        <v>2.0597676808512242</v>
      </c>
      <c r="H125" s="11">
        <f t="shared" si="15"/>
        <v>-1.9196197915412654</v>
      </c>
      <c r="I125" s="11">
        <f t="shared" si="15"/>
        <v>-0.51220575806277369</v>
      </c>
      <c r="J125" s="11">
        <f t="shared" si="15"/>
        <v>-1.8808218604527791</v>
      </c>
      <c r="K125" s="11">
        <f t="shared" si="15"/>
        <v>1.7614396124697678</v>
      </c>
      <c r="L125" s="11">
        <f t="shared" si="15"/>
        <v>-4.8074242053947565E-2</v>
      </c>
      <c r="N125" s="11">
        <f t="shared" ref="N125:X125" si="19">LN(N23/N22)*100</f>
        <v>1.5906912963053714</v>
      </c>
      <c r="O125" s="11">
        <f t="shared" si="19"/>
        <v>0.9702157194773513</v>
      </c>
      <c r="P125" s="11">
        <f t="shared" si="19"/>
        <v>1.0317190590803693</v>
      </c>
      <c r="Q125" s="11">
        <f t="shared" si="19"/>
        <v>1.1117963835308033</v>
      </c>
      <c r="R125" s="11">
        <f t="shared" si="19"/>
        <v>0.38634732399255167</v>
      </c>
      <c r="S125" s="11">
        <f t="shared" si="19"/>
        <v>0.5219862436901318</v>
      </c>
      <c r="T125" s="11">
        <f t="shared" si="19"/>
        <v>-0.10047138095338427</v>
      </c>
      <c r="U125" s="11">
        <f t="shared" si="19"/>
        <v>0.44575294027223483</v>
      </c>
      <c r="V125" s="11">
        <f t="shared" si="19"/>
        <v>0.4771183559028101</v>
      </c>
      <c r="W125" s="11">
        <f t="shared" si="19"/>
        <v>0.73962976766142463</v>
      </c>
      <c r="X125" s="11">
        <f t="shared" si="19"/>
        <v>0.56953696600305492</v>
      </c>
      <c r="Z125" s="15">
        <f>ROUND(N125*'Table Q8'!N23,2)</f>
        <v>1.1000000000000001</v>
      </c>
      <c r="AA125" s="15">
        <f>ROUND(O125*'Table Q8'!O23,2)</f>
        <v>0.32</v>
      </c>
      <c r="AB125" s="15">
        <f>ROUND(P125*'Table Q8'!P23,2)</f>
        <v>0.39</v>
      </c>
      <c r="AC125" s="15">
        <f>ROUND(Q125*'Table Q8'!Q23,2)</f>
        <v>0.39</v>
      </c>
      <c r="AD125" s="15">
        <f>ROUND(R125*'Table Q8'!R23,2)</f>
        <v>0.06</v>
      </c>
      <c r="AE125" s="15">
        <f>ROUND(S125*'Table Q8'!S23,2)</f>
        <v>0.22</v>
      </c>
      <c r="AF125" s="15">
        <f>ROUND(T125*'Table Q8'!T23,2)</f>
        <v>-0.04</v>
      </c>
      <c r="AG125" s="15">
        <f>ROUND(U125*'Table Q8'!U23,2)</f>
        <v>0.18</v>
      </c>
      <c r="AH125" s="15">
        <f>ROUND(V125*'Table Q8'!V23,2)</f>
        <v>0.13</v>
      </c>
      <c r="AI125" s="15">
        <f>ROUND(W125*'Table Q8'!W23,2)</f>
        <v>0.25</v>
      </c>
      <c r="AJ125" s="15">
        <f>ROUND(X125*'Table Q8'!X23,2)</f>
        <v>0.21</v>
      </c>
    </row>
    <row r="126" spans="1:36" x14ac:dyDescent="0.2">
      <c r="A126" s="13" t="str">
        <f t="shared" si="0"/>
        <v>1999 Q3</v>
      </c>
      <c r="B126" s="11">
        <f t="shared" si="15"/>
        <v>2.8402967220366673</v>
      </c>
      <c r="C126" s="11">
        <f t="shared" si="15"/>
        <v>2.5814753398478314</v>
      </c>
      <c r="D126" s="11">
        <f t="shared" si="15"/>
        <v>1.6112777379748935</v>
      </c>
      <c r="E126" s="11">
        <f t="shared" si="15"/>
        <v>-0.1779767207469917</v>
      </c>
      <c r="F126" s="11">
        <f t="shared" si="15"/>
        <v>0.51895560875783719</v>
      </c>
      <c r="G126" s="11">
        <f t="shared" si="15"/>
        <v>8.3879599194104522</v>
      </c>
      <c r="H126" s="11">
        <f t="shared" si="15"/>
        <v>-2.5139355698556685</v>
      </c>
      <c r="I126" s="11">
        <f t="shared" si="15"/>
        <v>1.1121866629507118</v>
      </c>
      <c r="J126" s="11">
        <f t="shared" si="15"/>
        <v>-0.71951303698808555</v>
      </c>
      <c r="K126" s="11">
        <f t="shared" si="15"/>
        <v>-6.6917022628109502</v>
      </c>
      <c r="L126" s="11">
        <f t="shared" si="15"/>
        <v>1.2905747852582778</v>
      </c>
      <c r="N126" s="11">
        <f t="shared" ref="N126:X126" si="20">LN(N24/N23)*100</f>
        <v>1.5038416376422326</v>
      </c>
      <c r="O126" s="11">
        <f t="shared" si="20"/>
        <v>0.40324081358885311</v>
      </c>
      <c r="P126" s="11">
        <f t="shared" si="20"/>
        <v>0.80012011843864506</v>
      </c>
      <c r="Q126" s="11">
        <f t="shared" si="20"/>
        <v>1.4056070997169456</v>
      </c>
      <c r="R126" s="11">
        <f t="shared" si="20"/>
        <v>-0.57199710914240565</v>
      </c>
      <c r="S126" s="11">
        <f t="shared" si="20"/>
        <v>1.7441355999247066</v>
      </c>
      <c r="T126" s="11">
        <f t="shared" si="20"/>
        <v>-0.9053707091746932</v>
      </c>
      <c r="U126" s="11">
        <f t="shared" si="20"/>
        <v>4.2204417967537947E-2</v>
      </c>
      <c r="V126" s="11">
        <f t="shared" si="20"/>
        <v>-0.48180565960833871</v>
      </c>
      <c r="W126" s="11">
        <f t="shared" si="20"/>
        <v>-4.8890164641348832</v>
      </c>
      <c r="X126" s="11">
        <f t="shared" si="20"/>
        <v>0.19887035424664035</v>
      </c>
      <c r="Z126" s="15">
        <f>ROUND(N126*'Table Q8'!N24,2)</f>
        <v>1.03</v>
      </c>
      <c r="AA126" s="15">
        <f>ROUND(O126*'Table Q8'!O24,2)</f>
        <v>0.13</v>
      </c>
      <c r="AB126" s="15">
        <f>ROUND(P126*'Table Q8'!P24,2)</f>
        <v>0.3</v>
      </c>
      <c r="AC126" s="15">
        <f>ROUND(Q126*'Table Q8'!Q24,2)</f>
        <v>0.48</v>
      </c>
      <c r="AD126" s="15">
        <f>ROUND(R126*'Table Q8'!R24,2)</f>
        <v>-0.09</v>
      </c>
      <c r="AE126" s="15">
        <f>ROUND(S126*'Table Q8'!S24,2)</f>
        <v>0.74</v>
      </c>
      <c r="AF126" s="15">
        <f>ROUND(T126*'Table Q8'!T24,2)</f>
        <v>-0.31</v>
      </c>
      <c r="AG126" s="15">
        <f>ROUND(U126*'Table Q8'!U24,2)</f>
        <v>0.02</v>
      </c>
      <c r="AH126" s="15">
        <f>ROUND(V126*'Table Q8'!V24,2)</f>
        <v>-0.12</v>
      </c>
      <c r="AI126" s="15">
        <f>ROUND(W126*'Table Q8'!W24,2)</f>
        <v>-1.63</v>
      </c>
      <c r="AJ126" s="15">
        <f>ROUND(X126*'Table Q8'!X24,2)</f>
        <v>7.0000000000000007E-2</v>
      </c>
    </row>
    <row r="127" spans="1:36" x14ac:dyDescent="0.2">
      <c r="A127" s="13" t="str">
        <f t="shared" si="0"/>
        <v>1999 Q4</v>
      </c>
      <c r="B127" s="11">
        <f t="shared" si="15"/>
        <v>2.0205621557062412</v>
      </c>
      <c r="C127" s="11">
        <f t="shared" si="15"/>
        <v>0.33297275942681859</v>
      </c>
      <c r="D127" s="11">
        <f t="shared" si="15"/>
        <v>-5.9937629350192922E-2</v>
      </c>
      <c r="E127" s="11">
        <f t="shared" si="15"/>
        <v>1.2585766985402482</v>
      </c>
      <c r="F127" s="11">
        <f t="shared" si="15"/>
        <v>-1.0602535170389611</v>
      </c>
      <c r="G127" s="11">
        <f t="shared" si="15"/>
        <v>2.3759903335598227</v>
      </c>
      <c r="H127" s="11">
        <f t="shared" si="15"/>
        <v>4.6203604407498196</v>
      </c>
      <c r="I127" s="11">
        <f t="shared" si="15"/>
        <v>2.9630031992269674</v>
      </c>
      <c r="J127" s="11">
        <f t="shared" si="15"/>
        <v>4.901866561332465</v>
      </c>
      <c r="K127" s="11">
        <f t="shared" si="15"/>
        <v>-0.90411458141678269</v>
      </c>
      <c r="L127" s="11">
        <f t="shared" si="15"/>
        <v>1.6082364496263495</v>
      </c>
      <c r="N127" s="11">
        <f t="shared" ref="N127:X127" si="21">LN(N25/N24)*100</f>
        <v>2.0332246008622112</v>
      </c>
      <c r="O127" s="11">
        <f t="shared" si="21"/>
        <v>-3.2770578283119023E-2</v>
      </c>
      <c r="P127" s="11">
        <f t="shared" si="21"/>
        <v>0.54445918459940379</v>
      </c>
      <c r="Q127" s="11">
        <f t="shared" si="21"/>
        <v>1.5529577506495587</v>
      </c>
      <c r="R127" s="11">
        <f t="shared" si="21"/>
        <v>-9.9285069430184739E-2</v>
      </c>
      <c r="S127" s="11">
        <f t="shared" si="21"/>
        <v>0.45260371475284522</v>
      </c>
      <c r="T127" s="11">
        <f t="shared" si="21"/>
        <v>1.4558430452832933</v>
      </c>
      <c r="U127" s="11">
        <f t="shared" si="21"/>
        <v>-0.33473115036933176</v>
      </c>
      <c r="V127" s="11">
        <f t="shared" si="21"/>
        <v>5.6412187921729968</v>
      </c>
      <c r="W127" s="11">
        <f t="shared" si="21"/>
        <v>-1.2186633572688665</v>
      </c>
      <c r="X127" s="11">
        <f t="shared" si="21"/>
        <v>0.54537377110322527</v>
      </c>
      <c r="Z127" s="15">
        <f>ROUND(N127*'Table Q8'!N25,2)</f>
        <v>1.38</v>
      </c>
      <c r="AA127" s="15">
        <f>ROUND(O127*'Table Q8'!O25,2)</f>
        <v>-0.01</v>
      </c>
      <c r="AB127" s="15">
        <f>ROUND(P127*'Table Q8'!P25,2)</f>
        <v>0.2</v>
      </c>
      <c r="AC127" s="15">
        <f>ROUND(Q127*'Table Q8'!Q25,2)</f>
        <v>0.52</v>
      </c>
      <c r="AD127" s="15">
        <f>ROUND(R127*'Table Q8'!R25,2)</f>
        <v>-0.02</v>
      </c>
      <c r="AE127" s="15">
        <f>ROUND(S127*'Table Q8'!S25,2)</f>
        <v>0.19</v>
      </c>
      <c r="AF127" s="15">
        <f>ROUND(T127*'Table Q8'!T25,2)</f>
        <v>0.45</v>
      </c>
      <c r="AG127" s="15">
        <f>ROUND(U127*'Table Q8'!U25,2)</f>
        <v>-0.13</v>
      </c>
      <c r="AH127" s="15">
        <f>ROUND(V127*'Table Q8'!V25,2)</f>
        <v>1.3</v>
      </c>
      <c r="AI127" s="15">
        <f>ROUND(W127*'Table Q8'!W25,2)</f>
        <v>-0.4</v>
      </c>
      <c r="AJ127" s="15">
        <f>ROUND(X127*'Table Q8'!X25,2)</f>
        <v>0.2</v>
      </c>
    </row>
    <row r="128" spans="1:36" x14ac:dyDescent="0.2">
      <c r="A128" s="13" t="str">
        <f t="shared" si="0"/>
        <v>2000 Q1</v>
      </c>
      <c r="B128" s="11">
        <f t="shared" si="15"/>
        <v>3.1924266094294937</v>
      </c>
      <c r="C128" s="11">
        <f t="shared" si="15"/>
        <v>2.357504282041869</v>
      </c>
      <c r="D128" s="11">
        <f t="shared" si="15"/>
        <v>2.8700644716243171</v>
      </c>
      <c r="E128" s="11">
        <f t="shared" si="15"/>
        <v>1.3927389265033034</v>
      </c>
      <c r="F128" s="11">
        <f t="shared" si="15"/>
        <v>6.1897046744348021</v>
      </c>
      <c r="G128" s="11">
        <f t="shared" si="15"/>
        <v>5.7961810402491949</v>
      </c>
      <c r="H128" s="11">
        <f t="shared" si="15"/>
        <v>3.6751653721270086</v>
      </c>
      <c r="I128" s="11">
        <f t="shared" si="15"/>
        <v>-2.1764405237897608</v>
      </c>
      <c r="J128" s="11">
        <f t="shared" si="15"/>
        <v>-1.8938993951293497</v>
      </c>
      <c r="K128" s="11">
        <f t="shared" si="15"/>
        <v>7.1671018756282017</v>
      </c>
      <c r="L128" s="11">
        <f t="shared" si="15"/>
        <v>2.127492123683222</v>
      </c>
      <c r="N128" s="11">
        <f t="shared" ref="N128:X128" si="22">LN(N26/N25)*100</f>
        <v>3.660727248480621</v>
      </c>
      <c r="O128" s="11">
        <f t="shared" si="22"/>
        <v>2.01811225312913</v>
      </c>
      <c r="P128" s="11">
        <f t="shared" si="22"/>
        <v>2.1768384295225913</v>
      </c>
      <c r="Q128" s="11">
        <f t="shared" si="22"/>
        <v>2.7458745970509373</v>
      </c>
      <c r="R128" s="11">
        <f t="shared" si="22"/>
        <v>3.9900814068967048</v>
      </c>
      <c r="S128" s="11">
        <f t="shared" si="22"/>
        <v>2.2435924505920748</v>
      </c>
      <c r="T128" s="11">
        <f t="shared" si="22"/>
        <v>3.7409258784593185</v>
      </c>
      <c r="U128" s="11">
        <f t="shared" si="22"/>
        <v>0.65334555374780368</v>
      </c>
      <c r="V128" s="11">
        <f t="shared" si="22"/>
        <v>1.6616190511723119</v>
      </c>
      <c r="W128" s="11">
        <f t="shared" si="22"/>
        <v>3.8674670389200272</v>
      </c>
      <c r="X128" s="11">
        <f t="shared" si="22"/>
        <v>2.0765612347721683</v>
      </c>
      <c r="Z128" s="15">
        <f>ROUND(N128*'Table Q8'!N26,2)</f>
        <v>2.4700000000000002</v>
      </c>
      <c r="AA128" s="15">
        <f>ROUND(O128*'Table Q8'!O26,2)</f>
        <v>0.64</v>
      </c>
      <c r="AB128" s="15">
        <f>ROUND(P128*'Table Q8'!P26,2)</f>
        <v>0.8</v>
      </c>
      <c r="AC128" s="15">
        <f>ROUND(Q128*'Table Q8'!Q26,2)</f>
        <v>0.89</v>
      </c>
      <c r="AD128" s="15">
        <f>ROUND(R128*'Table Q8'!R26,2)</f>
        <v>0.61</v>
      </c>
      <c r="AE128" s="15">
        <f>ROUND(S128*'Table Q8'!S26,2)</f>
        <v>0.92</v>
      </c>
      <c r="AF128" s="15">
        <f>ROUND(T128*'Table Q8'!T26,2)</f>
        <v>1.07</v>
      </c>
      <c r="AG128" s="15">
        <f>ROUND(U128*'Table Q8'!U26,2)</f>
        <v>0.25</v>
      </c>
      <c r="AH128" s="15">
        <f>ROUND(V128*'Table Q8'!V26,2)</f>
        <v>0.36</v>
      </c>
      <c r="AI128" s="15">
        <f>ROUND(W128*'Table Q8'!W26,2)</f>
        <v>1.21</v>
      </c>
      <c r="AJ128" s="15">
        <f>ROUND(X128*'Table Q8'!X26,2)</f>
        <v>0.73</v>
      </c>
    </row>
    <row r="129" spans="1:36" x14ac:dyDescent="0.2">
      <c r="A129" s="13" t="str">
        <f t="shared" si="0"/>
        <v>2000 Q2</v>
      </c>
      <c r="B129" s="11">
        <f t="shared" si="15"/>
        <v>-0.96774554231801846</v>
      </c>
      <c r="C129" s="11">
        <f t="shared" si="15"/>
        <v>0.12586636784986979</v>
      </c>
      <c r="D129" s="11">
        <f t="shared" si="15"/>
        <v>-4.7041493964103367</v>
      </c>
      <c r="E129" s="11">
        <f t="shared" si="15"/>
        <v>-1.9900319795586863</v>
      </c>
      <c r="F129" s="11">
        <f t="shared" si="15"/>
        <v>-0.97446419040527632</v>
      </c>
      <c r="G129" s="11">
        <f t="shared" si="15"/>
        <v>6.1994012764456032</v>
      </c>
      <c r="H129" s="11">
        <f t="shared" si="15"/>
        <v>-1.0392305911807442</v>
      </c>
      <c r="I129" s="11">
        <f t="shared" si="15"/>
        <v>1.5465854359866051</v>
      </c>
      <c r="J129" s="11">
        <f t="shared" si="15"/>
        <v>-1.5890682654486801</v>
      </c>
      <c r="K129" s="11">
        <f t="shared" si="15"/>
        <v>-4.2898034112002357</v>
      </c>
      <c r="L129" s="11">
        <f t="shared" si="15"/>
        <v>-0.40148359271443401</v>
      </c>
      <c r="N129" s="11">
        <f t="shared" ref="N129:X129" si="23">LN(N27/N26)*100</f>
        <v>-1.0117148713168651</v>
      </c>
      <c r="O129" s="11">
        <f t="shared" si="23"/>
        <v>-0.28730540099075697</v>
      </c>
      <c r="P129" s="11">
        <f t="shared" si="23"/>
        <v>-2.8634309549689747</v>
      </c>
      <c r="Q129" s="11">
        <f t="shared" si="23"/>
        <v>-5.0289210775906666E-2</v>
      </c>
      <c r="R129" s="11">
        <f t="shared" si="23"/>
        <v>1.4786391606236531</v>
      </c>
      <c r="S129" s="11">
        <f t="shared" si="23"/>
        <v>3.6709040655014844</v>
      </c>
      <c r="T129" s="11">
        <f t="shared" si="23"/>
        <v>0.15054406115389143</v>
      </c>
      <c r="U129" s="11">
        <f t="shared" si="23"/>
        <v>8.4138665038224134E-2</v>
      </c>
      <c r="V129" s="11">
        <f t="shared" si="23"/>
        <v>0.8867289893679372</v>
      </c>
      <c r="W129" s="11">
        <f t="shared" si="23"/>
        <v>-3.8305583288193015</v>
      </c>
      <c r="X129" s="11">
        <f t="shared" si="23"/>
        <v>-0.30555390293399143</v>
      </c>
      <c r="Z129" s="15">
        <f>ROUND(N129*'Table Q8'!N27,2)</f>
        <v>-0.69</v>
      </c>
      <c r="AA129" s="15">
        <f>ROUND(O129*'Table Q8'!O27,2)</f>
        <v>-0.09</v>
      </c>
      <c r="AB129" s="15">
        <f>ROUND(P129*'Table Q8'!P27,2)</f>
        <v>-1.06</v>
      </c>
      <c r="AC129" s="15">
        <f>ROUND(Q129*'Table Q8'!Q27,2)</f>
        <v>-0.02</v>
      </c>
      <c r="AD129" s="15">
        <f>ROUND(R129*'Table Q8'!R27,2)</f>
        <v>0.23</v>
      </c>
      <c r="AE129" s="15">
        <f>ROUND(S129*'Table Q8'!S27,2)</f>
        <v>1.49</v>
      </c>
      <c r="AF129" s="15">
        <f>ROUND(T129*'Table Q8'!T27,2)</f>
        <v>0.04</v>
      </c>
      <c r="AG129" s="15">
        <f>ROUND(U129*'Table Q8'!U27,2)</f>
        <v>0.03</v>
      </c>
      <c r="AH129" s="15">
        <f>ROUND(V129*'Table Q8'!V27,2)</f>
        <v>0.19</v>
      </c>
      <c r="AI129" s="15">
        <f>ROUND(W129*'Table Q8'!W27,2)</f>
        <v>-1.1499999999999999</v>
      </c>
      <c r="AJ129" s="15">
        <f>ROUND(X129*'Table Q8'!X27,2)</f>
        <v>-0.11</v>
      </c>
    </row>
    <row r="130" spans="1:36" x14ac:dyDescent="0.2">
      <c r="A130" s="13" t="str">
        <f t="shared" si="0"/>
        <v>2000 Q3</v>
      </c>
      <c r="B130" s="11">
        <f t="shared" si="15"/>
        <v>-0.834756139921908</v>
      </c>
      <c r="C130" s="11">
        <f t="shared" si="15"/>
        <v>1.534589564188247</v>
      </c>
      <c r="D130" s="11">
        <f t="shared" si="15"/>
        <v>-2.3621724973979927</v>
      </c>
      <c r="E130" s="11">
        <f t="shared" si="15"/>
        <v>-0.81598675781239383</v>
      </c>
      <c r="F130" s="11">
        <f t="shared" si="15"/>
        <v>3.6101941694294335</v>
      </c>
      <c r="G130" s="11">
        <f t="shared" si="15"/>
        <v>0.6877525445369691</v>
      </c>
      <c r="H130" s="11">
        <f t="shared" si="15"/>
        <v>1.1056307163051753</v>
      </c>
      <c r="I130" s="11">
        <f t="shared" si="15"/>
        <v>0.6711459583093039</v>
      </c>
      <c r="J130" s="11">
        <f t="shared" si="15"/>
        <v>-6.3397813733954989</v>
      </c>
      <c r="K130" s="11">
        <f t="shared" si="15"/>
        <v>-0.47169116185354154</v>
      </c>
      <c r="L130" s="11">
        <f t="shared" si="15"/>
        <v>0.11631593203289153</v>
      </c>
      <c r="N130" s="11">
        <f t="shared" ref="N130:X130" si="24">LN(N28/N27)*100</f>
        <v>-0.60372348049676083</v>
      </c>
      <c r="O130" s="11">
        <f t="shared" si="24"/>
        <v>1.56950648583262</v>
      </c>
      <c r="P130" s="11">
        <f t="shared" si="24"/>
        <v>0.48164705972834465</v>
      </c>
      <c r="Q130" s="11">
        <f t="shared" si="24"/>
        <v>1.0016636414313729</v>
      </c>
      <c r="R130" s="11">
        <f t="shared" si="24"/>
        <v>1.202310457413966</v>
      </c>
      <c r="S130" s="11">
        <f t="shared" si="24"/>
        <v>-0.33141263691524714</v>
      </c>
      <c r="T130" s="11">
        <f t="shared" si="24"/>
        <v>1.605744529207414</v>
      </c>
      <c r="U130" s="11">
        <f t="shared" si="24"/>
        <v>-0.42015640648314478</v>
      </c>
      <c r="V130" s="11">
        <f t="shared" si="24"/>
        <v>-4.2701570281066141</v>
      </c>
      <c r="W130" s="11">
        <f t="shared" si="24"/>
        <v>0.53361049679922878</v>
      </c>
      <c r="X130" s="11">
        <f t="shared" si="24"/>
        <v>0.32181068791963785</v>
      </c>
      <c r="Z130" s="15">
        <f>ROUND(N130*'Table Q8'!N28,2)</f>
        <v>-0.42</v>
      </c>
      <c r="AA130" s="15">
        <f>ROUND(O130*'Table Q8'!O28,2)</f>
        <v>0.49</v>
      </c>
      <c r="AB130" s="15">
        <f>ROUND(P130*'Table Q8'!P28,2)</f>
        <v>0.18</v>
      </c>
      <c r="AC130" s="15">
        <f>ROUND(Q130*'Table Q8'!Q28,2)</f>
        <v>0.32</v>
      </c>
      <c r="AD130" s="15">
        <f>ROUND(R130*'Table Q8'!R28,2)</f>
        <v>0.18</v>
      </c>
      <c r="AE130" s="15">
        <f>ROUND(S130*'Table Q8'!S28,2)</f>
        <v>-0.13</v>
      </c>
      <c r="AF130" s="15">
        <f>ROUND(T130*'Table Q8'!T28,2)</f>
        <v>0.41</v>
      </c>
      <c r="AG130" s="15">
        <f>ROUND(U130*'Table Q8'!U28,2)</f>
        <v>-0.16</v>
      </c>
      <c r="AH130" s="15">
        <f>ROUND(V130*'Table Q8'!V28,2)</f>
        <v>-0.88</v>
      </c>
      <c r="AI130" s="15">
        <f>ROUND(W130*'Table Q8'!W28,2)</f>
        <v>0.15</v>
      </c>
      <c r="AJ130" s="15">
        <f>ROUND(X130*'Table Q8'!X28,2)</f>
        <v>0.11</v>
      </c>
    </row>
    <row r="131" spans="1:36" x14ac:dyDescent="0.2">
      <c r="A131" s="13" t="str">
        <f t="shared" si="0"/>
        <v>2000 Q4</v>
      </c>
      <c r="B131" s="11">
        <f t="shared" si="15"/>
        <v>-2.2123925605149521</v>
      </c>
      <c r="C131" s="11">
        <f t="shared" si="15"/>
        <v>2.7611915357403687</v>
      </c>
      <c r="D131" s="11">
        <f t="shared" si="15"/>
        <v>2.8520720107798114</v>
      </c>
      <c r="E131" s="11">
        <f t="shared" si="15"/>
        <v>-1.7685209933083108</v>
      </c>
      <c r="F131" s="11">
        <f t="shared" si="15"/>
        <v>-4.4816987527442356</v>
      </c>
      <c r="G131" s="11">
        <f t="shared" si="15"/>
        <v>-1.7825270280010155</v>
      </c>
      <c r="H131" s="11">
        <f t="shared" si="15"/>
        <v>-4.4180936949557221</v>
      </c>
      <c r="I131" s="11">
        <f t="shared" si="15"/>
        <v>-1.151511065290473</v>
      </c>
      <c r="J131" s="11">
        <f t="shared" si="15"/>
        <v>3.8495082912695375</v>
      </c>
      <c r="K131" s="11">
        <f t="shared" si="15"/>
        <v>-1.7720390937263089</v>
      </c>
      <c r="L131" s="11">
        <f t="shared" si="15"/>
        <v>-0.4006886539785981</v>
      </c>
      <c r="N131" s="11">
        <f t="shared" ref="N131:X131" si="25">LN(N29/N28)*100</f>
        <v>4.1426524453510992E-2</v>
      </c>
      <c r="O131" s="11">
        <f t="shared" si="25"/>
        <v>1.4693344732033704</v>
      </c>
      <c r="P131" s="11">
        <f t="shared" si="25"/>
        <v>1.9727342235872116</v>
      </c>
      <c r="Q131" s="11">
        <f t="shared" si="25"/>
        <v>-0.70686633984941794</v>
      </c>
      <c r="R131" s="11">
        <f t="shared" si="25"/>
        <v>-1.0582322550638079</v>
      </c>
      <c r="S131" s="11">
        <f t="shared" si="25"/>
        <v>-1.3809761196108092</v>
      </c>
      <c r="T131" s="11">
        <f t="shared" si="25"/>
        <v>-1.562733637617874</v>
      </c>
      <c r="U131" s="11">
        <f t="shared" si="25"/>
        <v>-0.65336319478296367</v>
      </c>
      <c r="V131" s="11">
        <f t="shared" si="25"/>
        <v>5.307749372286195</v>
      </c>
      <c r="W131" s="11">
        <f t="shared" si="25"/>
        <v>-2.0322913495681121</v>
      </c>
      <c r="X131" s="11">
        <f t="shared" si="25"/>
        <v>-9.6573383291851285E-3</v>
      </c>
      <c r="Z131" s="15">
        <f>ROUND(N131*'Table Q8'!N29,2)</f>
        <v>0.03</v>
      </c>
      <c r="AA131" s="15">
        <f>ROUND(O131*'Table Q8'!O29,2)</f>
        <v>0.45</v>
      </c>
      <c r="AB131" s="15">
        <f>ROUND(P131*'Table Q8'!P29,2)</f>
        <v>0.74</v>
      </c>
      <c r="AC131" s="15">
        <f>ROUND(Q131*'Table Q8'!Q29,2)</f>
        <v>-0.22</v>
      </c>
      <c r="AD131" s="15">
        <f>ROUND(R131*'Table Q8'!R29,2)</f>
        <v>-0.16</v>
      </c>
      <c r="AE131" s="15">
        <f>ROUND(S131*'Table Q8'!S29,2)</f>
        <v>-0.54</v>
      </c>
      <c r="AF131" s="15">
        <f>ROUND(T131*'Table Q8'!T29,2)</f>
        <v>-0.37</v>
      </c>
      <c r="AG131" s="15">
        <f>ROUND(U131*'Table Q8'!U29,2)</f>
        <v>-0.24</v>
      </c>
      <c r="AH131" s="15">
        <f>ROUND(V131*'Table Q8'!V29,2)</f>
        <v>1.06</v>
      </c>
      <c r="AI131" s="15">
        <f>ROUND(W131*'Table Q8'!W29,2)</f>
        <v>-0.54</v>
      </c>
      <c r="AJ131" s="15">
        <f>ROUND(X131*'Table Q8'!X29,2)</f>
        <v>0</v>
      </c>
    </row>
    <row r="132" spans="1:36" x14ac:dyDescent="0.2">
      <c r="A132" s="13" t="str">
        <f t="shared" si="0"/>
        <v>2001 Q1</v>
      </c>
      <c r="B132" s="11">
        <f t="shared" si="15"/>
        <v>2.3882070605968102</v>
      </c>
      <c r="C132" s="11">
        <f t="shared" si="15"/>
        <v>0.1354687504233375</v>
      </c>
      <c r="D132" s="11">
        <f t="shared" si="15"/>
        <v>0.47248767157946675</v>
      </c>
      <c r="E132" s="11">
        <f t="shared" si="15"/>
        <v>2.7481482160881763</v>
      </c>
      <c r="F132" s="11">
        <f t="shared" si="15"/>
        <v>-2.5868323929354169</v>
      </c>
      <c r="G132" s="11">
        <f t="shared" si="15"/>
        <v>4.5967542565429564</v>
      </c>
      <c r="H132" s="11">
        <f t="shared" si="15"/>
        <v>4.1359489818314392</v>
      </c>
      <c r="I132" s="11">
        <f t="shared" si="15"/>
        <v>1.9596618108608914</v>
      </c>
      <c r="J132" s="11">
        <f t="shared" si="15"/>
        <v>-4.9587851952611638E-2</v>
      </c>
      <c r="K132" s="11">
        <f t="shared" si="15"/>
        <v>-0.8073714572615236</v>
      </c>
      <c r="L132" s="11">
        <f t="shared" si="15"/>
        <v>1.3946652166876998</v>
      </c>
      <c r="N132" s="11">
        <f t="shared" ref="N132:X132" si="26">LN(N30/N29)*100</f>
        <v>4.2177179180291713</v>
      </c>
      <c r="O132" s="11">
        <f t="shared" si="26"/>
        <v>0.32643924195717289</v>
      </c>
      <c r="P132" s="11">
        <f t="shared" si="26"/>
        <v>2.4710790398545099</v>
      </c>
      <c r="Q132" s="11">
        <f t="shared" si="26"/>
        <v>0.62566084443587533</v>
      </c>
      <c r="R132" s="11">
        <f t="shared" si="26"/>
        <v>1.4255879589649376</v>
      </c>
      <c r="S132" s="11">
        <f t="shared" si="26"/>
        <v>3.4386949341152406</v>
      </c>
      <c r="T132" s="11">
        <f t="shared" si="26"/>
        <v>1.9555066222212658</v>
      </c>
      <c r="U132" s="11">
        <f t="shared" si="26"/>
        <v>0.53230675738748567</v>
      </c>
      <c r="V132" s="11">
        <f t="shared" si="26"/>
        <v>2.0591248878079966</v>
      </c>
      <c r="W132" s="11">
        <f t="shared" si="26"/>
        <v>-2.4121617513057632</v>
      </c>
      <c r="X132" s="11">
        <f t="shared" si="26"/>
        <v>0.80661289777246081</v>
      </c>
      <c r="Z132" s="15">
        <f>ROUND(N132*'Table Q8'!N30,2)</f>
        <v>2.98</v>
      </c>
      <c r="AA132" s="15">
        <f>ROUND(O132*'Table Q8'!O30,2)</f>
        <v>0.1</v>
      </c>
      <c r="AB132" s="15">
        <f>ROUND(P132*'Table Q8'!P30,2)</f>
        <v>0.92</v>
      </c>
      <c r="AC132" s="15">
        <f>ROUND(Q132*'Table Q8'!Q30,2)</f>
        <v>0.19</v>
      </c>
      <c r="AD132" s="15">
        <f>ROUND(R132*'Table Q8'!R30,2)</f>
        <v>0.21</v>
      </c>
      <c r="AE132" s="15">
        <f>ROUND(S132*'Table Q8'!S30,2)</f>
        <v>1.32</v>
      </c>
      <c r="AF132" s="15">
        <f>ROUND(T132*'Table Q8'!T30,2)</f>
        <v>0.44</v>
      </c>
      <c r="AG132" s="15">
        <f>ROUND(U132*'Table Q8'!U30,2)</f>
        <v>0.2</v>
      </c>
      <c r="AH132" s="15">
        <f>ROUND(V132*'Table Q8'!V30,2)</f>
        <v>0.41</v>
      </c>
      <c r="AI132" s="15">
        <f>ROUND(W132*'Table Q8'!W30,2)</f>
        <v>-0.63</v>
      </c>
      <c r="AJ132" s="15">
        <f>ROUND(X132*'Table Q8'!X30,2)</f>
        <v>0.27</v>
      </c>
    </row>
    <row r="133" spans="1:36" x14ac:dyDescent="0.2">
      <c r="A133" s="13" t="str">
        <f t="shared" si="0"/>
        <v>2001 Q2</v>
      </c>
      <c r="B133" s="11">
        <f t="shared" si="15"/>
        <v>3.59811124611171</v>
      </c>
      <c r="C133" s="11">
        <f t="shared" si="15"/>
        <v>-1.1671025495977092</v>
      </c>
      <c r="D133" s="11">
        <f t="shared" si="15"/>
        <v>0.47036550723970827</v>
      </c>
      <c r="E133" s="11">
        <f t="shared" si="15"/>
        <v>1.0768563276302807</v>
      </c>
      <c r="F133" s="11">
        <f t="shared" si="15"/>
        <v>2.2818878833564646</v>
      </c>
      <c r="G133" s="11">
        <f t="shared" si="15"/>
        <v>-1.69125699544032</v>
      </c>
      <c r="H133" s="11">
        <f t="shared" si="15"/>
        <v>0.90424700507030442</v>
      </c>
      <c r="I133" s="11">
        <f t="shared" si="15"/>
        <v>0.43360005500787679</v>
      </c>
      <c r="J133" s="11">
        <f t="shared" si="15"/>
        <v>-6.9446579512969704</v>
      </c>
      <c r="K133" s="11">
        <f t="shared" si="15"/>
        <v>7.2252421438445849</v>
      </c>
      <c r="L133" s="11">
        <f t="shared" si="15"/>
        <v>0.16933880283779118</v>
      </c>
      <c r="N133" s="11">
        <f t="shared" ref="N133:X133" si="27">LN(N31/N30)*100</f>
        <v>2.6897528363241174</v>
      </c>
      <c r="O133" s="11">
        <f t="shared" si="27"/>
        <v>0.30719540360942077</v>
      </c>
      <c r="P133" s="11">
        <f t="shared" si="27"/>
        <v>-0.91458579293058739</v>
      </c>
      <c r="Q133" s="11">
        <f t="shared" si="27"/>
        <v>0.66079508353853222</v>
      </c>
      <c r="R133" s="11">
        <f t="shared" si="27"/>
        <v>3.5549000996724209</v>
      </c>
      <c r="S133" s="11">
        <f t="shared" si="27"/>
        <v>-0.84563053369233332</v>
      </c>
      <c r="T133" s="11">
        <f t="shared" si="27"/>
        <v>0.88290639310605024</v>
      </c>
      <c r="U133" s="11">
        <f t="shared" si="27"/>
        <v>-0.2039566465190463</v>
      </c>
      <c r="V133" s="11">
        <f t="shared" si="27"/>
        <v>2.5070894578835068</v>
      </c>
      <c r="W133" s="11">
        <f t="shared" si="27"/>
        <v>2.3368018360338216</v>
      </c>
      <c r="X133" s="11">
        <f t="shared" si="27"/>
        <v>0.47297002015754741</v>
      </c>
      <c r="Z133" s="15">
        <f>ROUND(N133*'Table Q8'!N31,2)</f>
        <v>1.9</v>
      </c>
      <c r="AA133" s="15">
        <f>ROUND(O133*'Table Q8'!O31,2)</f>
        <v>0.09</v>
      </c>
      <c r="AB133" s="15">
        <f>ROUND(P133*'Table Q8'!P31,2)</f>
        <v>-0.34</v>
      </c>
      <c r="AC133" s="15">
        <f>ROUND(Q133*'Table Q8'!Q31,2)</f>
        <v>0.21</v>
      </c>
      <c r="AD133" s="15">
        <f>ROUND(R133*'Table Q8'!R31,2)</f>
        <v>0.5</v>
      </c>
      <c r="AE133" s="15">
        <f>ROUND(S133*'Table Q8'!S31,2)</f>
        <v>-0.32</v>
      </c>
      <c r="AF133" s="15">
        <f>ROUND(T133*'Table Q8'!T31,2)</f>
        <v>0.2</v>
      </c>
      <c r="AG133" s="15">
        <f>ROUND(U133*'Table Q8'!U31,2)</f>
        <v>-7.0000000000000007E-2</v>
      </c>
      <c r="AH133" s="15">
        <f>ROUND(V133*'Table Q8'!V31,2)</f>
        <v>0.52</v>
      </c>
      <c r="AI133" s="15">
        <f>ROUND(W133*'Table Q8'!W31,2)</f>
        <v>0.63</v>
      </c>
      <c r="AJ133" s="15">
        <f>ROUND(X133*'Table Q8'!X31,2)</f>
        <v>0.16</v>
      </c>
    </row>
    <row r="134" spans="1:36" x14ac:dyDescent="0.2">
      <c r="A134" s="13" t="str">
        <f t="shared" si="0"/>
        <v>2001 Q3</v>
      </c>
      <c r="B134" s="11">
        <f t="shared" si="15"/>
        <v>0.87054890388569472</v>
      </c>
      <c r="C134" s="11">
        <f t="shared" si="15"/>
        <v>2.0236534573214637</v>
      </c>
      <c r="D134" s="11">
        <f t="shared" si="15"/>
        <v>-1.0501987457450044</v>
      </c>
      <c r="E134" s="11">
        <f t="shared" si="15"/>
        <v>1.3337067171026862</v>
      </c>
      <c r="F134" s="11">
        <f t="shared" si="15"/>
        <v>0.66005435892503406</v>
      </c>
      <c r="G134" s="11">
        <f t="shared" si="15"/>
        <v>0.77560339929973943</v>
      </c>
      <c r="H134" s="11">
        <f t="shared" si="15"/>
        <v>1.5863822770692599</v>
      </c>
      <c r="I134" s="11">
        <f t="shared" si="15"/>
        <v>2.1322941116581431</v>
      </c>
      <c r="J134" s="11">
        <f t="shared" si="15"/>
        <v>-1.2600605743027338</v>
      </c>
      <c r="K134" s="11">
        <f t="shared" si="15"/>
        <v>-4.0575079983199558</v>
      </c>
      <c r="L134" s="11">
        <f t="shared" si="15"/>
        <v>0.74953635337626257</v>
      </c>
      <c r="N134" s="11">
        <f t="shared" ref="N134:X134" si="28">LN(N32/N31)*100</f>
        <v>0.27516888410109469</v>
      </c>
      <c r="O134" s="11">
        <f t="shared" si="28"/>
        <v>1.5660623865637653</v>
      </c>
      <c r="P134" s="11">
        <f t="shared" si="28"/>
        <v>0.74981061716733766</v>
      </c>
      <c r="Q134" s="11">
        <f t="shared" si="28"/>
        <v>-0.32500104382125156</v>
      </c>
      <c r="R134" s="11">
        <f t="shared" si="28"/>
        <v>0.88332438745076969</v>
      </c>
      <c r="S134" s="11">
        <f t="shared" si="28"/>
        <v>2.6804907976157408</v>
      </c>
      <c r="T134" s="11">
        <f t="shared" si="28"/>
        <v>0.67169446399233512</v>
      </c>
      <c r="U134" s="11">
        <f t="shared" si="28"/>
        <v>2.5251228784217634</v>
      </c>
      <c r="V134" s="11">
        <f t="shared" si="28"/>
        <v>-0.49447105932105617</v>
      </c>
      <c r="W134" s="11">
        <f t="shared" si="28"/>
        <v>-2.4988203315312116</v>
      </c>
      <c r="X134" s="11">
        <f t="shared" si="28"/>
        <v>0.72711537436412188</v>
      </c>
      <c r="Z134" s="15">
        <f>ROUND(N134*'Table Q8'!N32,2)</f>
        <v>0.19</v>
      </c>
      <c r="AA134" s="15">
        <f>ROUND(O134*'Table Q8'!O32,2)</f>
        <v>0.46</v>
      </c>
      <c r="AB134" s="15">
        <f>ROUND(P134*'Table Q8'!P32,2)</f>
        <v>0.27</v>
      </c>
      <c r="AC134" s="15">
        <f>ROUND(Q134*'Table Q8'!Q32,2)</f>
        <v>-0.1</v>
      </c>
      <c r="AD134" s="15">
        <f>ROUND(R134*'Table Q8'!R32,2)</f>
        <v>0.12</v>
      </c>
      <c r="AE134" s="15">
        <f>ROUND(S134*'Table Q8'!S32,2)</f>
        <v>1</v>
      </c>
      <c r="AF134" s="15">
        <f>ROUND(T134*'Table Q8'!T32,2)</f>
        <v>0.15</v>
      </c>
      <c r="AG134" s="15">
        <f>ROUND(U134*'Table Q8'!U32,2)</f>
        <v>0.91</v>
      </c>
      <c r="AH134" s="15">
        <f>ROUND(V134*'Table Q8'!V32,2)</f>
        <v>-0.11</v>
      </c>
      <c r="AI134" s="15">
        <f>ROUND(W134*'Table Q8'!W32,2)</f>
        <v>-0.69</v>
      </c>
      <c r="AJ134" s="15">
        <f>ROUND(X134*'Table Q8'!X32,2)</f>
        <v>0.24</v>
      </c>
    </row>
    <row r="135" spans="1:36" x14ac:dyDescent="0.2">
      <c r="A135" s="13" t="str">
        <f t="shared" si="0"/>
        <v>2001 Q4</v>
      </c>
      <c r="B135" s="11">
        <f t="shared" si="15"/>
        <v>-0.8452949648524497</v>
      </c>
      <c r="C135" s="11">
        <f t="shared" si="15"/>
        <v>-4.508784049687551E-2</v>
      </c>
      <c r="D135" s="11">
        <f t="shared" si="15"/>
        <v>1.0004401263822658</v>
      </c>
      <c r="E135" s="11">
        <f t="shared" si="15"/>
        <v>2.6779940497149926</v>
      </c>
      <c r="F135" s="11">
        <f t="shared" si="15"/>
        <v>0.5491054585821622</v>
      </c>
      <c r="G135" s="11">
        <f t="shared" si="15"/>
        <v>1.3463312087839483</v>
      </c>
      <c r="H135" s="11">
        <f t="shared" si="15"/>
        <v>1.5403173786769806</v>
      </c>
      <c r="I135" s="11">
        <f t="shared" si="15"/>
        <v>-1.914854141408072</v>
      </c>
      <c r="J135" s="11">
        <f t="shared" si="15"/>
        <v>3.5731245929029085</v>
      </c>
      <c r="K135" s="11">
        <f t="shared" si="15"/>
        <v>1.2307145841092497</v>
      </c>
      <c r="L135" s="11">
        <f t="shared" si="15"/>
        <v>0.82303966211104451</v>
      </c>
      <c r="N135" s="11">
        <f t="shared" ref="N135:X135" si="29">LN(N33/N32)*100</f>
        <v>-0.41072543037221526</v>
      </c>
      <c r="O135" s="11">
        <f t="shared" si="29"/>
        <v>1.2410692112542114</v>
      </c>
      <c r="P135" s="11">
        <f t="shared" si="29"/>
        <v>0.41200702047606375</v>
      </c>
      <c r="Q135" s="11">
        <f t="shared" si="29"/>
        <v>1.1549280443912269</v>
      </c>
      <c r="R135" s="11">
        <f t="shared" si="29"/>
        <v>2.8169794415723861</v>
      </c>
      <c r="S135" s="11">
        <f t="shared" si="29"/>
        <v>0.2114268844250779</v>
      </c>
      <c r="T135" s="11">
        <f t="shared" si="29"/>
        <v>1.3750181680165574</v>
      </c>
      <c r="U135" s="11">
        <f t="shared" si="29"/>
        <v>1.4819598747820295</v>
      </c>
      <c r="V135" s="11">
        <f t="shared" si="29"/>
        <v>4.1047831838204614</v>
      </c>
      <c r="W135" s="11">
        <f t="shared" si="29"/>
        <v>1.2254665285371458</v>
      </c>
      <c r="X135" s="11">
        <f t="shared" si="29"/>
        <v>1.1205209248907297</v>
      </c>
      <c r="Z135" s="15">
        <f>ROUND(N135*'Table Q8'!N33,2)</f>
        <v>-0.28999999999999998</v>
      </c>
      <c r="AA135" s="15">
        <f>ROUND(O135*'Table Q8'!O33,2)</f>
        <v>0.36</v>
      </c>
      <c r="AB135" s="15">
        <f>ROUND(P135*'Table Q8'!P33,2)</f>
        <v>0.15</v>
      </c>
      <c r="AC135" s="15">
        <f>ROUND(Q135*'Table Q8'!Q33,2)</f>
        <v>0.37</v>
      </c>
      <c r="AD135" s="15">
        <f>ROUND(R135*'Table Q8'!R33,2)</f>
        <v>0.37</v>
      </c>
      <c r="AE135" s="15">
        <f>ROUND(S135*'Table Q8'!S33,2)</f>
        <v>0.08</v>
      </c>
      <c r="AF135" s="15">
        <f>ROUND(T135*'Table Q8'!T33,2)</f>
        <v>0.32</v>
      </c>
      <c r="AG135" s="15">
        <f>ROUND(U135*'Table Q8'!U33,2)</f>
        <v>0.53</v>
      </c>
      <c r="AH135" s="15">
        <f>ROUND(V135*'Table Q8'!V33,2)</f>
        <v>0.94</v>
      </c>
      <c r="AI135" s="15">
        <f>ROUND(W135*'Table Q8'!W33,2)</f>
        <v>0.35</v>
      </c>
      <c r="AJ135" s="15">
        <f>ROUND(X135*'Table Q8'!X33,2)</f>
        <v>0.38</v>
      </c>
    </row>
    <row r="136" spans="1:36" x14ac:dyDescent="0.2">
      <c r="A136" s="13" t="str">
        <f t="shared" si="0"/>
        <v>2002 Q1</v>
      </c>
      <c r="B136" s="11">
        <f t="shared" si="15"/>
        <v>2.245747573377622</v>
      </c>
      <c r="C136" s="11">
        <f t="shared" si="15"/>
        <v>1.4863789433118926</v>
      </c>
      <c r="D136" s="11">
        <f t="shared" si="15"/>
        <v>1.5603731841400337</v>
      </c>
      <c r="E136" s="11">
        <f t="shared" si="15"/>
        <v>0.68592879923697914</v>
      </c>
      <c r="F136" s="11">
        <f t="shared" si="15"/>
        <v>-0.99271625442085043</v>
      </c>
      <c r="G136" s="11">
        <f t="shared" si="15"/>
        <v>2.7530811933291015</v>
      </c>
      <c r="H136" s="11">
        <f t="shared" si="15"/>
        <v>-1.6595779805931168</v>
      </c>
      <c r="I136" s="11">
        <f t="shared" si="15"/>
        <v>-0.94181408630331986</v>
      </c>
      <c r="J136" s="11">
        <f t="shared" si="15"/>
        <v>1.7234564789982254</v>
      </c>
      <c r="K136" s="11">
        <f t="shared" si="15"/>
        <v>-2.092609236599686</v>
      </c>
      <c r="L136" s="11">
        <f t="shared" si="15"/>
        <v>0.80330266990493882</v>
      </c>
      <c r="N136" s="11">
        <f t="shared" ref="N136:X136" si="30">LN(N34/N33)*100</f>
        <v>1.2246396644092585</v>
      </c>
      <c r="O136" s="11">
        <f t="shared" si="30"/>
        <v>0.70427647556507256</v>
      </c>
      <c r="P136" s="11">
        <f t="shared" si="30"/>
        <v>1.5699061940391124</v>
      </c>
      <c r="Q136" s="11">
        <f t="shared" si="30"/>
        <v>0.64412343871815803</v>
      </c>
      <c r="R136" s="11">
        <f t="shared" si="30"/>
        <v>-0.13879454462080548</v>
      </c>
      <c r="S136" s="11">
        <f t="shared" si="30"/>
        <v>1.1679077395326174</v>
      </c>
      <c r="T136" s="11">
        <f t="shared" si="30"/>
        <v>1.5899331343165461</v>
      </c>
      <c r="U136" s="11">
        <f t="shared" si="30"/>
        <v>1.6247128198567768</v>
      </c>
      <c r="V136" s="11">
        <f t="shared" si="30"/>
        <v>2.632784863635433</v>
      </c>
      <c r="W136" s="11">
        <f t="shared" si="30"/>
        <v>-6.9152439663109869E-2</v>
      </c>
      <c r="X136" s="11">
        <f t="shared" si="30"/>
        <v>0.93886604975842536</v>
      </c>
      <c r="Z136" s="15">
        <f>ROUND(N136*'Table Q8'!N34,2)</f>
        <v>0.86</v>
      </c>
      <c r="AA136" s="15">
        <f>ROUND(O136*'Table Q8'!O34,2)</f>
        <v>0.2</v>
      </c>
      <c r="AB136" s="15">
        <f>ROUND(P136*'Table Q8'!P34,2)</f>
        <v>0.56000000000000005</v>
      </c>
      <c r="AC136" s="15">
        <f>ROUND(Q136*'Table Q8'!Q34,2)</f>
        <v>0.2</v>
      </c>
      <c r="AD136" s="15">
        <f>ROUND(R136*'Table Q8'!R34,2)</f>
        <v>-0.02</v>
      </c>
      <c r="AE136" s="15">
        <f>ROUND(S136*'Table Q8'!S34,2)</f>
        <v>0.43</v>
      </c>
      <c r="AF136" s="15">
        <f>ROUND(T136*'Table Q8'!T34,2)</f>
        <v>0.37</v>
      </c>
      <c r="AG136" s="15">
        <f>ROUND(U136*'Table Q8'!U34,2)</f>
        <v>0.56999999999999995</v>
      </c>
      <c r="AH136" s="15">
        <f>ROUND(V136*'Table Q8'!V34,2)</f>
        <v>0.61</v>
      </c>
      <c r="AI136" s="15">
        <f>ROUND(W136*'Table Q8'!W34,2)</f>
        <v>-0.02</v>
      </c>
      <c r="AJ136" s="15">
        <f>ROUND(X136*'Table Q8'!X34,2)</f>
        <v>0.31</v>
      </c>
    </row>
    <row r="137" spans="1:36" x14ac:dyDescent="0.2">
      <c r="A137" s="13" t="str">
        <f t="shared" si="0"/>
        <v>2002 Q2</v>
      </c>
      <c r="B137" s="11">
        <f t="shared" si="15"/>
        <v>4.3483752771333251</v>
      </c>
      <c r="C137" s="11">
        <f t="shared" si="15"/>
        <v>0.75330230219778482</v>
      </c>
      <c r="D137" s="11">
        <f t="shared" si="15"/>
        <v>1.8788602780364463</v>
      </c>
      <c r="E137" s="11">
        <f t="shared" si="15"/>
        <v>0.69425445897362648</v>
      </c>
      <c r="F137" s="11">
        <f t="shared" si="15"/>
        <v>1.433015742270956</v>
      </c>
      <c r="G137" s="11">
        <f t="shared" si="15"/>
        <v>2.2221694652716416E-2</v>
      </c>
      <c r="H137" s="11">
        <f t="shared" si="15"/>
        <v>1.0391678066407957</v>
      </c>
      <c r="I137" s="11">
        <f t="shared" si="15"/>
        <v>2.8646882714815498</v>
      </c>
      <c r="J137" s="11">
        <f t="shared" si="15"/>
        <v>1.7556156248511094</v>
      </c>
      <c r="K137" s="11">
        <f t="shared" si="15"/>
        <v>-0.14555507315745747</v>
      </c>
      <c r="L137" s="11">
        <f t="shared" si="15"/>
        <v>1.1536199451684912</v>
      </c>
      <c r="N137" s="11">
        <f t="shared" ref="N137:X137" si="31">LN(N35/N34)*100</f>
        <v>2.7877015288982703</v>
      </c>
      <c r="O137" s="11">
        <f t="shared" si="31"/>
        <v>1.8037847209427118</v>
      </c>
      <c r="P137" s="11">
        <f t="shared" si="31"/>
        <v>2.3698062415094898</v>
      </c>
      <c r="Q137" s="11">
        <f t="shared" si="31"/>
        <v>0.30387228942154287</v>
      </c>
      <c r="R137" s="11">
        <f t="shared" si="31"/>
        <v>3.4759128366692447</v>
      </c>
      <c r="S137" s="11">
        <f t="shared" si="31"/>
        <v>1.24384084130214</v>
      </c>
      <c r="T137" s="11">
        <f t="shared" si="31"/>
        <v>2.3218727318415322</v>
      </c>
      <c r="U137" s="11">
        <f t="shared" si="31"/>
        <v>0.83129283371125351</v>
      </c>
      <c r="V137" s="11">
        <f t="shared" si="31"/>
        <v>2.082008014857013</v>
      </c>
      <c r="W137" s="11">
        <f t="shared" si="31"/>
        <v>5.7326521694655089E-2</v>
      </c>
      <c r="X137" s="11">
        <f t="shared" si="31"/>
        <v>1.2860406954385613</v>
      </c>
      <c r="Z137" s="15">
        <f>ROUND(N137*'Table Q8'!N35,2)</f>
        <v>1.97</v>
      </c>
      <c r="AA137" s="15">
        <f>ROUND(O137*'Table Q8'!O35,2)</f>
        <v>0.53</v>
      </c>
      <c r="AB137" s="15">
        <f>ROUND(P137*'Table Q8'!P35,2)</f>
        <v>0.86</v>
      </c>
      <c r="AC137" s="15">
        <f>ROUND(Q137*'Table Q8'!Q35,2)</f>
        <v>0.1</v>
      </c>
      <c r="AD137" s="15">
        <f>ROUND(R137*'Table Q8'!R35,2)</f>
        <v>0.44</v>
      </c>
      <c r="AE137" s="15">
        <f>ROUND(S137*'Table Q8'!S35,2)</f>
        <v>0.45</v>
      </c>
      <c r="AF137" s="15">
        <f>ROUND(T137*'Table Q8'!T35,2)</f>
        <v>0.59</v>
      </c>
      <c r="AG137" s="15">
        <f>ROUND(U137*'Table Q8'!U35,2)</f>
        <v>0.3</v>
      </c>
      <c r="AH137" s="15">
        <f>ROUND(V137*'Table Q8'!V35,2)</f>
        <v>0.49</v>
      </c>
      <c r="AI137" s="15">
        <f>ROUND(W137*'Table Q8'!W35,2)</f>
        <v>0.02</v>
      </c>
      <c r="AJ137" s="15">
        <f>ROUND(X137*'Table Q8'!X35,2)</f>
        <v>0.43</v>
      </c>
    </row>
    <row r="138" spans="1:36" x14ac:dyDescent="0.2">
      <c r="A138" s="13" t="str">
        <f t="shared" si="0"/>
        <v>2002 Q3</v>
      </c>
      <c r="B138" s="11">
        <f t="shared" ref="B138:L153" si="32">LN(B36/B35)*100</f>
        <v>-2.9726578457969177</v>
      </c>
      <c r="C138" s="11">
        <f t="shared" si="32"/>
        <v>1.6509376916758873</v>
      </c>
      <c r="D138" s="11">
        <f t="shared" si="32"/>
        <v>2.2668865846051611</v>
      </c>
      <c r="E138" s="11">
        <f t="shared" si="32"/>
        <v>0.91628372673773717</v>
      </c>
      <c r="F138" s="11">
        <f t="shared" si="32"/>
        <v>-0.218660180603652</v>
      </c>
      <c r="G138" s="11">
        <f t="shared" si="32"/>
        <v>-0.86676761330920804</v>
      </c>
      <c r="H138" s="11">
        <f t="shared" si="32"/>
        <v>1.1150287123042211</v>
      </c>
      <c r="I138" s="11">
        <f t="shared" si="32"/>
        <v>-0.61361252581018522</v>
      </c>
      <c r="J138" s="11">
        <f t="shared" si="32"/>
        <v>-3.5475106537642112</v>
      </c>
      <c r="K138" s="11">
        <f t="shared" si="32"/>
        <v>0.2369330822783213</v>
      </c>
      <c r="L138" s="11">
        <f t="shared" si="32"/>
        <v>0.19478598516942336</v>
      </c>
      <c r="N138" s="11">
        <f t="shared" ref="N138:X138" si="33">LN(N36/N35)*100</f>
        <v>-0.65509783087076134</v>
      </c>
      <c r="O138" s="11">
        <f t="shared" si="33"/>
        <v>0.26982394999671017</v>
      </c>
      <c r="P138" s="11">
        <f t="shared" si="33"/>
        <v>0.32760005274463955</v>
      </c>
      <c r="Q138" s="11">
        <f t="shared" si="33"/>
        <v>2.5198837979028763E-2</v>
      </c>
      <c r="R138" s="11">
        <f t="shared" si="33"/>
        <v>-0.49718277451181425</v>
      </c>
      <c r="S138" s="11">
        <f t="shared" si="33"/>
        <v>-0.48375057028881779</v>
      </c>
      <c r="T138" s="11">
        <f t="shared" si="33"/>
        <v>0.26432879959747257</v>
      </c>
      <c r="U138" s="11">
        <f t="shared" si="33"/>
        <v>-4.0791285433283232E-2</v>
      </c>
      <c r="V138" s="11">
        <f t="shared" si="33"/>
        <v>-2.2160955464677041</v>
      </c>
      <c r="W138" s="11">
        <f t="shared" si="33"/>
        <v>-2.4375000420543467</v>
      </c>
      <c r="X138" s="11">
        <f t="shared" si="33"/>
        <v>-0.33110533647937396</v>
      </c>
      <c r="Z138" s="15">
        <f>ROUND(N138*'Table Q8'!N36,2)</f>
        <v>-0.46</v>
      </c>
      <c r="AA138" s="15">
        <f>ROUND(O138*'Table Q8'!O36,2)</f>
        <v>0.08</v>
      </c>
      <c r="AB138" s="15">
        <f>ROUND(P138*'Table Q8'!P36,2)</f>
        <v>0.12</v>
      </c>
      <c r="AC138" s="15">
        <f>ROUND(Q138*'Table Q8'!Q36,2)</f>
        <v>0.01</v>
      </c>
      <c r="AD138" s="15">
        <f>ROUND(R138*'Table Q8'!R36,2)</f>
        <v>-0.06</v>
      </c>
      <c r="AE138" s="15">
        <f>ROUND(S138*'Table Q8'!S36,2)</f>
        <v>-0.18</v>
      </c>
      <c r="AF138" s="15">
        <f>ROUND(T138*'Table Q8'!T36,2)</f>
        <v>7.0000000000000007E-2</v>
      </c>
      <c r="AG138" s="15">
        <f>ROUND(U138*'Table Q8'!U36,2)</f>
        <v>-0.01</v>
      </c>
      <c r="AH138" s="15">
        <f>ROUND(V138*'Table Q8'!V36,2)</f>
        <v>-0.53</v>
      </c>
      <c r="AI138" s="15">
        <f>ROUND(W138*'Table Q8'!W36,2)</f>
        <v>-0.71</v>
      </c>
      <c r="AJ138" s="15">
        <f>ROUND(X138*'Table Q8'!X36,2)</f>
        <v>-0.11</v>
      </c>
    </row>
    <row r="139" spans="1:36" x14ac:dyDescent="0.2">
      <c r="A139" s="13" t="str">
        <f t="shared" si="0"/>
        <v>2002 Q4</v>
      </c>
      <c r="B139" s="11">
        <f t="shared" si="32"/>
        <v>7.7600949360518063</v>
      </c>
      <c r="C139" s="11">
        <f t="shared" si="32"/>
        <v>-0.56070923042583609</v>
      </c>
      <c r="D139" s="11">
        <f t="shared" si="32"/>
        <v>1.1447198739726403</v>
      </c>
      <c r="E139" s="11">
        <f t="shared" si="32"/>
        <v>0.19895157448957135</v>
      </c>
      <c r="F139" s="11">
        <f t="shared" si="32"/>
        <v>-2.5181650541384362</v>
      </c>
      <c r="G139" s="11">
        <f t="shared" si="32"/>
        <v>3.4365255042155809</v>
      </c>
      <c r="H139" s="11">
        <f t="shared" si="32"/>
        <v>4.8360725829610072</v>
      </c>
      <c r="I139" s="11">
        <f t="shared" si="32"/>
        <v>0.40029559984546487</v>
      </c>
      <c r="J139" s="11">
        <f t="shared" si="32"/>
        <v>1.6485238353885106</v>
      </c>
      <c r="K139" s="11">
        <f t="shared" si="32"/>
        <v>1.3508206275514678</v>
      </c>
      <c r="L139" s="11">
        <f t="shared" si="32"/>
        <v>0.93952557378896329</v>
      </c>
      <c r="N139" s="11">
        <f t="shared" ref="N139:X139" si="34">LN(N37/N36)*100</f>
        <v>5.9940686637228371</v>
      </c>
      <c r="O139" s="11">
        <f t="shared" si="34"/>
        <v>0.65652971226614121</v>
      </c>
      <c r="P139" s="11">
        <f t="shared" si="34"/>
        <v>1.3824583571232805</v>
      </c>
      <c r="Q139" s="11">
        <f t="shared" si="34"/>
        <v>-0.13046462162288885</v>
      </c>
      <c r="R139" s="11">
        <f t="shared" si="34"/>
        <v>2.496729099494706</v>
      </c>
      <c r="S139" s="11">
        <f t="shared" si="34"/>
        <v>1.5425121240367023</v>
      </c>
      <c r="T139" s="11">
        <f t="shared" si="34"/>
        <v>1.5520415320462448</v>
      </c>
      <c r="U139" s="11">
        <f t="shared" si="34"/>
        <v>0.60467476312869683</v>
      </c>
      <c r="V139" s="11">
        <f t="shared" si="34"/>
        <v>2.9397667560105125</v>
      </c>
      <c r="W139" s="11">
        <f t="shared" si="34"/>
        <v>0.92985229225698351</v>
      </c>
      <c r="X139" s="11">
        <f t="shared" si="34"/>
        <v>0.9721584103412112</v>
      </c>
      <c r="Z139" s="15">
        <f>ROUND(N139*'Table Q8'!N37,2)</f>
        <v>4.2300000000000004</v>
      </c>
      <c r="AA139" s="15">
        <f>ROUND(O139*'Table Q8'!O37,2)</f>
        <v>0.2</v>
      </c>
      <c r="AB139" s="15">
        <f>ROUND(P139*'Table Q8'!P37,2)</f>
        <v>0.52</v>
      </c>
      <c r="AC139" s="15">
        <f>ROUND(Q139*'Table Q8'!Q37,2)</f>
        <v>-0.04</v>
      </c>
      <c r="AD139" s="15">
        <f>ROUND(R139*'Table Q8'!R37,2)</f>
        <v>0.32</v>
      </c>
      <c r="AE139" s="15">
        <f>ROUND(S139*'Table Q8'!S37,2)</f>
        <v>0.57999999999999996</v>
      </c>
      <c r="AF139" s="15">
        <f>ROUND(T139*'Table Q8'!T37,2)</f>
        <v>0.47</v>
      </c>
      <c r="AG139" s="15">
        <f>ROUND(U139*'Table Q8'!U37,2)</f>
        <v>0.22</v>
      </c>
      <c r="AH139" s="15">
        <f>ROUND(V139*'Table Q8'!V37,2)</f>
        <v>0.72</v>
      </c>
      <c r="AI139" s="15">
        <f>ROUND(W139*'Table Q8'!W37,2)</f>
        <v>0.28000000000000003</v>
      </c>
      <c r="AJ139" s="15">
        <f>ROUND(X139*'Table Q8'!X37,2)</f>
        <v>0.34</v>
      </c>
    </row>
    <row r="140" spans="1:36" x14ac:dyDescent="0.2">
      <c r="A140" s="13" t="str">
        <f t="shared" si="0"/>
        <v>2003 Q1</v>
      </c>
      <c r="B140" s="11">
        <f t="shared" si="32"/>
        <v>-5.3721709747409969</v>
      </c>
      <c r="C140" s="11">
        <f t="shared" si="32"/>
        <v>2.3832182987112862</v>
      </c>
      <c r="D140" s="11">
        <f t="shared" si="32"/>
        <v>-1.8535281862832513</v>
      </c>
      <c r="E140" s="11">
        <f t="shared" si="32"/>
        <v>-0.79565991229632904</v>
      </c>
      <c r="F140" s="11">
        <f t="shared" si="32"/>
        <v>2.3217503535872619</v>
      </c>
      <c r="G140" s="11">
        <f t="shared" si="32"/>
        <v>3.3256587770236852</v>
      </c>
      <c r="H140" s="11">
        <f t="shared" si="32"/>
        <v>1.28513816498194</v>
      </c>
      <c r="I140" s="11">
        <f t="shared" si="32"/>
        <v>2.0090703122091607</v>
      </c>
      <c r="J140" s="11">
        <f t="shared" si="32"/>
        <v>-0.71169388268189226</v>
      </c>
      <c r="K140" s="11">
        <f t="shared" si="32"/>
        <v>1.7300936960964259</v>
      </c>
      <c r="L140" s="11">
        <f t="shared" si="32"/>
        <v>1.0497535909836508</v>
      </c>
      <c r="N140" s="11">
        <f t="shared" ref="N140:X140" si="35">LN(N38/N37)*100</f>
        <v>-2.6489472940286136</v>
      </c>
      <c r="O140" s="11">
        <f t="shared" si="35"/>
        <v>2.2635409510341566</v>
      </c>
      <c r="P140" s="11">
        <f t="shared" si="35"/>
        <v>1.9515289027458322</v>
      </c>
      <c r="Q140" s="11">
        <f t="shared" si="35"/>
        <v>0.77150747214116844</v>
      </c>
      <c r="R140" s="11">
        <f t="shared" si="35"/>
        <v>3.9656393052589354</v>
      </c>
      <c r="S140" s="11">
        <f t="shared" si="35"/>
        <v>-0.42547965081918948</v>
      </c>
      <c r="T140" s="11">
        <f t="shared" si="35"/>
        <v>2.4882409093146549E-3</v>
      </c>
      <c r="U140" s="11">
        <f t="shared" si="35"/>
        <v>-0.21151338142218223</v>
      </c>
      <c r="V140" s="11">
        <f t="shared" si="35"/>
        <v>2.206611216271642</v>
      </c>
      <c r="W140" s="11">
        <f t="shared" si="35"/>
        <v>-0.46170455308108044</v>
      </c>
      <c r="X140" s="11">
        <f t="shared" si="35"/>
        <v>0.91097566329910107</v>
      </c>
      <c r="Z140" s="15">
        <f>ROUND(N140*'Table Q8'!N38,2)</f>
        <v>-1.88</v>
      </c>
      <c r="AA140" s="15">
        <f>ROUND(O140*'Table Q8'!O38,2)</f>
        <v>0.71</v>
      </c>
      <c r="AB140" s="15">
        <f>ROUND(P140*'Table Q8'!P38,2)</f>
        <v>0.73</v>
      </c>
      <c r="AC140" s="15">
        <f>ROUND(Q140*'Table Q8'!Q38,2)</f>
        <v>0.24</v>
      </c>
      <c r="AD140" s="15">
        <f>ROUND(R140*'Table Q8'!R38,2)</f>
        <v>0.52</v>
      </c>
      <c r="AE140" s="15">
        <f>ROUND(S140*'Table Q8'!S38,2)</f>
        <v>-0.16</v>
      </c>
      <c r="AF140" s="15">
        <f>ROUND(T140*'Table Q8'!T38,2)</f>
        <v>0</v>
      </c>
      <c r="AG140" s="15">
        <f>ROUND(U140*'Table Q8'!U38,2)</f>
        <v>-0.08</v>
      </c>
      <c r="AH140" s="15">
        <f>ROUND(V140*'Table Q8'!V38,2)</f>
        <v>0.55000000000000004</v>
      </c>
      <c r="AI140" s="15">
        <f>ROUND(W140*'Table Q8'!W38,2)</f>
        <v>-0.14000000000000001</v>
      </c>
      <c r="AJ140" s="15">
        <f>ROUND(X140*'Table Q8'!X38,2)</f>
        <v>0.32</v>
      </c>
    </row>
    <row r="141" spans="1:36" x14ac:dyDescent="0.2">
      <c r="A141" s="13" t="str">
        <f t="shared" ref="A141:A169" si="36">A39</f>
        <v>2003 Q2</v>
      </c>
      <c r="B141" s="11">
        <f t="shared" si="32"/>
        <v>-1.9659582232404456</v>
      </c>
      <c r="C141" s="11">
        <f t="shared" si="32"/>
        <v>1.6342012857056074</v>
      </c>
      <c r="D141" s="11">
        <f t="shared" si="32"/>
        <v>1.9511901855822134</v>
      </c>
      <c r="E141" s="11">
        <f t="shared" si="32"/>
        <v>1.5629399377410809</v>
      </c>
      <c r="F141" s="11">
        <f t="shared" si="32"/>
        <v>2.8717334396190166</v>
      </c>
      <c r="G141" s="11">
        <f t="shared" si="32"/>
        <v>0.41260396675037142</v>
      </c>
      <c r="H141" s="11">
        <f t="shared" si="32"/>
        <v>2.4469625517511613</v>
      </c>
      <c r="I141" s="11">
        <f t="shared" si="32"/>
        <v>-0.66776458095022673</v>
      </c>
      <c r="J141" s="11">
        <f t="shared" si="32"/>
        <v>-1.7010250598365553</v>
      </c>
      <c r="K141" s="11">
        <f t="shared" si="32"/>
        <v>-4.7142958074479407E-2</v>
      </c>
      <c r="L141" s="11">
        <f t="shared" si="32"/>
        <v>0.69260221499054497</v>
      </c>
      <c r="N141" s="11">
        <f t="shared" ref="N141:X141" si="37">LN(N39/N38)*100</f>
        <v>-0.76137226872924324</v>
      </c>
      <c r="O141" s="11">
        <f t="shared" si="37"/>
        <v>0.8459426994757393</v>
      </c>
      <c r="P141" s="11">
        <f t="shared" si="37"/>
        <v>0.57721230263696488</v>
      </c>
      <c r="Q141" s="11">
        <f t="shared" si="37"/>
        <v>0.33896308563274452</v>
      </c>
      <c r="R141" s="11">
        <f t="shared" si="37"/>
        <v>3.6830666752449086</v>
      </c>
      <c r="S141" s="11">
        <f t="shared" si="37"/>
        <v>-1.3392385743421531</v>
      </c>
      <c r="T141" s="11">
        <f t="shared" si="37"/>
        <v>0.16979090403854125</v>
      </c>
      <c r="U141" s="11">
        <f t="shared" si="37"/>
        <v>-0.40566778347926474</v>
      </c>
      <c r="V141" s="11">
        <f t="shared" si="37"/>
        <v>0.18626582039346673</v>
      </c>
      <c r="W141" s="11">
        <f t="shared" si="37"/>
        <v>-1.8895301355007783</v>
      </c>
      <c r="X141" s="11">
        <f t="shared" si="37"/>
        <v>0.14757355779357476</v>
      </c>
      <c r="Z141" s="15">
        <f>ROUND(N141*'Table Q8'!N39,2)</f>
        <v>-0.54</v>
      </c>
      <c r="AA141" s="15">
        <f>ROUND(O141*'Table Q8'!O39,2)</f>
        <v>0.27</v>
      </c>
      <c r="AB141" s="15">
        <f>ROUND(P141*'Table Q8'!P39,2)</f>
        <v>0.21</v>
      </c>
      <c r="AC141" s="15">
        <f>ROUND(Q141*'Table Q8'!Q39,2)</f>
        <v>0.11</v>
      </c>
      <c r="AD141" s="15">
        <f>ROUND(R141*'Table Q8'!R39,2)</f>
        <v>0.5</v>
      </c>
      <c r="AE141" s="15">
        <f>ROUND(S141*'Table Q8'!S39,2)</f>
        <v>-0.51</v>
      </c>
      <c r="AF141" s="15">
        <f>ROUND(T141*'Table Q8'!T39,2)</f>
        <v>0.06</v>
      </c>
      <c r="AG141" s="15">
        <f>ROUND(U141*'Table Q8'!U39,2)</f>
        <v>-0.15</v>
      </c>
      <c r="AH141" s="15">
        <f>ROUND(V141*'Table Q8'!V39,2)</f>
        <v>0.05</v>
      </c>
      <c r="AI141" s="15">
        <f>ROUND(W141*'Table Q8'!W39,2)</f>
        <v>-0.57999999999999996</v>
      </c>
      <c r="AJ141" s="15">
        <f>ROUND(X141*'Table Q8'!X39,2)</f>
        <v>0.05</v>
      </c>
    </row>
    <row r="142" spans="1:36" x14ac:dyDescent="0.2">
      <c r="A142" s="13" t="str">
        <f t="shared" si="36"/>
        <v>2003 Q3</v>
      </c>
      <c r="B142" s="11">
        <f t="shared" si="32"/>
        <v>-0.59947326415379587</v>
      </c>
      <c r="C142" s="11">
        <f t="shared" si="32"/>
        <v>2.336286744285788</v>
      </c>
      <c r="D142" s="11">
        <f t="shared" si="32"/>
        <v>1.6514643234041619</v>
      </c>
      <c r="E142" s="11">
        <f t="shared" si="32"/>
        <v>0.18740923816647423</v>
      </c>
      <c r="F142" s="11">
        <f t="shared" si="32"/>
        <v>1.4262389256625863</v>
      </c>
      <c r="G142" s="11">
        <f t="shared" si="32"/>
        <v>-1.7524078313369589</v>
      </c>
      <c r="H142" s="11">
        <f t="shared" si="32"/>
        <v>3.5003336082380829</v>
      </c>
      <c r="I142" s="11">
        <f t="shared" si="32"/>
        <v>2.0651542103170031</v>
      </c>
      <c r="J142" s="11">
        <f t="shared" si="32"/>
        <v>-3.5356425527908861</v>
      </c>
      <c r="K142" s="11">
        <f t="shared" si="32"/>
        <v>0.52089199392854524</v>
      </c>
      <c r="L142" s="11">
        <f t="shared" si="32"/>
        <v>0.96307411778358587</v>
      </c>
      <c r="N142" s="11">
        <f t="shared" ref="N142:X142" si="38">LN(N40/N39)*100</f>
        <v>-1.3573264553832443</v>
      </c>
      <c r="O142" s="11">
        <f t="shared" si="38"/>
        <v>1.0053932305225064</v>
      </c>
      <c r="P142" s="11">
        <f t="shared" si="38"/>
        <v>0.60816051806634697</v>
      </c>
      <c r="Q142" s="11">
        <f t="shared" si="38"/>
        <v>-0.56003426199590334</v>
      </c>
      <c r="R142" s="11">
        <f t="shared" si="38"/>
        <v>3.9370670696315715</v>
      </c>
      <c r="S142" s="11">
        <f t="shared" si="38"/>
        <v>-0.55389400386290344</v>
      </c>
      <c r="T142" s="11">
        <f t="shared" si="38"/>
        <v>2.4544686430908285</v>
      </c>
      <c r="U142" s="11">
        <f t="shared" si="38"/>
        <v>0.23947490922486092</v>
      </c>
      <c r="V142" s="11">
        <f t="shared" si="38"/>
        <v>-1.6525206772227206</v>
      </c>
      <c r="W142" s="11">
        <f t="shared" si="38"/>
        <v>-1.6276723786325582</v>
      </c>
      <c r="X142" s="11">
        <f t="shared" si="38"/>
        <v>0.13522605899339477</v>
      </c>
      <c r="Z142" s="15">
        <f>ROUND(N142*'Table Q8'!N40,2)</f>
        <v>-0.97</v>
      </c>
      <c r="AA142" s="15">
        <f>ROUND(O142*'Table Q8'!O40,2)</f>
        <v>0.32</v>
      </c>
      <c r="AB142" s="15">
        <f>ROUND(P142*'Table Q8'!P40,2)</f>
        <v>0.22</v>
      </c>
      <c r="AC142" s="15">
        <f>ROUND(Q142*'Table Q8'!Q40,2)</f>
        <v>-0.17</v>
      </c>
      <c r="AD142" s="15">
        <f>ROUND(R142*'Table Q8'!R40,2)</f>
        <v>0.55000000000000004</v>
      </c>
      <c r="AE142" s="15">
        <f>ROUND(S142*'Table Q8'!S40,2)</f>
        <v>-0.21</v>
      </c>
      <c r="AF142" s="15">
        <f>ROUND(T142*'Table Q8'!T40,2)</f>
        <v>0.9</v>
      </c>
      <c r="AG142" s="15">
        <f>ROUND(U142*'Table Q8'!U40,2)</f>
        <v>0.09</v>
      </c>
      <c r="AH142" s="15">
        <f>ROUND(V142*'Table Q8'!V40,2)</f>
        <v>-0.4</v>
      </c>
      <c r="AI142" s="15">
        <f>ROUND(W142*'Table Q8'!W40,2)</f>
        <v>-0.51</v>
      </c>
      <c r="AJ142" s="15">
        <f>ROUND(X142*'Table Q8'!X40,2)</f>
        <v>0.05</v>
      </c>
    </row>
    <row r="143" spans="1:36" x14ac:dyDescent="0.2">
      <c r="A143" s="13" t="str">
        <f t="shared" si="36"/>
        <v>2003 Q4</v>
      </c>
      <c r="B143" s="11">
        <f t="shared" si="32"/>
        <v>0.8295316735041891</v>
      </c>
      <c r="C143" s="11">
        <f t="shared" si="32"/>
        <v>1.9248712486233028</v>
      </c>
      <c r="D143" s="11">
        <f t="shared" si="32"/>
        <v>2.6008087891933833</v>
      </c>
      <c r="E143" s="11">
        <f t="shared" si="32"/>
        <v>-0.13705294735748805</v>
      </c>
      <c r="F143" s="11">
        <f t="shared" si="32"/>
        <v>2.135878967518873</v>
      </c>
      <c r="G143" s="11">
        <f t="shared" si="32"/>
        <v>4.2921172151626701</v>
      </c>
      <c r="H143" s="11">
        <f t="shared" si="32"/>
        <v>-1.2027154554599113</v>
      </c>
      <c r="I143" s="11">
        <f t="shared" si="32"/>
        <v>3.5466708481498936</v>
      </c>
      <c r="J143" s="11">
        <f t="shared" si="32"/>
        <v>6.8785462440639549</v>
      </c>
      <c r="K143" s="11">
        <f t="shared" si="32"/>
        <v>-3.6695013750526839</v>
      </c>
      <c r="L143" s="11">
        <f t="shared" si="32"/>
        <v>1.6911043608899046</v>
      </c>
      <c r="N143" s="11">
        <f t="shared" ref="N143:X143" si="39">LN(N41/N40)*100</f>
        <v>1.5422035647989663</v>
      </c>
      <c r="O143" s="11">
        <f t="shared" si="39"/>
        <v>0.35850434819157539</v>
      </c>
      <c r="P143" s="11">
        <f t="shared" si="39"/>
        <v>1.7249511353855533</v>
      </c>
      <c r="Q143" s="11">
        <f t="shared" si="39"/>
        <v>0.24746508729587147</v>
      </c>
      <c r="R143" s="11">
        <f t="shared" si="39"/>
        <v>4.0072444709596695</v>
      </c>
      <c r="S143" s="11">
        <f t="shared" si="39"/>
        <v>1.7070890217681762</v>
      </c>
      <c r="T143" s="11">
        <f t="shared" si="39"/>
        <v>0.42731528337249414</v>
      </c>
      <c r="U143" s="11">
        <f t="shared" si="39"/>
        <v>1.3519357601486053</v>
      </c>
      <c r="V143" s="11">
        <f t="shared" si="39"/>
        <v>8.5119479978279653</v>
      </c>
      <c r="W143" s="11">
        <f t="shared" si="39"/>
        <v>-1.8403665210142059</v>
      </c>
      <c r="X143" s="11">
        <f t="shared" si="39"/>
        <v>1.1199969657683702</v>
      </c>
      <c r="Z143" s="15">
        <f>ROUND(N143*'Table Q8'!N41,2)</f>
        <v>1.1000000000000001</v>
      </c>
      <c r="AA143" s="15">
        <f>ROUND(O143*'Table Q8'!O41,2)</f>
        <v>0.11</v>
      </c>
      <c r="AB143" s="15">
        <f>ROUND(P143*'Table Q8'!P41,2)</f>
        <v>0.61</v>
      </c>
      <c r="AC143" s="15">
        <f>ROUND(Q143*'Table Q8'!Q41,2)</f>
        <v>0.08</v>
      </c>
      <c r="AD143" s="15">
        <f>ROUND(R143*'Table Q8'!R41,2)</f>
        <v>0.56999999999999995</v>
      </c>
      <c r="AE143" s="15">
        <f>ROUND(S143*'Table Q8'!S41,2)</f>
        <v>0.65</v>
      </c>
      <c r="AF143" s="15">
        <f>ROUND(T143*'Table Q8'!T41,2)</f>
        <v>0.16</v>
      </c>
      <c r="AG143" s="15">
        <f>ROUND(U143*'Table Q8'!U41,2)</f>
        <v>0.5</v>
      </c>
      <c r="AH143" s="15">
        <f>ROUND(V143*'Table Q8'!V41,2)</f>
        <v>2.04</v>
      </c>
      <c r="AI143" s="15">
        <f>ROUND(W143*'Table Q8'!W41,2)</f>
        <v>-0.56999999999999995</v>
      </c>
      <c r="AJ143" s="15">
        <f>ROUND(X143*'Table Q8'!X41,2)</f>
        <v>0.39</v>
      </c>
    </row>
    <row r="144" spans="1:36" x14ac:dyDescent="0.2">
      <c r="A144" s="13" t="str">
        <f t="shared" si="36"/>
        <v>2004 Q1</v>
      </c>
      <c r="B144" s="11">
        <f t="shared" si="32"/>
        <v>2.5346503818733081E-2</v>
      </c>
      <c r="C144" s="11">
        <f t="shared" si="32"/>
        <v>1.627081236955032</v>
      </c>
      <c r="D144" s="11">
        <f t="shared" si="32"/>
        <v>1.3630419400718587</v>
      </c>
      <c r="E144" s="11">
        <f t="shared" si="32"/>
        <v>1.5932767595740021</v>
      </c>
      <c r="F144" s="11">
        <f t="shared" si="32"/>
        <v>5.2787107500806707</v>
      </c>
      <c r="G144" s="11">
        <f t="shared" si="32"/>
        <v>0.76097813804491521</v>
      </c>
      <c r="H144" s="11">
        <f t="shared" si="32"/>
        <v>1.7006220406669812</v>
      </c>
      <c r="I144" s="11">
        <f t="shared" si="32"/>
        <v>-3.8504963080709671</v>
      </c>
      <c r="J144" s="11">
        <f t="shared" si="32"/>
        <v>-3.4603276941317413</v>
      </c>
      <c r="K144" s="11">
        <f t="shared" si="32"/>
        <v>1.4092151704737317</v>
      </c>
      <c r="L144" s="11">
        <f t="shared" si="32"/>
        <v>0.35179161245157242</v>
      </c>
      <c r="N144" s="11">
        <f t="shared" ref="N144:X144" si="40">LN(N42/N41)*100</f>
        <v>1.6526388863249177</v>
      </c>
      <c r="O144" s="11">
        <f t="shared" si="40"/>
        <v>0.34244667973583287</v>
      </c>
      <c r="P144" s="11">
        <f t="shared" si="40"/>
        <v>-1.0605079172705869</v>
      </c>
      <c r="Q144" s="11">
        <f t="shared" si="40"/>
        <v>0.14085544983382556</v>
      </c>
      <c r="R144" s="11">
        <f t="shared" si="40"/>
        <v>6.6912504651797073</v>
      </c>
      <c r="S144" s="11">
        <f t="shared" si="40"/>
        <v>1.6168022349364382</v>
      </c>
      <c r="T144" s="11">
        <f t="shared" si="40"/>
        <v>-0.63302817431351621</v>
      </c>
      <c r="U144" s="11">
        <f t="shared" si="40"/>
        <v>-1.7732245978983312</v>
      </c>
      <c r="V144" s="11">
        <f t="shared" si="40"/>
        <v>-0.19616018836614901</v>
      </c>
      <c r="W144" s="11">
        <f t="shared" si="40"/>
        <v>-2.3998248727919647</v>
      </c>
      <c r="X144" s="11">
        <f t="shared" si="40"/>
        <v>6.3722375581340654E-2</v>
      </c>
      <c r="Z144" s="15">
        <f>ROUND(N144*'Table Q8'!N42,2)</f>
        <v>1.18</v>
      </c>
      <c r="AA144" s="15">
        <f>ROUND(O144*'Table Q8'!O42,2)</f>
        <v>0.11</v>
      </c>
      <c r="AB144" s="15">
        <f>ROUND(P144*'Table Q8'!P42,2)</f>
        <v>-0.38</v>
      </c>
      <c r="AC144" s="15">
        <f>ROUND(Q144*'Table Q8'!Q42,2)</f>
        <v>0.04</v>
      </c>
      <c r="AD144" s="15">
        <f>ROUND(R144*'Table Q8'!R42,2)</f>
        <v>0.96</v>
      </c>
      <c r="AE144" s="15">
        <f>ROUND(S144*'Table Q8'!S42,2)</f>
        <v>0.63</v>
      </c>
      <c r="AF144" s="15">
        <f>ROUND(T144*'Table Q8'!T42,2)</f>
        <v>-0.25</v>
      </c>
      <c r="AG144" s="15">
        <f>ROUND(U144*'Table Q8'!U42,2)</f>
        <v>-0.66</v>
      </c>
      <c r="AH144" s="15">
        <f>ROUND(V144*'Table Q8'!V42,2)</f>
        <v>-0.05</v>
      </c>
      <c r="AI144" s="15">
        <f>ROUND(W144*'Table Q8'!W42,2)</f>
        <v>-0.77</v>
      </c>
      <c r="AJ144" s="15">
        <f>ROUND(X144*'Table Q8'!X42,2)</f>
        <v>0.02</v>
      </c>
    </row>
    <row r="145" spans="1:36" x14ac:dyDescent="0.2">
      <c r="A145" s="13" t="str">
        <f t="shared" si="36"/>
        <v>2004 Q2</v>
      </c>
      <c r="B145" s="11">
        <f t="shared" si="32"/>
        <v>-1.1078113391260145</v>
      </c>
      <c r="C145" s="11">
        <f t="shared" si="32"/>
        <v>1.2381204304917965</v>
      </c>
      <c r="D145" s="11">
        <f t="shared" si="32"/>
        <v>-1.4441454365710342</v>
      </c>
      <c r="E145" s="11">
        <f t="shared" si="32"/>
        <v>-0.67796273590561951</v>
      </c>
      <c r="F145" s="11">
        <f t="shared" si="32"/>
        <v>-1.6365837592057317</v>
      </c>
      <c r="G145" s="11">
        <f t="shared" si="32"/>
        <v>1.3718636667821904</v>
      </c>
      <c r="H145" s="11">
        <f t="shared" si="32"/>
        <v>2.8964491414643736</v>
      </c>
      <c r="I145" s="11">
        <f t="shared" si="32"/>
        <v>1.641637841094884</v>
      </c>
      <c r="J145" s="11">
        <f t="shared" si="32"/>
        <v>-1.8191135632116839</v>
      </c>
      <c r="K145" s="11">
        <f t="shared" si="32"/>
        <v>2.2656763434946252</v>
      </c>
      <c r="L145" s="11">
        <f t="shared" si="32"/>
        <v>0.18846766397642425</v>
      </c>
      <c r="N145" s="11">
        <f t="shared" ref="N145:X145" si="41">LN(N43/N42)*100</f>
        <v>-1.2465671419421738</v>
      </c>
      <c r="O145" s="11">
        <f t="shared" si="41"/>
        <v>0.6798636662665265</v>
      </c>
      <c r="P145" s="11">
        <f t="shared" si="41"/>
        <v>0.63877302303390404</v>
      </c>
      <c r="Q145" s="11">
        <f t="shared" si="41"/>
        <v>-0.87894944711134249</v>
      </c>
      <c r="R145" s="11">
        <f t="shared" si="41"/>
        <v>0.89895149078304359</v>
      </c>
      <c r="S145" s="11">
        <f t="shared" si="41"/>
        <v>0.72372419226620455</v>
      </c>
      <c r="T145" s="11">
        <f t="shared" si="41"/>
        <v>3.2145945530710742</v>
      </c>
      <c r="U145" s="11">
        <f t="shared" si="41"/>
        <v>0.83228681197407683</v>
      </c>
      <c r="V145" s="11">
        <f t="shared" si="41"/>
        <v>-0.39148496209670469</v>
      </c>
      <c r="W145" s="11">
        <f t="shared" si="41"/>
        <v>0.96054873907550997</v>
      </c>
      <c r="X145" s="11">
        <f t="shared" si="41"/>
        <v>0.30338708715017693</v>
      </c>
      <c r="Z145" s="15">
        <f>ROUND(N145*'Table Q8'!N43,2)</f>
        <v>-0.9</v>
      </c>
      <c r="AA145" s="15">
        <f>ROUND(O145*'Table Q8'!O43,2)</f>
        <v>0.22</v>
      </c>
      <c r="AB145" s="15">
        <f>ROUND(P145*'Table Q8'!P43,2)</f>
        <v>0.23</v>
      </c>
      <c r="AC145" s="15">
        <f>ROUND(Q145*'Table Q8'!Q43,2)</f>
        <v>-0.26</v>
      </c>
      <c r="AD145" s="15">
        <f>ROUND(R145*'Table Q8'!R43,2)</f>
        <v>0.12</v>
      </c>
      <c r="AE145" s="15">
        <f>ROUND(S145*'Table Q8'!S43,2)</f>
        <v>0.28000000000000003</v>
      </c>
      <c r="AF145" s="15">
        <f>ROUND(T145*'Table Q8'!T43,2)</f>
        <v>1.27</v>
      </c>
      <c r="AG145" s="15">
        <f>ROUND(U145*'Table Q8'!U43,2)</f>
        <v>0.31</v>
      </c>
      <c r="AH145" s="15">
        <f>ROUND(V145*'Table Q8'!V43,2)</f>
        <v>-0.09</v>
      </c>
      <c r="AI145" s="15">
        <f>ROUND(W145*'Table Q8'!W43,2)</f>
        <v>0.31</v>
      </c>
      <c r="AJ145" s="15">
        <f>ROUND(X145*'Table Q8'!X43,2)</f>
        <v>0.11</v>
      </c>
    </row>
    <row r="146" spans="1:36" x14ac:dyDescent="0.2">
      <c r="A146" s="13" t="str">
        <f t="shared" si="36"/>
        <v>2004 Q3</v>
      </c>
      <c r="B146" s="11">
        <f t="shared" si="32"/>
        <v>-2.7135789460699393</v>
      </c>
      <c r="C146" s="11">
        <f t="shared" si="32"/>
        <v>-0.97068107496131251</v>
      </c>
      <c r="D146" s="11">
        <f t="shared" si="32"/>
        <v>0.33804192592406324</v>
      </c>
      <c r="E146" s="11">
        <f t="shared" si="32"/>
        <v>0.7860798730534494</v>
      </c>
      <c r="F146" s="11">
        <f t="shared" si="32"/>
        <v>-1.0943126333502124</v>
      </c>
      <c r="G146" s="11">
        <f t="shared" si="32"/>
        <v>3.4859969389401897</v>
      </c>
      <c r="H146" s="11">
        <f t="shared" si="32"/>
        <v>4.919090083918654</v>
      </c>
      <c r="I146" s="11">
        <f t="shared" si="32"/>
        <v>-8.935671494927569E-2</v>
      </c>
      <c r="J146" s="11">
        <f t="shared" si="32"/>
        <v>0.46708650892094433</v>
      </c>
      <c r="K146" s="11">
        <f t="shared" si="32"/>
        <v>-9.447619651057801</v>
      </c>
      <c r="L146" s="11">
        <f t="shared" si="32"/>
        <v>0.34964646712243885</v>
      </c>
      <c r="N146" s="11">
        <f t="shared" ref="N146:X146" si="42">LN(N44/N43)*100</f>
        <v>-0.55557206720449248</v>
      </c>
      <c r="O146" s="11">
        <f t="shared" si="42"/>
        <v>-8.3087015915244686E-2</v>
      </c>
      <c r="P146" s="11">
        <f t="shared" si="42"/>
        <v>1.358791331703062</v>
      </c>
      <c r="Q146" s="11">
        <f t="shared" si="42"/>
        <v>1.263401693151625</v>
      </c>
      <c r="R146" s="11">
        <f t="shared" si="42"/>
        <v>-0.40392494948094954</v>
      </c>
      <c r="S146" s="11">
        <f t="shared" si="42"/>
        <v>0.28493374488736106</v>
      </c>
      <c r="T146" s="11">
        <f t="shared" si="42"/>
        <v>0.83059091103951566</v>
      </c>
      <c r="U146" s="11">
        <f t="shared" si="42"/>
        <v>-1.3762133176093319</v>
      </c>
      <c r="V146" s="11">
        <f t="shared" si="42"/>
        <v>0.74620396533599509</v>
      </c>
      <c r="W146" s="11">
        <f t="shared" si="42"/>
        <v>-3.4104680890682317</v>
      </c>
      <c r="X146" s="11">
        <f t="shared" si="42"/>
        <v>5.373771277514456E-2</v>
      </c>
      <c r="Z146" s="15">
        <f>ROUND(N146*'Table Q8'!N44,2)</f>
        <v>-0.4</v>
      </c>
      <c r="AA146" s="15">
        <f>ROUND(O146*'Table Q8'!O44,2)</f>
        <v>-0.03</v>
      </c>
      <c r="AB146" s="15">
        <f>ROUND(P146*'Table Q8'!P44,2)</f>
        <v>0.48</v>
      </c>
      <c r="AC146" s="15">
        <f>ROUND(Q146*'Table Q8'!Q44,2)</f>
        <v>0.37</v>
      </c>
      <c r="AD146" s="15">
        <f>ROUND(R146*'Table Q8'!R44,2)</f>
        <v>-0.05</v>
      </c>
      <c r="AE146" s="15">
        <f>ROUND(S146*'Table Q8'!S44,2)</f>
        <v>0.11</v>
      </c>
      <c r="AF146" s="15">
        <f>ROUND(T146*'Table Q8'!T44,2)</f>
        <v>0.33</v>
      </c>
      <c r="AG146" s="15">
        <f>ROUND(U146*'Table Q8'!U44,2)</f>
        <v>-0.5</v>
      </c>
      <c r="AH146" s="15">
        <f>ROUND(V146*'Table Q8'!V44,2)</f>
        <v>0.18</v>
      </c>
      <c r="AI146" s="15">
        <f>ROUND(W146*'Table Q8'!W44,2)</f>
        <v>-1.0900000000000001</v>
      </c>
      <c r="AJ146" s="15">
        <f>ROUND(X146*'Table Q8'!X44,2)</f>
        <v>0.02</v>
      </c>
    </row>
    <row r="147" spans="1:36" x14ac:dyDescent="0.2">
      <c r="A147" s="13" t="str">
        <f t="shared" si="36"/>
        <v>2004 Q4</v>
      </c>
      <c r="B147" s="11">
        <f t="shared" si="32"/>
        <v>-1.9127999294343285</v>
      </c>
      <c r="C147" s="11">
        <f t="shared" si="32"/>
        <v>1.6197907856888385</v>
      </c>
      <c r="D147" s="11">
        <f t="shared" si="32"/>
        <v>-2.793389297091863</v>
      </c>
      <c r="E147" s="11">
        <f t="shared" si="32"/>
        <v>-1.6869193869831882</v>
      </c>
      <c r="F147" s="11">
        <f t="shared" si="32"/>
        <v>3.3673475450415844</v>
      </c>
      <c r="G147" s="11">
        <f t="shared" si="32"/>
        <v>-2.2959808457222168</v>
      </c>
      <c r="H147" s="11">
        <f t="shared" si="32"/>
        <v>0.51695302582540292</v>
      </c>
      <c r="I147" s="11">
        <f t="shared" si="32"/>
        <v>-0.85033982016941934</v>
      </c>
      <c r="J147" s="11">
        <f t="shared" si="32"/>
        <v>2.6826735027270741</v>
      </c>
      <c r="K147" s="11">
        <f t="shared" si="32"/>
        <v>0.76179548926679641</v>
      </c>
      <c r="L147" s="11">
        <f t="shared" si="32"/>
        <v>-0.23092128591811772</v>
      </c>
      <c r="N147" s="11">
        <f t="shared" ref="N147:X147" si="43">LN(N45/N44)*100</f>
        <v>-0.2294588732867571</v>
      </c>
      <c r="O147" s="11">
        <f t="shared" si="43"/>
        <v>-0.18157197860295587</v>
      </c>
      <c r="P147" s="11">
        <f t="shared" si="43"/>
        <v>-1.576020180965455</v>
      </c>
      <c r="Q147" s="11">
        <f t="shared" si="43"/>
        <v>-0.93198899280361314</v>
      </c>
      <c r="R147" s="11">
        <f t="shared" si="43"/>
        <v>-0.12619875961255719</v>
      </c>
      <c r="S147" s="11">
        <f t="shared" si="43"/>
        <v>-2.0501949231450149</v>
      </c>
      <c r="T147" s="11">
        <f t="shared" si="43"/>
        <v>-1.3156875426860826</v>
      </c>
      <c r="U147" s="11">
        <f t="shared" si="43"/>
        <v>-2.1210252736966577</v>
      </c>
      <c r="V147" s="11">
        <f t="shared" si="43"/>
        <v>1.8614510811329266</v>
      </c>
      <c r="W147" s="11">
        <f t="shared" si="43"/>
        <v>2.2504757955500376</v>
      </c>
      <c r="X147" s="11">
        <f t="shared" si="43"/>
        <v>-0.82649388444227478</v>
      </c>
      <c r="Z147" s="15">
        <f>ROUND(N147*'Table Q8'!N45,2)</f>
        <v>-0.17</v>
      </c>
      <c r="AA147" s="15">
        <f>ROUND(O147*'Table Q8'!O45,2)</f>
        <v>-0.06</v>
      </c>
      <c r="AB147" s="15">
        <f>ROUND(P147*'Table Q8'!P45,2)</f>
        <v>-0.55000000000000004</v>
      </c>
      <c r="AC147" s="15">
        <f>ROUND(Q147*'Table Q8'!Q45,2)</f>
        <v>-0.27</v>
      </c>
      <c r="AD147" s="15">
        <f>ROUND(R147*'Table Q8'!R45,2)</f>
        <v>-0.02</v>
      </c>
      <c r="AE147" s="15">
        <f>ROUND(S147*'Table Q8'!S45,2)</f>
        <v>-0.81</v>
      </c>
      <c r="AF147" s="15">
        <f>ROUND(T147*'Table Q8'!T45,2)</f>
        <v>-0.53</v>
      </c>
      <c r="AG147" s="15">
        <f>ROUND(U147*'Table Q8'!U45,2)</f>
        <v>-0.77</v>
      </c>
      <c r="AH147" s="15">
        <f>ROUND(V147*'Table Q8'!V45,2)</f>
        <v>0.44</v>
      </c>
      <c r="AI147" s="15">
        <f>ROUND(W147*'Table Q8'!W45,2)</f>
        <v>0.73</v>
      </c>
      <c r="AJ147" s="15">
        <f>ROUND(X147*'Table Q8'!X45,2)</f>
        <v>-0.28999999999999998</v>
      </c>
    </row>
    <row r="148" spans="1:36" x14ac:dyDescent="0.2">
      <c r="A148" s="13" t="str">
        <f t="shared" si="36"/>
        <v>2005 Q1</v>
      </c>
      <c r="B148" s="11">
        <f t="shared" si="32"/>
        <v>-0.72771775597496313</v>
      </c>
      <c r="C148" s="11">
        <f t="shared" si="32"/>
        <v>1.0155625556524535</v>
      </c>
      <c r="D148" s="11">
        <f t="shared" si="32"/>
        <v>0.49993898956922478</v>
      </c>
      <c r="E148" s="11">
        <f t="shared" si="32"/>
        <v>-0.10712474966374905</v>
      </c>
      <c r="F148" s="11">
        <f t="shared" si="32"/>
        <v>1.3552244184634494</v>
      </c>
      <c r="G148" s="11">
        <f t="shared" si="32"/>
        <v>-0.54937737916997309</v>
      </c>
      <c r="H148" s="11">
        <f t="shared" si="32"/>
        <v>-1.0934497901766431</v>
      </c>
      <c r="I148" s="11">
        <f t="shared" si="32"/>
        <v>1.7942609843751134</v>
      </c>
      <c r="J148" s="11">
        <f t="shared" si="32"/>
        <v>1.7966642592788735</v>
      </c>
      <c r="K148" s="11">
        <f t="shared" si="32"/>
        <v>4.6193405893751329</v>
      </c>
      <c r="L148" s="11">
        <f t="shared" si="32"/>
        <v>0.83196267393667123</v>
      </c>
      <c r="N148" s="11">
        <f t="shared" ref="N148:X148" si="44">LN(N46/N45)*100</f>
        <v>-2.147931714841492</v>
      </c>
      <c r="O148" s="11">
        <f t="shared" si="44"/>
        <v>1.4603714675710422</v>
      </c>
      <c r="P148" s="11">
        <f t="shared" si="44"/>
        <v>-0.12889023329647975</v>
      </c>
      <c r="Q148" s="11">
        <f t="shared" si="44"/>
        <v>0.80306469702352257</v>
      </c>
      <c r="R148" s="11">
        <f t="shared" si="44"/>
        <v>0.63129255569147813</v>
      </c>
      <c r="S148" s="11">
        <f t="shared" si="44"/>
        <v>-1.110095931612465</v>
      </c>
      <c r="T148" s="11">
        <f t="shared" si="44"/>
        <v>-0.87756814437881769</v>
      </c>
      <c r="U148" s="11">
        <f t="shared" si="44"/>
        <v>-0.10890443488663472</v>
      </c>
      <c r="V148" s="11">
        <f t="shared" si="44"/>
        <v>0.75739571478752143</v>
      </c>
      <c r="W148" s="11">
        <f t="shared" si="44"/>
        <v>-0.79681696491769571</v>
      </c>
      <c r="X148" s="11">
        <f t="shared" si="44"/>
        <v>0.13284465615400873</v>
      </c>
      <c r="Z148" s="15">
        <f>ROUND(N148*'Table Q8'!N46,2)</f>
        <v>-1.56</v>
      </c>
      <c r="AA148" s="15">
        <f>ROUND(O148*'Table Q8'!O46,2)</f>
        <v>0.47</v>
      </c>
      <c r="AB148" s="15">
        <f>ROUND(P148*'Table Q8'!P46,2)</f>
        <v>-0.04</v>
      </c>
      <c r="AC148" s="15">
        <f>ROUND(Q148*'Table Q8'!Q46,2)</f>
        <v>0.23</v>
      </c>
      <c r="AD148" s="15">
        <f>ROUND(R148*'Table Q8'!R46,2)</f>
        <v>0.08</v>
      </c>
      <c r="AE148" s="15">
        <f>ROUND(S148*'Table Q8'!S46,2)</f>
        <v>-0.44</v>
      </c>
      <c r="AF148" s="15">
        <f>ROUND(T148*'Table Q8'!T46,2)</f>
        <v>-0.35</v>
      </c>
      <c r="AG148" s="15">
        <f>ROUND(U148*'Table Q8'!U46,2)</f>
        <v>-0.04</v>
      </c>
      <c r="AH148" s="15">
        <f>ROUND(V148*'Table Q8'!V46,2)</f>
        <v>0.17</v>
      </c>
      <c r="AI148" s="15">
        <f>ROUND(W148*'Table Q8'!W46,2)</f>
        <v>-0.26</v>
      </c>
      <c r="AJ148" s="15">
        <f>ROUND(X148*'Table Q8'!X46,2)</f>
        <v>0.05</v>
      </c>
    </row>
    <row r="149" spans="1:36" x14ac:dyDescent="0.2">
      <c r="A149" s="13" t="str">
        <f t="shared" si="36"/>
        <v>2005 Q2</v>
      </c>
      <c r="B149" s="11">
        <f t="shared" si="32"/>
        <v>1.9746308814085869</v>
      </c>
      <c r="C149" s="11">
        <f t="shared" si="32"/>
        <v>2.2940343048565426</v>
      </c>
      <c r="D149" s="11">
        <f t="shared" si="32"/>
        <v>-1.8038884220549196</v>
      </c>
      <c r="E149" s="11">
        <f t="shared" si="32"/>
        <v>2.0015682339058301</v>
      </c>
      <c r="F149" s="11">
        <f t="shared" si="32"/>
        <v>-1.2195025222585039</v>
      </c>
      <c r="G149" s="11">
        <f t="shared" si="32"/>
        <v>0.39923989260731046</v>
      </c>
      <c r="H149" s="11">
        <f t="shared" si="32"/>
        <v>4.7095682993314139</v>
      </c>
      <c r="I149" s="11">
        <f t="shared" si="32"/>
        <v>0.93667447093201073</v>
      </c>
      <c r="J149" s="11">
        <f t="shared" si="32"/>
        <v>-1.6539945920445436</v>
      </c>
      <c r="K149" s="11">
        <f t="shared" si="32"/>
        <v>3.7247114690265577</v>
      </c>
      <c r="L149" s="11">
        <f t="shared" si="32"/>
        <v>1.3135756457512291</v>
      </c>
      <c r="N149" s="11">
        <f t="shared" ref="N149:X149" si="45">LN(N47/N46)*100</f>
        <v>1.5529674166670013</v>
      </c>
      <c r="O149" s="11">
        <f t="shared" si="45"/>
        <v>1.2298285328542968</v>
      </c>
      <c r="P149" s="11">
        <f t="shared" si="45"/>
        <v>-0.45326724421709197</v>
      </c>
      <c r="Q149" s="11">
        <f t="shared" si="45"/>
        <v>2.3312690182324394</v>
      </c>
      <c r="R149" s="11">
        <f t="shared" si="45"/>
        <v>0.39456146103737239</v>
      </c>
      <c r="S149" s="11">
        <f t="shared" si="45"/>
        <v>-0.13240772161329364</v>
      </c>
      <c r="T149" s="11">
        <f t="shared" si="45"/>
        <v>2.4820142906537863</v>
      </c>
      <c r="U149" s="11">
        <f t="shared" si="45"/>
        <v>-0.42501250875894275</v>
      </c>
      <c r="V149" s="11">
        <f t="shared" si="45"/>
        <v>-1.4965317146016812</v>
      </c>
      <c r="W149" s="11">
        <f t="shared" si="45"/>
        <v>-2.1881712940371001</v>
      </c>
      <c r="X149" s="11">
        <f t="shared" si="45"/>
        <v>0.61022451207716155</v>
      </c>
      <c r="Z149" s="15">
        <f>ROUND(N149*'Table Q8'!N47,2)</f>
        <v>1.1299999999999999</v>
      </c>
      <c r="AA149" s="15">
        <f>ROUND(O149*'Table Q8'!O47,2)</f>
        <v>0.4</v>
      </c>
      <c r="AB149" s="15">
        <f>ROUND(P149*'Table Q8'!P47,2)</f>
        <v>-0.16</v>
      </c>
      <c r="AC149" s="15">
        <f>ROUND(Q149*'Table Q8'!Q47,2)</f>
        <v>0.67</v>
      </c>
      <c r="AD149" s="15">
        <f>ROUND(R149*'Table Q8'!R47,2)</f>
        <v>0.05</v>
      </c>
      <c r="AE149" s="15">
        <f>ROUND(S149*'Table Q8'!S47,2)</f>
        <v>-0.05</v>
      </c>
      <c r="AF149" s="15">
        <f>ROUND(T149*'Table Q8'!T47,2)</f>
        <v>1.04</v>
      </c>
      <c r="AG149" s="15">
        <f>ROUND(U149*'Table Q8'!U47,2)</f>
        <v>-0.15</v>
      </c>
      <c r="AH149" s="15">
        <f>ROUND(V149*'Table Q8'!V47,2)</f>
        <v>-0.33</v>
      </c>
      <c r="AI149" s="15">
        <f>ROUND(W149*'Table Q8'!W47,2)</f>
        <v>-0.72</v>
      </c>
      <c r="AJ149" s="15">
        <f>ROUND(X149*'Table Q8'!X47,2)</f>
        <v>0.22</v>
      </c>
    </row>
    <row r="150" spans="1:36" x14ac:dyDescent="0.2">
      <c r="A150" s="13" t="str">
        <f t="shared" si="36"/>
        <v>2005 Q3</v>
      </c>
      <c r="B150" s="11">
        <f t="shared" si="32"/>
        <v>8.7552529118495481E-2</v>
      </c>
      <c r="C150" s="11">
        <f t="shared" si="32"/>
        <v>0.51364044749010063</v>
      </c>
      <c r="D150" s="11">
        <f t="shared" si="32"/>
        <v>-3.0695410542747421</v>
      </c>
      <c r="E150" s="11">
        <f t="shared" si="32"/>
        <v>-0.33169188941480499</v>
      </c>
      <c r="F150" s="11">
        <f t="shared" si="32"/>
        <v>-0.63486315685926753</v>
      </c>
      <c r="G150" s="11">
        <f t="shared" si="32"/>
        <v>3.4221966910276249</v>
      </c>
      <c r="H150" s="11">
        <f t="shared" si="32"/>
        <v>3.2464679153120208</v>
      </c>
      <c r="I150" s="11">
        <f t="shared" si="32"/>
        <v>0.88549011654989096</v>
      </c>
      <c r="J150" s="11">
        <f t="shared" si="32"/>
        <v>0.66958731086048029</v>
      </c>
      <c r="K150" s="11">
        <f t="shared" si="32"/>
        <v>-3.4557441088684464</v>
      </c>
      <c r="L150" s="11">
        <f t="shared" si="32"/>
        <v>0.31419149727037105</v>
      </c>
      <c r="N150" s="11">
        <f t="shared" ref="N150:X150" si="46">LN(N48/N47)*100</f>
        <v>3.2388207202336141</v>
      </c>
      <c r="O150" s="11">
        <f t="shared" si="46"/>
        <v>0.78969462244020372</v>
      </c>
      <c r="P150" s="11">
        <f t="shared" si="46"/>
        <v>-0.39694428873017062</v>
      </c>
      <c r="Q150" s="11">
        <f t="shared" si="46"/>
        <v>-6.7915155474511046E-2</v>
      </c>
      <c r="R150" s="11">
        <f t="shared" si="46"/>
        <v>-0.37307293727595059</v>
      </c>
      <c r="S150" s="11">
        <f t="shared" si="46"/>
        <v>0.25341709154701386</v>
      </c>
      <c r="T150" s="11">
        <f t="shared" si="46"/>
        <v>-0.20387619478064908</v>
      </c>
      <c r="U150" s="11">
        <f t="shared" si="46"/>
        <v>-1.5973063444660869</v>
      </c>
      <c r="V150" s="11">
        <f t="shared" si="46"/>
        <v>-1.2708917649193019</v>
      </c>
      <c r="W150" s="11">
        <f t="shared" si="46"/>
        <v>1.6129497732841638</v>
      </c>
      <c r="X150" s="11">
        <f t="shared" si="46"/>
        <v>-0.28578098680081038</v>
      </c>
      <c r="Z150" s="15">
        <f>ROUND(N150*'Table Q8'!N48,2)</f>
        <v>2.35</v>
      </c>
      <c r="AA150" s="15">
        <f>ROUND(O150*'Table Q8'!O48,2)</f>
        <v>0.25</v>
      </c>
      <c r="AB150" s="15">
        <f>ROUND(P150*'Table Q8'!P48,2)</f>
        <v>-0.14000000000000001</v>
      </c>
      <c r="AC150" s="15">
        <f>ROUND(Q150*'Table Q8'!Q48,2)</f>
        <v>-0.02</v>
      </c>
      <c r="AD150" s="15">
        <f>ROUND(R150*'Table Q8'!R48,2)</f>
        <v>-0.05</v>
      </c>
      <c r="AE150" s="15">
        <f>ROUND(S150*'Table Q8'!S48,2)</f>
        <v>0.1</v>
      </c>
      <c r="AF150" s="15">
        <f>ROUND(T150*'Table Q8'!T48,2)</f>
        <v>-0.09</v>
      </c>
      <c r="AG150" s="15">
        <f>ROUND(U150*'Table Q8'!U48,2)</f>
        <v>-0.57999999999999996</v>
      </c>
      <c r="AH150" s="15">
        <f>ROUND(V150*'Table Q8'!V48,2)</f>
        <v>-0.27</v>
      </c>
      <c r="AI150" s="15">
        <f>ROUND(W150*'Table Q8'!W48,2)</f>
        <v>0.53</v>
      </c>
      <c r="AJ150" s="15">
        <f>ROUND(X150*'Table Q8'!X48,2)</f>
        <v>-0.1</v>
      </c>
    </row>
    <row r="151" spans="1:36" x14ac:dyDescent="0.2">
      <c r="A151" s="13" t="str">
        <f t="shared" si="36"/>
        <v>2005 Q4</v>
      </c>
      <c r="B151" s="11">
        <f t="shared" si="32"/>
        <v>-3.0681842881617407</v>
      </c>
      <c r="C151" s="11">
        <f t="shared" si="32"/>
        <v>2.2907556397625171</v>
      </c>
      <c r="D151" s="11">
        <f t="shared" si="32"/>
        <v>-0.33117364688983758</v>
      </c>
      <c r="E151" s="11">
        <f t="shared" si="32"/>
        <v>2.106734527433586</v>
      </c>
      <c r="F151" s="11">
        <f t="shared" si="32"/>
        <v>1.448572997047826</v>
      </c>
      <c r="G151" s="11">
        <f t="shared" si="32"/>
        <v>3.0416830319733239</v>
      </c>
      <c r="H151" s="11">
        <f t="shared" si="32"/>
        <v>3.5137734965292018</v>
      </c>
      <c r="I151" s="11">
        <f t="shared" si="32"/>
        <v>4.3133327112806281</v>
      </c>
      <c r="J151" s="11">
        <f t="shared" si="32"/>
        <v>-0.57204163673045005</v>
      </c>
      <c r="K151" s="11">
        <f t="shared" si="32"/>
        <v>6.9232669399182694</v>
      </c>
      <c r="L151" s="11">
        <f t="shared" si="32"/>
        <v>1.9486089410197927</v>
      </c>
      <c r="N151" s="11">
        <f t="shared" ref="N151:X151" si="47">LN(N49/N48)*100</f>
        <v>-3.4017006969574188</v>
      </c>
      <c r="O151" s="11">
        <f t="shared" si="47"/>
        <v>2.0627555431031337</v>
      </c>
      <c r="P151" s="11">
        <f t="shared" si="47"/>
        <v>0.5076264283564651</v>
      </c>
      <c r="Q151" s="11">
        <f t="shared" si="47"/>
        <v>0.89125446971964684</v>
      </c>
      <c r="R151" s="11">
        <f t="shared" si="47"/>
        <v>0.15935257603851655</v>
      </c>
      <c r="S151" s="11">
        <f t="shared" si="47"/>
        <v>1.291525228629234</v>
      </c>
      <c r="T151" s="11">
        <f t="shared" si="47"/>
        <v>1.4743441587863946</v>
      </c>
      <c r="U151" s="11">
        <f t="shared" si="47"/>
        <v>5.525500907235522E-2</v>
      </c>
      <c r="V151" s="11">
        <f t="shared" si="47"/>
        <v>2.8009726077134474</v>
      </c>
      <c r="W151" s="11">
        <f t="shared" si="47"/>
        <v>-1.1569480070616913</v>
      </c>
      <c r="X151" s="11">
        <f t="shared" si="47"/>
        <v>0.60701148848044773</v>
      </c>
      <c r="Z151" s="15">
        <f>ROUND(N151*'Table Q8'!N49,2)</f>
        <v>-2.4700000000000002</v>
      </c>
      <c r="AA151" s="15">
        <f>ROUND(O151*'Table Q8'!O49,2)</f>
        <v>0.67</v>
      </c>
      <c r="AB151" s="15">
        <f>ROUND(P151*'Table Q8'!P49,2)</f>
        <v>0.18</v>
      </c>
      <c r="AC151" s="15">
        <f>ROUND(Q151*'Table Q8'!Q49,2)</f>
        <v>0.25</v>
      </c>
      <c r="AD151" s="15">
        <f>ROUND(R151*'Table Q8'!R49,2)</f>
        <v>0.02</v>
      </c>
      <c r="AE151" s="15">
        <f>ROUND(S151*'Table Q8'!S49,2)</f>
        <v>0.52</v>
      </c>
      <c r="AF151" s="15">
        <f>ROUND(T151*'Table Q8'!T49,2)</f>
        <v>0.66</v>
      </c>
      <c r="AG151" s="15">
        <f>ROUND(U151*'Table Q8'!U49,2)</f>
        <v>0.02</v>
      </c>
      <c r="AH151" s="15">
        <f>ROUND(V151*'Table Q8'!V49,2)</f>
        <v>0.56000000000000005</v>
      </c>
      <c r="AI151" s="15">
        <f>ROUND(W151*'Table Q8'!W49,2)</f>
        <v>-0.39</v>
      </c>
      <c r="AJ151" s="15">
        <f>ROUND(X151*'Table Q8'!X49,2)</f>
        <v>0.22</v>
      </c>
    </row>
    <row r="152" spans="1:36" x14ac:dyDescent="0.2">
      <c r="A152" s="13" t="str">
        <f t="shared" si="36"/>
        <v>2006 Q1</v>
      </c>
      <c r="B152" s="11">
        <f t="shared" si="32"/>
        <v>0.14930006263439788</v>
      </c>
      <c r="C152" s="11">
        <f t="shared" si="32"/>
        <v>1.2875760088147459</v>
      </c>
      <c r="D152" s="11">
        <f t="shared" si="32"/>
        <v>0.80175591118426515</v>
      </c>
      <c r="E152" s="11">
        <f t="shared" si="32"/>
        <v>2.1057614641333746</v>
      </c>
      <c r="F152" s="11">
        <f t="shared" si="32"/>
        <v>-1.8109384968707125</v>
      </c>
      <c r="G152" s="11">
        <f t="shared" si="32"/>
        <v>-1.9950834598318363</v>
      </c>
      <c r="H152" s="11">
        <f t="shared" si="32"/>
        <v>3.3801389751439697</v>
      </c>
      <c r="I152" s="11">
        <f t="shared" si="32"/>
        <v>-1.9292481991322878</v>
      </c>
      <c r="J152" s="11">
        <f t="shared" si="32"/>
        <v>-2.1039359216111277</v>
      </c>
      <c r="K152" s="11">
        <f t="shared" si="32"/>
        <v>-8.0084667367515951</v>
      </c>
      <c r="L152" s="11">
        <f t="shared" si="32"/>
        <v>0.16746795134699177</v>
      </c>
      <c r="N152" s="11">
        <f t="shared" ref="N152:X152" si="48">LN(N50/N49)*100</f>
        <v>0.69753765757662589</v>
      </c>
      <c r="O152" s="11">
        <f t="shared" si="48"/>
        <v>9.0431642357215555E-2</v>
      </c>
      <c r="P152" s="11">
        <f t="shared" si="48"/>
        <v>0.48487370393957241</v>
      </c>
      <c r="Q152" s="11">
        <f t="shared" si="48"/>
        <v>0.93609200703449125</v>
      </c>
      <c r="R152" s="11">
        <f t="shared" si="48"/>
        <v>0.99331226695292751</v>
      </c>
      <c r="S152" s="11">
        <f t="shared" si="48"/>
        <v>0.27265624622553425</v>
      </c>
      <c r="T152" s="11">
        <f t="shared" si="48"/>
        <v>0.87377920009502985</v>
      </c>
      <c r="U152" s="11">
        <f t="shared" si="48"/>
        <v>-0.27918991071324856</v>
      </c>
      <c r="V152" s="11">
        <f t="shared" si="48"/>
        <v>-2.1151195961830842</v>
      </c>
      <c r="W152" s="11">
        <f t="shared" si="48"/>
        <v>-1.3741556062092894</v>
      </c>
      <c r="X152" s="11">
        <f t="shared" si="48"/>
        <v>0.14729962431989815</v>
      </c>
      <c r="Z152" s="15">
        <f>ROUND(N152*'Table Q8'!N50,2)</f>
        <v>0.51</v>
      </c>
      <c r="AA152" s="15">
        <f>ROUND(O152*'Table Q8'!O50,2)</f>
        <v>0.03</v>
      </c>
      <c r="AB152" s="15">
        <f>ROUND(P152*'Table Q8'!P50,2)</f>
        <v>0.17</v>
      </c>
      <c r="AC152" s="15">
        <f>ROUND(Q152*'Table Q8'!Q50,2)</f>
        <v>0.26</v>
      </c>
      <c r="AD152" s="15">
        <f>ROUND(R152*'Table Q8'!R50,2)</f>
        <v>0.13</v>
      </c>
      <c r="AE152" s="15">
        <f>ROUND(S152*'Table Q8'!S50,2)</f>
        <v>0.11</v>
      </c>
      <c r="AF152" s="15">
        <f>ROUND(T152*'Table Q8'!T50,2)</f>
        <v>0.38</v>
      </c>
      <c r="AG152" s="15">
        <f>ROUND(U152*'Table Q8'!U50,2)</f>
        <v>-0.1</v>
      </c>
      <c r="AH152" s="15">
        <f>ROUND(V152*'Table Q8'!V50,2)</f>
        <v>-0.42</v>
      </c>
      <c r="AI152" s="15">
        <f>ROUND(W152*'Table Q8'!W50,2)</f>
        <v>-0.47</v>
      </c>
      <c r="AJ152" s="15">
        <f>ROUND(X152*'Table Q8'!X50,2)</f>
        <v>0.05</v>
      </c>
    </row>
    <row r="153" spans="1:36" x14ac:dyDescent="0.2">
      <c r="A153" s="13" t="str">
        <f t="shared" si="36"/>
        <v>2006 Q2</v>
      </c>
      <c r="B153" s="11">
        <f t="shared" si="32"/>
        <v>-2.7011845812698785</v>
      </c>
      <c r="C153" s="11">
        <f t="shared" si="32"/>
        <v>1.306712801665062</v>
      </c>
      <c r="D153" s="11">
        <f t="shared" si="32"/>
        <v>1.4350603607508641</v>
      </c>
      <c r="E153" s="11">
        <f t="shared" si="32"/>
        <v>0.71367155509141489</v>
      </c>
      <c r="F153" s="11">
        <f t="shared" si="32"/>
        <v>1.264863553403724</v>
      </c>
      <c r="G153" s="11">
        <f t="shared" si="32"/>
        <v>-1.6203023692639724</v>
      </c>
      <c r="H153" s="11">
        <f t="shared" si="32"/>
        <v>1.1059941746276293E-2</v>
      </c>
      <c r="I153" s="11">
        <f t="shared" si="32"/>
        <v>0.41542595509367392</v>
      </c>
      <c r="J153" s="11">
        <f t="shared" si="32"/>
        <v>-4.2182755719211764</v>
      </c>
      <c r="K153" s="11">
        <f t="shared" si="32"/>
        <v>-2.1685710008921921</v>
      </c>
      <c r="L153" s="11">
        <f t="shared" si="32"/>
        <v>-2.9585378114155632E-2</v>
      </c>
      <c r="N153" s="11">
        <f t="shared" ref="N153:X153" si="49">LN(N51/N50)*100</f>
        <v>1.9373347565855643</v>
      </c>
      <c r="O153" s="11">
        <f t="shared" si="49"/>
        <v>-2.3050078681375302E-2</v>
      </c>
      <c r="P153" s="11">
        <f t="shared" si="49"/>
        <v>1.4322245994695366</v>
      </c>
      <c r="Q153" s="11">
        <f t="shared" si="49"/>
        <v>0.67242383518124671</v>
      </c>
      <c r="R153" s="11">
        <f t="shared" si="49"/>
        <v>-0.83624504190060978</v>
      </c>
      <c r="S153" s="11">
        <f t="shared" si="49"/>
        <v>-0.90299074640739241</v>
      </c>
      <c r="T153" s="11">
        <f t="shared" si="49"/>
        <v>0.55104741007353097</v>
      </c>
      <c r="U153" s="11">
        <f t="shared" si="49"/>
        <v>0.66602073743917423</v>
      </c>
      <c r="V153" s="11">
        <f t="shared" si="49"/>
        <v>-0.97181923482258115</v>
      </c>
      <c r="W153" s="11">
        <f t="shared" si="49"/>
        <v>-0.68956794975520053</v>
      </c>
      <c r="X153" s="11">
        <f t="shared" si="49"/>
        <v>0.24628381330261462</v>
      </c>
      <c r="Z153" s="15">
        <f>ROUND(N153*'Table Q8'!N51,2)</f>
        <v>1.41</v>
      </c>
      <c r="AA153" s="15">
        <f>ROUND(O153*'Table Q8'!O51,2)</f>
        <v>-0.01</v>
      </c>
      <c r="AB153" s="15">
        <f>ROUND(P153*'Table Q8'!P51,2)</f>
        <v>0.5</v>
      </c>
      <c r="AC153" s="15">
        <f>ROUND(Q153*'Table Q8'!Q51,2)</f>
        <v>0.19</v>
      </c>
      <c r="AD153" s="15">
        <f>ROUND(R153*'Table Q8'!R51,2)</f>
        <v>-0.11</v>
      </c>
      <c r="AE153" s="15">
        <f>ROUND(S153*'Table Q8'!S51,2)</f>
        <v>-0.36</v>
      </c>
      <c r="AF153" s="15">
        <f>ROUND(T153*'Table Q8'!T51,2)</f>
        <v>0.23</v>
      </c>
      <c r="AG153" s="15">
        <f>ROUND(U153*'Table Q8'!U51,2)</f>
        <v>0.24</v>
      </c>
      <c r="AH153" s="15">
        <f>ROUND(V153*'Table Q8'!V51,2)</f>
        <v>-0.2</v>
      </c>
      <c r="AI153" s="15">
        <f>ROUND(W153*'Table Q8'!W51,2)</f>
        <v>-0.23</v>
      </c>
      <c r="AJ153" s="15">
        <f>ROUND(X153*'Table Q8'!X51,2)</f>
        <v>0.09</v>
      </c>
    </row>
    <row r="154" spans="1:36" x14ac:dyDescent="0.2">
      <c r="A154" s="13" t="str">
        <f t="shared" si="36"/>
        <v>2006 Q3</v>
      </c>
      <c r="B154" s="11">
        <f t="shared" ref="B154:L169" si="50">LN(B52/B51)*100</f>
        <v>-2.235001327466692</v>
      </c>
      <c r="C154" s="11">
        <f t="shared" si="50"/>
        <v>0.99026547453740166</v>
      </c>
      <c r="D154" s="11">
        <f t="shared" si="50"/>
        <v>-0.7952862846953821</v>
      </c>
      <c r="E154" s="11">
        <f t="shared" si="50"/>
        <v>-0.26905388994737667</v>
      </c>
      <c r="F154" s="11">
        <f t="shared" si="50"/>
        <v>-0.79803931512762405</v>
      </c>
      <c r="G154" s="11">
        <f t="shared" si="50"/>
        <v>-1.2958095053708325E-2</v>
      </c>
      <c r="H154" s="11">
        <f t="shared" si="50"/>
        <v>-3.1773546234705066</v>
      </c>
      <c r="I154" s="11">
        <f t="shared" si="50"/>
        <v>1.3271822420872503</v>
      </c>
      <c r="J154" s="11">
        <f t="shared" si="50"/>
        <v>-1.8141980583863762</v>
      </c>
      <c r="K154" s="11">
        <f t="shared" si="50"/>
        <v>-0.67846222802943701</v>
      </c>
      <c r="L154" s="11">
        <f t="shared" si="50"/>
        <v>-0.15355427797661783</v>
      </c>
      <c r="N154" s="11">
        <f t="shared" ref="N154:X154" si="51">LN(N52/N51)*100</f>
        <v>-1.5360705665706331</v>
      </c>
      <c r="O154" s="11">
        <f t="shared" si="51"/>
        <v>0.14529885012788546</v>
      </c>
      <c r="P154" s="11">
        <f t="shared" si="51"/>
        <v>-0.36570575984093334</v>
      </c>
      <c r="Q154" s="11">
        <f t="shared" si="51"/>
        <v>0.41147691723448432</v>
      </c>
      <c r="R154" s="11">
        <f t="shared" si="51"/>
        <v>1.1401330647307129</v>
      </c>
      <c r="S154" s="11">
        <f t="shared" si="51"/>
        <v>0.67124414227589424</v>
      </c>
      <c r="T154" s="11">
        <f t="shared" si="51"/>
        <v>-1.7024822083043341</v>
      </c>
      <c r="U154" s="11">
        <f t="shared" si="51"/>
        <v>1.4256376716987185</v>
      </c>
      <c r="V154" s="11">
        <f t="shared" si="51"/>
        <v>0.81333757960565856</v>
      </c>
      <c r="W154" s="11">
        <f t="shared" si="51"/>
        <v>0.56873426623091561</v>
      </c>
      <c r="X154" s="11">
        <f t="shared" si="51"/>
        <v>0.3408904344592677</v>
      </c>
      <c r="Z154" s="15">
        <f>ROUND(N154*'Table Q8'!N52,2)</f>
        <v>-1.1200000000000001</v>
      </c>
      <c r="AA154" s="15">
        <f>ROUND(O154*'Table Q8'!O52,2)</f>
        <v>0.05</v>
      </c>
      <c r="AB154" s="15">
        <f>ROUND(P154*'Table Q8'!P52,2)</f>
        <v>-0.13</v>
      </c>
      <c r="AC154" s="15">
        <f>ROUND(Q154*'Table Q8'!Q52,2)</f>
        <v>0.12</v>
      </c>
      <c r="AD154" s="15">
        <f>ROUND(R154*'Table Q8'!R52,2)</f>
        <v>0.16</v>
      </c>
      <c r="AE154" s="15">
        <f>ROUND(S154*'Table Q8'!S52,2)</f>
        <v>0.28000000000000003</v>
      </c>
      <c r="AF154" s="15">
        <f>ROUND(T154*'Table Q8'!T52,2)</f>
        <v>-0.69</v>
      </c>
      <c r="AG154" s="15">
        <f>ROUND(U154*'Table Q8'!U52,2)</f>
        <v>0.52</v>
      </c>
      <c r="AH154" s="15">
        <f>ROUND(V154*'Table Q8'!V52,2)</f>
        <v>0.17</v>
      </c>
      <c r="AI154" s="15">
        <f>ROUND(W154*'Table Q8'!W52,2)</f>
        <v>0.19</v>
      </c>
      <c r="AJ154" s="15">
        <f>ROUND(X154*'Table Q8'!X52,2)</f>
        <v>0.12</v>
      </c>
    </row>
    <row r="155" spans="1:36" x14ac:dyDescent="0.2">
      <c r="A155" s="13" t="str">
        <f t="shared" si="36"/>
        <v>2006 Q4</v>
      </c>
      <c r="B155" s="11">
        <f t="shared" si="50"/>
        <v>-2.6446645381614609</v>
      </c>
      <c r="C155" s="11">
        <f t="shared" si="50"/>
        <v>0.1788898575514935</v>
      </c>
      <c r="D155" s="11">
        <f t="shared" si="50"/>
        <v>1.0762143624027709</v>
      </c>
      <c r="E155" s="11">
        <f t="shared" si="50"/>
        <v>8.3537266029384424E-2</v>
      </c>
      <c r="F155" s="11">
        <f t="shared" si="50"/>
        <v>0.48007919932572946</v>
      </c>
      <c r="G155" s="11">
        <f t="shared" si="50"/>
        <v>-0.32777788381391609</v>
      </c>
      <c r="H155" s="11">
        <f t="shared" si="50"/>
        <v>-1.2479217466519981</v>
      </c>
      <c r="I155" s="11">
        <f t="shared" si="50"/>
        <v>0.9975146053855084</v>
      </c>
      <c r="J155" s="11">
        <f t="shared" si="50"/>
        <v>0.52941490532517466</v>
      </c>
      <c r="K155" s="11">
        <f t="shared" si="50"/>
        <v>4.871437082487426</v>
      </c>
      <c r="L155" s="11">
        <f t="shared" si="50"/>
        <v>0.31589023820677775</v>
      </c>
      <c r="N155" s="11">
        <f t="shared" ref="N155:X155" si="52">LN(N53/N52)*100</f>
        <v>-0.47562675954146238</v>
      </c>
      <c r="O155" s="11">
        <f t="shared" si="52"/>
        <v>-0.42426196594915244</v>
      </c>
      <c r="P155" s="11">
        <f t="shared" si="52"/>
        <v>0.27603152099295308</v>
      </c>
      <c r="Q155" s="11">
        <f t="shared" si="52"/>
        <v>-5.7474665808216328E-2</v>
      </c>
      <c r="R155" s="11">
        <f t="shared" si="52"/>
        <v>1.3983528286939484</v>
      </c>
      <c r="S155" s="11">
        <f t="shared" si="52"/>
        <v>-0.68870206202840167</v>
      </c>
      <c r="T155" s="11">
        <f t="shared" si="52"/>
        <v>-0.31449761751605876</v>
      </c>
      <c r="U155" s="11">
        <f t="shared" si="52"/>
        <v>-0.11489955731923973</v>
      </c>
      <c r="V155" s="11">
        <f t="shared" si="52"/>
        <v>3.4357293095989943</v>
      </c>
      <c r="W155" s="11">
        <f t="shared" si="52"/>
        <v>4.6674360728074404</v>
      </c>
      <c r="X155" s="11">
        <f t="shared" si="52"/>
        <v>0.12956795355333836</v>
      </c>
      <c r="Z155" s="15">
        <f>ROUND(N155*'Table Q8'!N53,2)</f>
        <v>-0.35</v>
      </c>
      <c r="AA155" s="15">
        <f>ROUND(O155*'Table Q8'!O53,2)</f>
        <v>-0.14000000000000001</v>
      </c>
      <c r="AB155" s="15">
        <f>ROUND(P155*'Table Q8'!P53,2)</f>
        <v>0.1</v>
      </c>
      <c r="AC155" s="15">
        <f>ROUND(Q155*'Table Q8'!Q53,2)</f>
        <v>-0.02</v>
      </c>
      <c r="AD155" s="15">
        <f>ROUND(R155*'Table Q8'!R53,2)</f>
        <v>0.19</v>
      </c>
      <c r="AE155" s="15">
        <f>ROUND(S155*'Table Q8'!S53,2)</f>
        <v>-0.28000000000000003</v>
      </c>
      <c r="AF155" s="15">
        <f>ROUND(T155*'Table Q8'!T53,2)</f>
        <v>-0.12</v>
      </c>
      <c r="AG155" s="15">
        <f>ROUND(U155*'Table Q8'!U53,2)</f>
        <v>-0.04</v>
      </c>
      <c r="AH155" s="15">
        <f>ROUND(V155*'Table Q8'!V53,2)</f>
        <v>0.73</v>
      </c>
      <c r="AI155" s="15">
        <f>ROUND(W155*'Table Q8'!W53,2)</f>
        <v>1.56</v>
      </c>
      <c r="AJ155" s="15">
        <f>ROUND(X155*'Table Q8'!X53,2)</f>
        <v>0.05</v>
      </c>
    </row>
    <row r="156" spans="1:36" x14ac:dyDescent="0.2">
      <c r="A156" s="13" t="str">
        <f t="shared" si="36"/>
        <v>2007 Q1</v>
      </c>
      <c r="B156" s="11">
        <f t="shared" si="50"/>
        <v>6.7270965650394272</v>
      </c>
      <c r="C156" s="11">
        <f t="shared" si="50"/>
        <v>-2.6059870778060719E-2</v>
      </c>
      <c r="D156" s="11">
        <f t="shared" si="50"/>
        <v>0.18264504931711306</v>
      </c>
      <c r="E156" s="11">
        <f t="shared" si="50"/>
        <v>1.9665922104464117</v>
      </c>
      <c r="F156" s="11">
        <f t="shared" si="50"/>
        <v>1.2208671474906108</v>
      </c>
      <c r="G156" s="11">
        <f t="shared" si="50"/>
        <v>3.3453092605409656</v>
      </c>
      <c r="H156" s="11">
        <f t="shared" si="50"/>
        <v>2.2117417576007323</v>
      </c>
      <c r="I156" s="11">
        <f t="shared" si="50"/>
        <v>1.7065665013020703</v>
      </c>
      <c r="J156" s="11">
        <f t="shared" si="50"/>
        <v>-0.32538055211914862</v>
      </c>
      <c r="K156" s="11">
        <f t="shared" si="50"/>
        <v>-5.0464700525505144</v>
      </c>
      <c r="L156" s="11">
        <f t="shared" si="50"/>
        <v>1.4168180853737871</v>
      </c>
      <c r="N156" s="11">
        <f t="shared" ref="N156:X156" si="53">LN(N54/N53)*100</f>
        <v>6.5773377192513305</v>
      </c>
      <c r="O156" s="11">
        <f t="shared" si="53"/>
        <v>0.19783832505434071</v>
      </c>
      <c r="P156" s="11">
        <f t="shared" si="53"/>
        <v>-0.45378961140613144</v>
      </c>
      <c r="Q156" s="11">
        <f t="shared" si="53"/>
        <v>0.55891657195870104</v>
      </c>
      <c r="R156" s="11">
        <f t="shared" si="53"/>
        <v>1.278494202766423</v>
      </c>
      <c r="S156" s="11">
        <f t="shared" si="53"/>
        <v>1.596213757972573</v>
      </c>
      <c r="T156" s="11">
        <f t="shared" si="53"/>
        <v>0.31065125622399403</v>
      </c>
      <c r="U156" s="11">
        <f t="shared" si="53"/>
        <v>-0.56221715509767567</v>
      </c>
      <c r="V156" s="11">
        <f t="shared" si="53"/>
        <v>1.7078960233303446</v>
      </c>
      <c r="W156" s="11">
        <f t="shared" si="53"/>
        <v>-0.4588725006847782</v>
      </c>
      <c r="X156" s="11">
        <f t="shared" si="53"/>
        <v>0.34611792119528034</v>
      </c>
      <c r="Z156" s="15">
        <f>ROUND(N156*'Table Q8'!N54,2)</f>
        <v>4.79</v>
      </c>
      <c r="AA156" s="15">
        <f>ROUND(O156*'Table Q8'!O54,2)</f>
        <v>0.06</v>
      </c>
      <c r="AB156" s="15">
        <f>ROUND(P156*'Table Q8'!P54,2)</f>
        <v>-0.16</v>
      </c>
      <c r="AC156" s="15">
        <f>ROUND(Q156*'Table Q8'!Q54,2)</f>
        <v>0.16</v>
      </c>
      <c r="AD156" s="15">
        <f>ROUND(R156*'Table Q8'!R54,2)</f>
        <v>0.18</v>
      </c>
      <c r="AE156" s="15">
        <f>ROUND(S156*'Table Q8'!S54,2)</f>
        <v>0.66</v>
      </c>
      <c r="AF156" s="15">
        <f>ROUND(T156*'Table Q8'!T54,2)</f>
        <v>0.11</v>
      </c>
      <c r="AG156" s="15">
        <f>ROUND(U156*'Table Q8'!U54,2)</f>
        <v>-0.2</v>
      </c>
      <c r="AH156" s="15">
        <f>ROUND(V156*'Table Q8'!V54,2)</f>
        <v>0.37</v>
      </c>
      <c r="AI156" s="15">
        <f>ROUND(W156*'Table Q8'!W54,2)</f>
        <v>-0.16</v>
      </c>
      <c r="AJ156" s="15">
        <f>ROUND(X156*'Table Q8'!X54,2)</f>
        <v>0.12</v>
      </c>
    </row>
    <row r="157" spans="1:36" x14ac:dyDescent="0.2">
      <c r="A157" s="13" t="str">
        <f t="shared" si="36"/>
        <v>2007 Q2</v>
      </c>
      <c r="B157" s="11">
        <f t="shared" si="50"/>
        <v>-5.7027540795914549</v>
      </c>
      <c r="C157" s="11">
        <f t="shared" si="50"/>
        <v>1.5132236852932754</v>
      </c>
      <c r="D157" s="11">
        <f t="shared" si="50"/>
        <v>-2.2113273083353251</v>
      </c>
      <c r="E157" s="11">
        <f t="shared" si="50"/>
        <v>-0.14879782446945944</v>
      </c>
      <c r="F157" s="11">
        <f t="shared" si="50"/>
        <v>2.8031728596724816</v>
      </c>
      <c r="G157" s="11">
        <f t="shared" si="50"/>
        <v>3.0196886498465418</v>
      </c>
      <c r="H157" s="11">
        <f t="shared" si="50"/>
        <v>1.1776795464675986</v>
      </c>
      <c r="I157" s="11">
        <f t="shared" si="50"/>
        <v>1.1594813720834833</v>
      </c>
      <c r="J157" s="11">
        <f t="shared" si="50"/>
        <v>-1.981649241842149</v>
      </c>
      <c r="K157" s="11">
        <f t="shared" si="50"/>
        <v>-0.54160400884226556</v>
      </c>
      <c r="L157" s="11">
        <f t="shared" si="50"/>
        <v>0.47976927013348514</v>
      </c>
      <c r="N157" s="11">
        <f t="shared" ref="N157:X157" si="54">LN(N55/N54)*100</f>
        <v>-5.1505721503102411</v>
      </c>
      <c r="O157" s="11">
        <f t="shared" si="54"/>
        <v>1.3494059861601408</v>
      </c>
      <c r="P157" s="11">
        <f t="shared" si="54"/>
        <v>-1.2389720529486503</v>
      </c>
      <c r="Q157" s="11">
        <f t="shared" si="54"/>
        <v>-0.21884151186291675</v>
      </c>
      <c r="R157" s="11">
        <f t="shared" si="54"/>
        <v>2.3011447852797366</v>
      </c>
      <c r="S157" s="11">
        <f t="shared" si="54"/>
        <v>8.8865661475484373E-2</v>
      </c>
      <c r="T157" s="11">
        <f t="shared" si="54"/>
        <v>-1.5925076779744849</v>
      </c>
      <c r="U157" s="11">
        <f t="shared" si="54"/>
        <v>8.7747857930785364E-2</v>
      </c>
      <c r="V157" s="11">
        <f t="shared" si="54"/>
        <v>1.9420659802683274E-2</v>
      </c>
      <c r="W157" s="11">
        <f t="shared" si="54"/>
        <v>-0.32266156959901343</v>
      </c>
      <c r="X157" s="11">
        <f t="shared" si="54"/>
        <v>-0.18202497139629406</v>
      </c>
      <c r="Z157" s="15">
        <f>ROUND(N157*'Table Q8'!N55,2)</f>
        <v>-3.68</v>
      </c>
      <c r="AA157" s="15">
        <f>ROUND(O157*'Table Q8'!O55,2)</f>
        <v>0.43</v>
      </c>
      <c r="AB157" s="15">
        <f>ROUND(P157*'Table Q8'!P55,2)</f>
        <v>-0.43</v>
      </c>
      <c r="AC157" s="15">
        <f>ROUND(Q157*'Table Q8'!Q55,2)</f>
        <v>-0.06</v>
      </c>
      <c r="AD157" s="15">
        <f>ROUND(R157*'Table Q8'!R55,2)</f>
        <v>0.32</v>
      </c>
      <c r="AE157" s="15">
        <f>ROUND(S157*'Table Q8'!S55,2)</f>
        <v>0.04</v>
      </c>
      <c r="AF157" s="15">
        <f>ROUND(T157*'Table Q8'!T55,2)</f>
        <v>-0.6</v>
      </c>
      <c r="AG157" s="15">
        <f>ROUND(U157*'Table Q8'!U55,2)</f>
        <v>0.03</v>
      </c>
      <c r="AH157" s="15">
        <f>ROUND(V157*'Table Q8'!V55,2)</f>
        <v>0</v>
      </c>
      <c r="AI157" s="15">
        <f>ROUND(W157*'Table Q8'!W55,2)</f>
        <v>-0.11</v>
      </c>
      <c r="AJ157" s="15">
        <f>ROUND(X157*'Table Q8'!X55,2)</f>
        <v>-0.06</v>
      </c>
    </row>
    <row r="158" spans="1:36" x14ac:dyDescent="0.2">
      <c r="A158" s="13" t="str">
        <f t="shared" si="36"/>
        <v>2007 Q3</v>
      </c>
      <c r="B158" s="11">
        <f t="shared" si="50"/>
        <v>-0.65218338244843965</v>
      </c>
      <c r="C158" s="11">
        <f t="shared" si="50"/>
        <v>0.23715684620128374</v>
      </c>
      <c r="D158" s="11">
        <f t="shared" si="50"/>
        <v>-0.5677323278747396</v>
      </c>
      <c r="E158" s="11">
        <f t="shared" si="50"/>
        <v>1.5997337560016176</v>
      </c>
      <c r="F158" s="11">
        <f t="shared" si="50"/>
        <v>2.3730098775551394</v>
      </c>
      <c r="G158" s="11">
        <f t="shared" si="50"/>
        <v>0.3222336172062456</v>
      </c>
      <c r="H158" s="11">
        <f t="shared" si="50"/>
        <v>3.9166447676104887</v>
      </c>
      <c r="I158" s="11">
        <f t="shared" si="50"/>
        <v>0.86143084970635286</v>
      </c>
      <c r="J158" s="11">
        <f t="shared" si="50"/>
        <v>-5.4638753814811754</v>
      </c>
      <c r="K158" s="11">
        <f t="shared" si="50"/>
        <v>4.6679179761432303</v>
      </c>
      <c r="L158" s="11">
        <f t="shared" si="50"/>
        <v>0.79734409087431624</v>
      </c>
      <c r="N158" s="11">
        <f t="shared" ref="N158:X158" si="55">LN(N56/N55)*100</f>
        <v>0.15897155286027145</v>
      </c>
      <c r="O158" s="11">
        <f t="shared" si="55"/>
        <v>0.34550955054587001</v>
      </c>
      <c r="P158" s="11">
        <f t="shared" si="55"/>
        <v>1.6682743859934204</v>
      </c>
      <c r="Q158" s="11">
        <f t="shared" si="55"/>
        <v>1.1295676386405025</v>
      </c>
      <c r="R158" s="11">
        <f t="shared" si="55"/>
        <v>1.9333143673309925</v>
      </c>
      <c r="S158" s="11">
        <f t="shared" si="55"/>
        <v>-0.30074775889377547</v>
      </c>
      <c r="T158" s="11">
        <f t="shared" si="55"/>
        <v>0.24038879425760726</v>
      </c>
      <c r="U158" s="11">
        <f t="shared" si="55"/>
        <v>-0.80201097798973409</v>
      </c>
      <c r="V158" s="11">
        <f t="shared" si="55"/>
        <v>-2.0882645525654797</v>
      </c>
      <c r="W158" s="11">
        <f t="shared" si="55"/>
        <v>0.50381448089364678</v>
      </c>
      <c r="X158" s="11">
        <f t="shared" si="55"/>
        <v>0.23367439558181505</v>
      </c>
      <c r="Z158" s="15">
        <f>ROUND(N158*'Table Q8'!N56,2)</f>
        <v>0.11</v>
      </c>
      <c r="AA158" s="15">
        <f>ROUND(O158*'Table Q8'!O56,2)</f>
        <v>0.11</v>
      </c>
      <c r="AB158" s="15">
        <f>ROUND(P158*'Table Q8'!P56,2)</f>
        <v>0.56999999999999995</v>
      </c>
      <c r="AC158" s="15">
        <f>ROUND(Q158*'Table Q8'!Q56,2)</f>
        <v>0.3</v>
      </c>
      <c r="AD158" s="15">
        <f>ROUND(R158*'Table Q8'!R56,2)</f>
        <v>0.26</v>
      </c>
      <c r="AE158" s="15">
        <f>ROUND(S158*'Table Q8'!S56,2)</f>
        <v>-0.12</v>
      </c>
      <c r="AF158" s="15">
        <f>ROUND(T158*'Table Q8'!T56,2)</f>
        <v>0.09</v>
      </c>
      <c r="AG158" s="15">
        <f>ROUND(U158*'Table Q8'!U56,2)</f>
        <v>-0.28000000000000003</v>
      </c>
      <c r="AH158" s="15">
        <f>ROUND(V158*'Table Q8'!V56,2)</f>
        <v>-0.45</v>
      </c>
      <c r="AI158" s="15">
        <f>ROUND(W158*'Table Q8'!W56,2)</f>
        <v>0.17</v>
      </c>
      <c r="AJ158" s="15">
        <f>ROUND(X158*'Table Q8'!X56,2)</f>
        <v>0.08</v>
      </c>
    </row>
    <row r="159" spans="1:36" x14ac:dyDescent="0.2">
      <c r="A159" s="13" t="str">
        <f t="shared" si="36"/>
        <v>2007 Q4</v>
      </c>
      <c r="B159" s="11">
        <f t="shared" si="50"/>
        <v>3.4473848046406417</v>
      </c>
      <c r="C159" s="11">
        <f t="shared" si="50"/>
        <v>1.3475053993659882</v>
      </c>
      <c r="D159" s="11">
        <f t="shared" si="50"/>
        <v>0.89646132824801628</v>
      </c>
      <c r="E159" s="11">
        <f t="shared" si="50"/>
        <v>7.572566150888406E-2</v>
      </c>
      <c r="F159" s="11">
        <f t="shared" si="50"/>
        <v>-0.99275109902427527</v>
      </c>
      <c r="G159" s="11">
        <f t="shared" si="50"/>
        <v>-2.0956273469169608</v>
      </c>
      <c r="H159" s="11">
        <f t="shared" si="50"/>
        <v>2.6796441996113805</v>
      </c>
      <c r="I159" s="11">
        <f t="shared" si="50"/>
        <v>0.91250861199581901</v>
      </c>
      <c r="J159" s="11">
        <f t="shared" si="50"/>
        <v>6.2979596673701401</v>
      </c>
      <c r="K159" s="11">
        <f t="shared" si="50"/>
        <v>2.3393651464541483</v>
      </c>
      <c r="L159" s="11">
        <f t="shared" si="50"/>
        <v>1.0412080731851359</v>
      </c>
      <c r="N159" s="11">
        <f t="shared" ref="N159:X159" si="56">LN(N57/N56)*100</f>
        <v>3.3223547923362795</v>
      </c>
      <c r="O159" s="11">
        <f t="shared" si="56"/>
        <v>1.4813494795348459</v>
      </c>
      <c r="P159" s="11">
        <f t="shared" si="56"/>
        <v>0.50047142889116358</v>
      </c>
      <c r="Q159" s="11">
        <f t="shared" si="56"/>
        <v>0.82238945866741631</v>
      </c>
      <c r="R159" s="11">
        <f t="shared" si="56"/>
        <v>-0.78072468316605925</v>
      </c>
      <c r="S159" s="11">
        <f t="shared" si="56"/>
        <v>0.13841129031891095</v>
      </c>
      <c r="T159" s="11">
        <f t="shared" si="56"/>
        <v>0.58323817851085191</v>
      </c>
      <c r="U159" s="11">
        <f t="shared" si="56"/>
        <v>0.34120442631837894</v>
      </c>
      <c r="V159" s="11">
        <f t="shared" si="56"/>
        <v>7.4447405323173541</v>
      </c>
      <c r="W159" s="11">
        <f t="shared" si="56"/>
        <v>-1.3528945217904205</v>
      </c>
      <c r="X159" s="11">
        <f t="shared" si="56"/>
        <v>0.90449610379351764</v>
      </c>
      <c r="Z159" s="15">
        <f>ROUND(N159*'Table Q8'!N57,2)</f>
        <v>2.33</v>
      </c>
      <c r="AA159" s="15">
        <f>ROUND(O159*'Table Q8'!O57,2)</f>
        <v>0.47</v>
      </c>
      <c r="AB159" s="15">
        <f>ROUND(P159*'Table Q8'!P57,2)</f>
        <v>0.17</v>
      </c>
      <c r="AC159" s="15">
        <f>ROUND(Q159*'Table Q8'!Q57,2)</f>
        <v>0.22</v>
      </c>
      <c r="AD159" s="15">
        <f>ROUND(R159*'Table Q8'!R57,2)</f>
        <v>-0.11</v>
      </c>
      <c r="AE159" s="15">
        <f>ROUND(S159*'Table Q8'!S57,2)</f>
        <v>0.06</v>
      </c>
      <c r="AF159" s="15">
        <f>ROUND(T159*'Table Q8'!T57,2)</f>
        <v>0.24</v>
      </c>
      <c r="AG159" s="15">
        <f>ROUND(U159*'Table Q8'!U57,2)</f>
        <v>0.12</v>
      </c>
      <c r="AH159" s="15">
        <f>ROUND(V159*'Table Q8'!V57,2)</f>
        <v>1.65</v>
      </c>
      <c r="AI159" s="15">
        <f>ROUND(W159*'Table Q8'!W57,2)</f>
        <v>-0.47</v>
      </c>
      <c r="AJ159" s="15">
        <f>ROUND(X159*'Table Q8'!X57,2)</f>
        <v>0.32</v>
      </c>
    </row>
    <row r="160" spans="1:36" x14ac:dyDescent="0.2">
      <c r="A160" s="13" t="str">
        <f t="shared" si="36"/>
        <v>2008 Q1</v>
      </c>
      <c r="B160" s="11">
        <f t="shared" si="50"/>
        <v>-2.6082309754276776</v>
      </c>
      <c r="C160" s="11">
        <f t="shared" si="50"/>
        <v>-0.73137994276983787</v>
      </c>
      <c r="D160" s="11">
        <f t="shared" si="50"/>
        <v>1.1857697745821476</v>
      </c>
      <c r="E160" s="11">
        <f t="shared" si="50"/>
        <v>-2.8020509133217986</v>
      </c>
      <c r="F160" s="11">
        <f t="shared" si="50"/>
        <v>-3.1810808186964445</v>
      </c>
      <c r="G160" s="11">
        <f t="shared" si="50"/>
        <v>0.7942952629625164</v>
      </c>
      <c r="H160" s="11">
        <f t="shared" si="50"/>
        <v>-5.9842501353386046</v>
      </c>
      <c r="I160" s="11">
        <f t="shared" si="50"/>
        <v>1.594042595560162</v>
      </c>
      <c r="J160" s="11">
        <f t="shared" si="50"/>
        <v>1.116137216336609</v>
      </c>
      <c r="K160" s="11">
        <f t="shared" si="50"/>
        <v>-1.9905509815423665</v>
      </c>
      <c r="L160" s="11">
        <f t="shared" si="50"/>
        <v>-0.95979606021983166</v>
      </c>
      <c r="N160" s="11">
        <f t="shared" ref="N160:X160" si="57">LN(N58/N57)*100</f>
        <v>-0.67916786290104603</v>
      </c>
      <c r="O160" s="11">
        <f t="shared" si="57"/>
        <v>-1.0425569599231497</v>
      </c>
      <c r="P160" s="11">
        <f t="shared" si="57"/>
        <v>0.94435673910190987</v>
      </c>
      <c r="Q160" s="11">
        <f t="shared" si="57"/>
        <v>-2.2196987830276687</v>
      </c>
      <c r="R160" s="11">
        <f t="shared" si="57"/>
        <v>-2.7449190250492705</v>
      </c>
      <c r="S160" s="11">
        <f t="shared" si="57"/>
        <v>-0.20765654290966748</v>
      </c>
      <c r="T160" s="11">
        <f t="shared" si="57"/>
        <v>-1.4766696560003987</v>
      </c>
      <c r="U160" s="11">
        <f t="shared" si="57"/>
        <v>3.3616532456548345E-2</v>
      </c>
      <c r="V160" s="11">
        <f t="shared" si="57"/>
        <v>0.73231590678772163</v>
      </c>
      <c r="W160" s="11">
        <f t="shared" si="57"/>
        <v>-3.6843255949099027E-2</v>
      </c>
      <c r="X160" s="11">
        <f t="shared" si="57"/>
        <v>-0.92779552787041009</v>
      </c>
      <c r="Z160" s="15">
        <f>ROUND(N160*'Table Q8'!N58,2)</f>
        <v>-0.47</v>
      </c>
      <c r="AA160" s="15">
        <f>ROUND(O160*'Table Q8'!O58,2)</f>
        <v>-0.32</v>
      </c>
      <c r="AB160" s="15">
        <f>ROUND(P160*'Table Q8'!P58,2)</f>
        <v>0.33</v>
      </c>
      <c r="AC160" s="15">
        <f>ROUND(Q160*'Table Q8'!Q58,2)</f>
        <v>-0.57999999999999996</v>
      </c>
      <c r="AD160" s="15">
        <f>ROUND(R160*'Table Q8'!R58,2)</f>
        <v>-0.37</v>
      </c>
      <c r="AE160" s="15">
        <f>ROUND(S160*'Table Q8'!S58,2)</f>
        <v>-0.08</v>
      </c>
      <c r="AF160" s="15">
        <f>ROUND(T160*'Table Q8'!T58,2)</f>
        <v>-0.57999999999999996</v>
      </c>
      <c r="AG160" s="15">
        <f>ROUND(U160*'Table Q8'!U58,2)</f>
        <v>0.01</v>
      </c>
      <c r="AH160" s="15">
        <f>ROUND(V160*'Table Q8'!V58,2)</f>
        <v>0.16</v>
      </c>
      <c r="AI160" s="15">
        <f>ROUND(W160*'Table Q8'!W58,2)</f>
        <v>-0.01</v>
      </c>
      <c r="AJ160" s="15">
        <f>ROUND(X160*'Table Q8'!X58,2)</f>
        <v>-0.32</v>
      </c>
    </row>
    <row r="161" spans="1:36" x14ac:dyDescent="0.2">
      <c r="A161" s="13" t="str">
        <f t="shared" si="36"/>
        <v>2008 Q2</v>
      </c>
      <c r="B161" s="11">
        <f t="shared" si="50"/>
        <v>-2.7199675983783425</v>
      </c>
      <c r="C161" s="11">
        <f t="shared" si="50"/>
        <v>-2.7862874592947388E-2</v>
      </c>
      <c r="D161" s="11">
        <f t="shared" si="50"/>
        <v>-0.1135685986453157</v>
      </c>
      <c r="E161" s="11">
        <f t="shared" si="50"/>
        <v>0.12093824076757717</v>
      </c>
      <c r="F161" s="11">
        <f t="shared" si="50"/>
        <v>0.67452609456869428</v>
      </c>
      <c r="G161" s="11">
        <f t="shared" si="50"/>
        <v>3.7409158501322497</v>
      </c>
      <c r="H161" s="11">
        <f t="shared" si="50"/>
        <v>0.54069541029192925</v>
      </c>
      <c r="I161" s="11">
        <f t="shared" si="50"/>
        <v>-1.3339877961882998</v>
      </c>
      <c r="J161" s="11">
        <f t="shared" si="50"/>
        <v>-2.2173619385449266</v>
      </c>
      <c r="K161" s="11">
        <f t="shared" si="50"/>
        <v>1.5116447793847414</v>
      </c>
      <c r="L161" s="11">
        <f t="shared" si="50"/>
        <v>-0.11489884051579181</v>
      </c>
      <c r="N161" s="11">
        <f t="shared" ref="N161:X161" si="58">LN(N59/N58)*100</f>
        <v>-2.3942827525162031</v>
      </c>
      <c r="O161" s="11">
        <f t="shared" si="58"/>
        <v>1.122506651147368</v>
      </c>
      <c r="P161" s="11">
        <f t="shared" si="58"/>
        <v>1.5107974805933808</v>
      </c>
      <c r="Q161" s="11">
        <f t="shared" si="58"/>
        <v>1.5642777070453542</v>
      </c>
      <c r="R161" s="11">
        <f t="shared" si="58"/>
        <v>1.5422090754392739</v>
      </c>
      <c r="S161" s="11">
        <f t="shared" si="58"/>
        <v>2.9997472146227566</v>
      </c>
      <c r="T161" s="11">
        <f t="shared" si="58"/>
        <v>2.9866076720586268</v>
      </c>
      <c r="U161" s="11">
        <f t="shared" si="58"/>
        <v>0.78944283319601094</v>
      </c>
      <c r="V161" s="11">
        <f t="shared" si="58"/>
        <v>1.9768959657673686</v>
      </c>
      <c r="W161" s="11">
        <f t="shared" si="58"/>
        <v>-0.3556945419917012</v>
      </c>
      <c r="X161" s="11">
        <f t="shared" si="58"/>
        <v>1.2730356337100937</v>
      </c>
      <c r="Z161" s="15">
        <f>ROUND(N161*'Table Q8'!N59,2)</f>
        <v>-1.66</v>
      </c>
      <c r="AA161" s="15">
        <f>ROUND(O161*'Table Q8'!O59,2)</f>
        <v>0.35</v>
      </c>
      <c r="AB161" s="15">
        <f>ROUND(P161*'Table Q8'!P59,2)</f>
        <v>0.53</v>
      </c>
      <c r="AC161" s="15">
        <f>ROUND(Q161*'Table Q8'!Q59,2)</f>
        <v>0.41</v>
      </c>
      <c r="AD161" s="15">
        <f>ROUND(R161*'Table Q8'!R59,2)</f>
        <v>0.2</v>
      </c>
      <c r="AE161" s="15">
        <f>ROUND(S161*'Table Q8'!S59,2)</f>
        <v>1.19</v>
      </c>
      <c r="AF161" s="15">
        <f>ROUND(T161*'Table Q8'!T59,2)</f>
        <v>1.21</v>
      </c>
      <c r="AG161" s="15">
        <f>ROUND(U161*'Table Q8'!U59,2)</f>
        <v>0.28000000000000003</v>
      </c>
      <c r="AH161" s="15">
        <f>ROUND(V161*'Table Q8'!V59,2)</f>
        <v>0.45</v>
      </c>
      <c r="AI161" s="15">
        <f>ROUND(W161*'Table Q8'!W59,2)</f>
        <v>-0.12</v>
      </c>
      <c r="AJ161" s="15">
        <f>ROUND(X161*'Table Q8'!X59,2)</f>
        <v>0.44</v>
      </c>
    </row>
    <row r="162" spans="1:36" x14ac:dyDescent="0.2">
      <c r="A162" s="13" t="str">
        <f t="shared" si="36"/>
        <v>2008 Q3</v>
      </c>
      <c r="B162" s="11">
        <f t="shared" si="50"/>
        <v>0.85838127495078942</v>
      </c>
      <c r="C162" s="11">
        <f t="shared" si="50"/>
        <v>-0.14974395787748476</v>
      </c>
      <c r="D162" s="11">
        <f t="shared" si="50"/>
        <v>-3.4055028049742737</v>
      </c>
      <c r="E162" s="11">
        <f t="shared" si="50"/>
        <v>-2.8295029860091536</v>
      </c>
      <c r="F162" s="11">
        <f t="shared" si="50"/>
        <v>-1.822276686164511</v>
      </c>
      <c r="G162" s="11">
        <f t="shared" si="50"/>
        <v>-1.5660213999346912</v>
      </c>
      <c r="H162" s="11">
        <f t="shared" si="50"/>
        <v>-0.22021438387981748</v>
      </c>
      <c r="I162" s="11">
        <f t="shared" si="50"/>
        <v>-2.5301930648773086</v>
      </c>
      <c r="J162" s="11">
        <f t="shared" si="50"/>
        <v>-3.4723282425769373</v>
      </c>
      <c r="K162" s="11">
        <f t="shared" si="50"/>
        <v>-2.9892915358171268</v>
      </c>
      <c r="L162" s="11">
        <f t="shared" si="50"/>
        <v>-1.8413059506533078</v>
      </c>
      <c r="N162" s="11">
        <f t="shared" ref="N162:X162" si="59">LN(N60/N59)*100</f>
        <v>2.0588649269041741</v>
      </c>
      <c r="O162" s="11">
        <f t="shared" si="59"/>
        <v>0.62846746726764902</v>
      </c>
      <c r="P162" s="11">
        <f t="shared" si="59"/>
        <v>-0.13721176280309771</v>
      </c>
      <c r="Q162" s="11">
        <f t="shared" si="59"/>
        <v>1.1861399369086267</v>
      </c>
      <c r="R162" s="11">
        <f t="shared" si="59"/>
        <v>2.7585046602812899</v>
      </c>
      <c r="S162" s="11">
        <f t="shared" si="59"/>
        <v>6.9296056142712115E-2</v>
      </c>
      <c r="T162" s="11">
        <f t="shared" si="59"/>
        <v>-0.9281335790115437</v>
      </c>
      <c r="U162" s="11">
        <f t="shared" si="59"/>
        <v>-0.17728969186855897</v>
      </c>
      <c r="V162" s="11">
        <f t="shared" si="59"/>
        <v>-1.0269851047471388</v>
      </c>
      <c r="W162" s="11">
        <f t="shared" si="59"/>
        <v>0.68002250647246965</v>
      </c>
      <c r="X162" s="11">
        <f t="shared" si="59"/>
        <v>0.44665036850135331</v>
      </c>
      <c r="Z162" s="15">
        <f>ROUND(N162*'Table Q8'!N60,2)</f>
        <v>1.43</v>
      </c>
      <c r="AA162" s="15">
        <f>ROUND(O162*'Table Q8'!O60,2)</f>
        <v>0.19</v>
      </c>
      <c r="AB162" s="15">
        <f>ROUND(P162*'Table Q8'!P60,2)</f>
        <v>-0.05</v>
      </c>
      <c r="AC162" s="15">
        <f>ROUND(Q162*'Table Q8'!Q60,2)</f>
        <v>0.32</v>
      </c>
      <c r="AD162" s="15">
        <f>ROUND(R162*'Table Q8'!R60,2)</f>
        <v>0.36</v>
      </c>
      <c r="AE162" s="15">
        <f>ROUND(S162*'Table Q8'!S60,2)</f>
        <v>0.03</v>
      </c>
      <c r="AF162" s="15">
        <f>ROUND(T162*'Table Q8'!T60,2)</f>
        <v>-0.38</v>
      </c>
      <c r="AG162" s="15">
        <f>ROUND(U162*'Table Q8'!U60,2)</f>
        <v>-0.06</v>
      </c>
      <c r="AH162" s="15">
        <f>ROUND(V162*'Table Q8'!V60,2)</f>
        <v>-0.25</v>
      </c>
      <c r="AI162" s="15">
        <f>ROUND(W162*'Table Q8'!W60,2)</f>
        <v>0.23</v>
      </c>
      <c r="AJ162" s="15">
        <f>ROUND(X162*'Table Q8'!X60,2)</f>
        <v>0.16</v>
      </c>
    </row>
    <row r="163" spans="1:36" x14ac:dyDescent="0.2">
      <c r="A163" s="13" t="str">
        <f t="shared" si="36"/>
        <v>2008 Q4</v>
      </c>
      <c r="B163" s="11">
        <f t="shared" si="50"/>
        <v>-8.1558738383625133</v>
      </c>
      <c r="C163" s="11">
        <f t="shared" si="50"/>
        <v>-1.6759936846052523</v>
      </c>
      <c r="D163" s="11">
        <f t="shared" si="50"/>
        <v>-5.0082978219928531</v>
      </c>
      <c r="E163" s="11">
        <f t="shared" si="50"/>
        <v>-2.9623304952810678</v>
      </c>
      <c r="F163" s="11">
        <f t="shared" si="50"/>
        <v>-4.6833440470407925</v>
      </c>
      <c r="G163" s="11">
        <f t="shared" si="50"/>
        <v>2.3781307293098677</v>
      </c>
      <c r="H163" s="11">
        <f t="shared" si="50"/>
        <v>2.9854374746367434</v>
      </c>
      <c r="I163" s="11">
        <f t="shared" si="50"/>
        <v>0.61571135745887584</v>
      </c>
      <c r="J163" s="11">
        <f t="shared" si="50"/>
        <v>-1.5534060349790915</v>
      </c>
      <c r="K163" s="11">
        <f t="shared" si="50"/>
        <v>-5.3581214092234344</v>
      </c>
      <c r="L163" s="11">
        <f t="shared" si="50"/>
        <v>-1.4358502214210962</v>
      </c>
      <c r="N163" s="11">
        <f t="shared" ref="N163:X163" si="60">LN(N61/N60)*100</f>
        <v>-4.2715204611155748</v>
      </c>
      <c r="O163" s="11">
        <f t="shared" si="60"/>
        <v>1.523024719603109</v>
      </c>
      <c r="P163" s="11">
        <f t="shared" si="60"/>
        <v>1.152389570005558</v>
      </c>
      <c r="Q163" s="11">
        <f t="shared" si="60"/>
        <v>1.0342890259800279</v>
      </c>
      <c r="R163" s="11">
        <f t="shared" si="60"/>
        <v>1.1209695635783234</v>
      </c>
      <c r="S163" s="11">
        <f t="shared" si="60"/>
        <v>1.877397883609178</v>
      </c>
      <c r="T163" s="11">
        <f t="shared" si="60"/>
        <v>-0.10691685984131157</v>
      </c>
      <c r="U163" s="11">
        <f t="shared" si="60"/>
        <v>2.6869312380729782</v>
      </c>
      <c r="V163" s="11">
        <f t="shared" si="60"/>
        <v>1.4203793946659289</v>
      </c>
      <c r="W163" s="11">
        <f t="shared" si="60"/>
        <v>-1.7544125298543889</v>
      </c>
      <c r="X163" s="11">
        <f t="shared" si="60"/>
        <v>1.1168665815271619</v>
      </c>
      <c r="Z163" s="15">
        <f>ROUND(N163*'Table Q8'!N61,2)</f>
        <v>-2.96</v>
      </c>
      <c r="AA163" s="15">
        <f>ROUND(O163*'Table Q8'!O61,2)</f>
        <v>0.47</v>
      </c>
      <c r="AB163" s="15">
        <f>ROUND(P163*'Table Q8'!P61,2)</f>
        <v>0.42</v>
      </c>
      <c r="AC163" s="15">
        <f>ROUND(Q163*'Table Q8'!Q61,2)</f>
        <v>0.27</v>
      </c>
      <c r="AD163" s="15">
        <f>ROUND(R163*'Table Q8'!R61,2)</f>
        <v>0.14000000000000001</v>
      </c>
      <c r="AE163" s="15">
        <f>ROUND(S163*'Table Q8'!S61,2)</f>
        <v>0.75</v>
      </c>
      <c r="AF163" s="15">
        <f>ROUND(T163*'Table Q8'!T61,2)</f>
        <v>-0.04</v>
      </c>
      <c r="AG163" s="15">
        <f>ROUND(U163*'Table Q8'!U61,2)</f>
        <v>0.97</v>
      </c>
      <c r="AH163" s="15">
        <f>ROUND(V163*'Table Q8'!V61,2)</f>
        <v>0.35</v>
      </c>
      <c r="AI163" s="15">
        <f>ROUND(W163*'Table Q8'!W61,2)</f>
        <v>-0.57999999999999996</v>
      </c>
      <c r="AJ163" s="15">
        <f>ROUND(X163*'Table Q8'!X61,2)</f>
        <v>0.39</v>
      </c>
    </row>
    <row r="164" spans="1:36" x14ac:dyDescent="0.2">
      <c r="A164" s="13" t="str">
        <f t="shared" si="36"/>
        <v>2009 Q1</v>
      </c>
      <c r="B164" s="11">
        <f t="shared" si="50"/>
        <v>-9.8264857974548541</v>
      </c>
      <c r="C164" s="11">
        <f t="shared" si="50"/>
        <v>-1.1134640600235197</v>
      </c>
      <c r="D164" s="11">
        <f t="shared" si="50"/>
        <v>-6.3201915321241797</v>
      </c>
      <c r="E164" s="11">
        <f t="shared" si="50"/>
        <v>1.3926093401404771</v>
      </c>
      <c r="F164" s="11">
        <f t="shared" si="50"/>
        <v>-2.6049387186873312</v>
      </c>
      <c r="G164" s="11">
        <f t="shared" si="50"/>
        <v>-6.6201637149537165</v>
      </c>
      <c r="H164" s="11">
        <f t="shared" si="50"/>
        <v>3.2594434395686025</v>
      </c>
      <c r="I164" s="11">
        <f t="shared" si="50"/>
        <v>0.92040560586841969</v>
      </c>
      <c r="J164" s="11">
        <f t="shared" si="50"/>
        <v>7.2457024528255891</v>
      </c>
      <c r="K164" s="11">
        <f t="shared" si="50"/>
        <v>2.898096317848978</v>
      </c>
      <c r="L164" s="11">
        <f t="shared" si="50"/>
        <v>-2.9284326634540985E-2</v>
      </c>
      <c r="N164" s="11">
        <f t="shared" ref="N164:X164" si="61">LN(N62/N61)*100</f>
        <v>-5.6182387791833062</v>
      </c>
      <c r="O164" s="11">
        <f t="shared" si="61"/>
        <v>3.019002419257105</v>
      </c>
      <c r="P164" s="11">
        <f t="shared" si="61"/>
        <v>0.69242698394164537</v>
      </c>
      <c r="Q164" s="11">
        <f t="shared" si="61"/>
        <v>2.6638711867052729</v>
      </c>
      <c r="R164" s="11">
        <f t="shared" si="61"/>
        <v>1.384864103771275</v>
      </c>
      <c r="S164" s="11">
        <f t="shared" si="61"/>
        <v>-4.1830484287831977</v>
      </c>
      <c r="T164" s="11">
        <f t="shared" si="61"/>
        <v>1.5843401011563298</v>
      </c>
      <c r="U164" s="11">
        <f t="shared" si="61"/>
        <v>4.1067088938601959</v>
      </c>
      <c r="V164" s="11">
        <f t="shared" si="61"/>
        <v>7.9422427920767413</v>
      </c>
      <c r="W164" s="11">
        <f t="shared" si="61"/>
        <v>4.1262252856732831</v>
      </c>
      <c r="X164" s="11">
        <f t="shared" si="61"/>
        <v>2.4328503927028335</v>
      </c>
      <c r="Z164" s="15">
        <f>ROUND(N164*'Table Q8'!N62,2)</f>
        <v>-3.88</v>
      </c>
      <c r="AA164" s="15">
        <f>ROUND(O164*'Table Q8'!O62,2)</f>
        <v>0.91</v>
      </c>
      <c r="AB164" s="15">
        <f>ROUND(P164*'Table Q8'!P62,2)</f>
        <v>0.24</v>
      </c>
      <c r="AC164" s="15">
        <f>ROUND(Q164*'Table Q8'!Q62,2)</f>
        <v>0.71</v>
      </c>
      <c r="AD164" s="15">
        <f>ROUND(R164*'Table Q8'!R62,2)</f>
        <v>0.17</v>
      </c>
      <c r="AE164" s="15">
        <f>ROUND(S164*'Table Q8'!S62,2)</f>
        <v>-1.66</v>
      </c>
      <c r="AF164" s="15">
        <f>ROUND(T164*'Table Q8'!T62,2)</f>
        <v>0.69</v>
      </c>
      <c r="AG164" s="15">
        <f>ROUND(U164*'Table Q8'!U62,2)</f>
        <v>1.49</v>
      </c>
      <c r="AH164" s="15">
        <f>ROUND(V164*'Table Q8'!V62,2)</f>
        <v>2.0299999999999998</v>
      </c>
      <c r="AI164" s="15">
        <f>ROUND(W164*'Table Q8'!W62,2)</f>
        <v>1.35</v>
      </c>
      <c r="AJ164" s="15">
        <f>ROUND(X164*'Table Q8'!X62,2)</f>
        <v>0.86</v>
      </c>
    </row>
    <row r="165" spans="1:36" x14ac:dyDescent="0.2">
      <c r="A165" s="13" t="str">
        <f t="shared" si="36"/>
        <v>2009 Q2</v>
      </c>
      <c r="B165" s="11">
        <f t="shared" si="50"/>
        <v>3.4194716786676356</v>
      </c>
      <c r="C165" s="11">
        <f t="shared" si="50"/>
        <v>0.64560444455311639</v>
      </c>
      <c r="D165" s="11">
        <f t="shared" si="50"/>
        <v>0.68839261673808183</v>
      </c>
      <c r="E165" s="11">
        <f t="shared" si="50"/>
        <v>0.6905417149503863</v>
      </c>
      <c r="F165" s="11">
        <f t="shared" si="50"/>
        <v>-7.3149942316814371</v>
      </c>
      <c r="G165" s="11">
        <f t="shared" si="50"/>
        <v>-1.8068667476856506</v>
      </c>
      <c r="H165" s="11">
        <f t="shared" si="50"/>
        <v>-1.9433450654556792</v>
      </c>
      <c r="I165" s="11">
        <f t="shared" si="50"/>
        <v>0.12614797724791912</v>
      </c>
      <c r="J165" s="11">
        <f t="shared" si="50"/>
        <v>-2.6513307866469225</v>
      </c>
      <c r="K165" s="11">
        <f t="shared" si="50"/>
        <v>-0.19481082207734607</v>
      </c>
      <c r="L165" s="11">
        <f t="shared" si="50"/>
        <v>-0.3404960785766849</v>
      </c>
      <c r="N165" s="11">
        <f t="shared" ref="N165:X165" si="62">LN(N63/N62)*100</f>
        <v>3.367817216053294</v>
      </c>
      <c r="O165" s="11">
        <f t="shared" si="62"/>
        <v>-0.81253199104443197</v>
      </c>
      <c r="P165" s="11">
        <f t="shared" si="62"/>
        <v>1.589521596316898</v>
      </c>
      <c r="Q165" s="11">
        <f t="shared" si="62"/>
        <v>0.6858602462066582</v>
      </c>
      <c r="R165" s="11">
        <f t="shared" si="62"/>
        <v>-1.8369344222663613</v>
      </c>
      <c r="S165" s="11">
        <f t="shared" si="62"/>
        <v>-0.7962613498220491</v>
      </c>
      <c r="T165" s="11">
        <f t="shared" si="62"/>
        <v>0.12243925306283372</v>
      </c>
      <c r="U165" s="11">
        <f t="shared" si="62"/>
        <v>-0.25377194141896242</v>
      </c>
      <c r="V165" s="11">
        <f t="shared" si="62"/>
        <v>-1.3081036401118764</v>
      </c>
      <c r="W165" s="11">
        <f t="shared" si="62"/>
        <v>1.4873806997097869</v>
      </c>
      <c r="X165" s="11">
        <f t="shared" si="62"/>
        <v>0.19047829292216531</v>
      </c>
      <c r="Z165" s="15">
        <f>ROUND(N165*'Table Q8'!N63,2)</f>
        <v>2.31</v>
      </c>
      <c r="AA165" s="15">
        <f>ROUND(O165*'Table Q8'!O63,2)</f>
        <v>-0.25</v>
      </c>
      <c r="AB165" s="15">
        <f>ROUND(P165*'Table Q8'!P63,2)</f>
        <v>0.54</v>
      </c>
      <c r="AC165" s="15">
        <f>ROUND(Q165*'Table Q8'!Q63,2)</f>
        <v>0.18</v>
      </c>
      <c r="AD165" s="15">
        <f>ROUND(R165*'Table Q8'!R63,2)</f>
        <v>-0.22</v>
      </c>
      <c r="AE165" s="15">
        <f>ROUND(S165*'Table Q8'!S63,2)</f>
        <v>-0.32</v>
      </c>
      <c r="AF165" s="15">
        <f>ROUND(T165*'Table Q8'!T63,2)</f>
        <v>0.05</v>
      </c>
      <c r="AG165" s="15">
        <f>ROUND(U165*'Table Q8'!U63,2)</f>
        <v>-0.09</v>
      </c>
      <c r="AH165" s="15">
        <f>ROUND(V165*'Table Q8'!V63,2)</f>
        <v>-0.34</v>
      </c>
      <c r="AI165" s="15">
        <f>ROUND(W165*'Table Q8'!W63,2)</f>
        <v>0.47</v>
      </c>
      <c r="AJ165" s="15">
        <f>ROUND(X165*'Table Q8'!X63,2)</f>
        <v>7.0000000000000007E-2</v>
      </c>
    </row>
    <row r="166" spans="1:36" x14ac:dyDescent="0.2">
      <c r="A166" s="13" t="str">
        <f t="shared" si="36"/>
        <v>2009 Q3</v>
      </c>
      <c r="B166" s="11">
        <f t="shared" si="50"/>
        <v>-2.1696797711558613</v>
      </c>
      <c r="C166" s="11">
        <f t="shared" si="50"/>
        <v>0.50258104359435996</v>
      </c>
      <c r="D166" s="11">
        <f t="shared" si="50"/>
        <v>3.8800105132237599</v>
      </c>
      <c r="E166" s="11">
        <f t="shared" si="50"/>
        <v>0.13392554412925603</v>
      </c>
      <c r="F166" s="11">
        <f t="shared" si="50"/>
        <v>0.19130788448183314</v>
      </c>
      <c r="G166" s="11">
        <f t="shared" si="50"/>
        <v>1.8407059935650116</v>
      </c>
      <c r="H166" s="11">
        <f t="shared" si="50"/>
        <v>0.85530680474855525</v>
      </c>
      <c r="I166" s="11">
        <f t="shared" si="50"/>
        <v>-0.32598082753582902</v>
      </c>
      <c r="J166" s="11">
        <f t="shared" si="50"/>
        <v>-4.0028123821140298</v>
      </c>
      <c r="K166" s="11">
        <f t="shared" si="50"/>
        <v>-1.914975425570185</v>
      </c>
      <c r="L166" s="11">
        <f t="shared" si="50"/>
        <v>-9.625326438401105E-2</v>
      </c>
      <c r="N166" s="11">
        <f t="shared" ref="N166:X166" si="63">LN(N64/N63)*100</f>
        <v>-0.49755798644117383</v>
      </c>
      <c r="O166" s="11">
        <f t="shared" si="63"/>
        <v>-0.4566611835046604</v>
      </c>
      <c r="P166" s="11">
        <f t="shared" si="63"/>
        <v>1.5897357632747748</v>
      </c>
      <c r="Q166" s="11">
        <f t="shared" si="63"/>
        <v>-0.34706108925918988</v>
      </c>
      <c r="R166" s="11">
        <f t="shared" si="63"/>
        <v>-1.9770790510124363</v>
      </c>
      <c r="S166" s="11">
        <f t="shared" si="63"/>
        <v>0.83967682717762115</v>
      </c>
      <c r="T166" s="11">
        <f t="shared" si="63"/>
        <v>2.2238729774178667</v>
      </c>
      <c r="U166" s="11">
        <f t="shared" si="63"/>
        <v>-0.44758077269119645</v>
      </c>
      <c r="V166" s="11">
        <f t="shared" si="63"/>
        <v>-4.0124055867093285</v>
      </c>
      <c r="W166" s="11">
        <f t="shared" si="63"/>
        <v>-0.75766821655141647</v>
      </c>
      <c r="X166" s="11">
        <f t="shared" si="63"/>
        <v>-0.26577799697169657</v>
      </c>
      <c r="Z166" s="15">
        <f>ROUND(N166*'Table Q8'!N64,2)</f>
        <v>-0.34</v>
      </c>
      <c r="AA166" s="15">
        <f>ROUND(O166*'Table Q8'!O64,2)</f>
        <v>-0.14000000000000001</v>
      </c>
      <c r="AB166" s="15">
        <f>ROUND(P166*'Table Q8'!P64,2)</f>
        <v>0.52</v>
      </c>
      <c r="AC166" s="15">
        <f>ROUND(Q166*'Table Q8'!Q64,2)</f>
        <v>-0.09</v>
      </c>
      <c r="AD166" s="15">
        <f>ROUND(R166*'Table Q8'!R64,2)</f>
        <v>-0.23</v>
      </c>
      <c r="AE166" s="15">
        <f>ROUND(S166*'Table Q8'!S64,2)</f>
        <v>0.34</v>
      </c>
      <c r="AF166" s="15">
        <f>ROUND(T166*'Table Q8'!T64,2)</f>
        <v>0.99</v>
      </c>
      <c r="AG166" s="15">
        <f>ROUND(U166*'Table Q8'!U64,2)</f>
        <v>-0.17</v>
      </c>
      <c r="AH166" s="15">
        <f>ROUND(V166*'Table Q8'!V64,2)</f>
        <v>-1.07</v>
      </c>
      <c r="AI166" s="15">
        <f>ROUND(W166*'Table Q8'!W64,2)</f>
        <v>-0.24</v>
      </c>
      <c r="AJ166" s="15">
        <f>ROUND(X166*'Table Q8'!X64,2)</f>
        <v>-0.09</v>
      </c>
    </row>
    <row r="167" spans="1:36" x14ac:dyDescent="0.2">
      <c r="A167" s="13" t="str">
        <f t="shared" si="36"/>
        <v>2009 Q4</v>
      </c>
      <c r="B167" s="11">
        <f t="shared" si="50"/>
        <v>-2.1275910930036246</v>
      </c>
      <c r="C167" s="11">
        <f t="shared" si="50"/>
        <v>1.9552704362611848</v>
      </c>
      <c r="D167" s="11">
        <f t="shared" si="50"/>
        <v>0.18919205167968767</v>
      </c>
      <c r="E167" s="11">
        <f t="shared" si="50"/>
        <v>2.3817787711908038</v>
      </c>
      <c r="F167" s="11">
        <f t="shared" si="50"/>
        <v>2.0825021104694406</v>
      </c>
      <c r="G167" s="11">
        <f t="shared" si="50"/>
        <v>3.3539889820337745</v>
      </c>
      <c r="H167" s="11">
        <f t="shared" si="50"/>
        <v>-0.62135177002077902</v>
      </c>
      <c r="I167" s="11">
        <f t="shared" si="50"/>
        <v>-1.1303164528345093</v>
      </c>
      <c r="J167" s="11">
        <f t="shared" si="50"/>
        <v>-0.36757503886296755</v>
      </c>
      <c r="K167" s="11">
        <f t="shared" si="50"/>
        <v>-0.71651560882409571</v>
      </c>
      <c r="L167" s="11">
        <f t="shared" si="50"/>
        <v>0.70535160061120372</v>
      </c>
      <c r="N167" s="11">
        <f t="shared" ref="N167:X167" si="64">LN(N65/N64)*100</f>
        <v>-1.066308316247871</v>
      </c>
      <c r="O167" s="11">
        <f t="shared" si="64"/>
        <v>-0.8708748273817053</v>
      </c>
      <c r="P167" s="11">
        <f t="shared" si="64"/>
        <v>0.70025311891704412</v>
      </c>
      <c r="Q167" s="11">
        <f t="shared" si="64"/>
        <v>0.34859469772441071</v>
      </c>
      <c r="R167" s="11">
        <f t="shared" si="64"/>
        <v>0.35362465524993325</v>
      </c>
      <c r="S167" s="11">
        <f t="shared" si="64"/>
        <v>-0.44041920562647197</v>
      </c>
      <c r="T167" s="11">
        <f t="shared" si="64"/>
        <v>0.52394607389977454</v>
      </c>
      <c r="U167" s="11">
        <f t="shared" si="64"/>
        <v>-1.5812796014944015</v>
      </c>
      <c r="V167" s="11">
        <f t="shared" si="64"/>
        <v>1.5599096597710198</v>
      </c>
      <c r="W167" s="11">
        <f t="shared" si="64"/>
        <v>1.7775359792052796</v>
      </c>
      <c r="X167" s="11">
        <f t="shared" si="64"/>
        <v>-0.12991782904620047</v>
      </c>
      <c r="Z167" s="15">
        <f>ROUND(N167*'Table Q8'!N65,2)</f>
        <v>-0.72</v>
      </c>
      <c r="AA167" s="15">
        <f>ROUND(O167*'Table Q8'!O65,2)</f>
        <v>-0.26</v>
      </c>
      <c r="AB167" s="15">
        <f>ROUND(P167*'Table Q8'!P65,2)</f>
        <v>0.22</v>
      </c>
      <c r="AC167" s="15">
        <f>ROUND(Q167*'Table Q8'!Q65,2)</f>
        <v>0.09</v>
      </c>
      <c r="AD167" s="15">
        <f>ROUND(R167*'Table Q8'!R65,2)</f>
        <v>0.04</v>
      </c>
      <c r="AE167" s="15">
        <f>ROUND(S167*'Table Q8'!S65,2)</f>
        <v>-0.18</v>
      </c>
      <c r="AF167" s="15">
        <f>ROUND(T167*'Table Q8'!T65,2)</f>
        <v>0.23</v>
      </c>
      <c r="AG167" s="15">
        <f>ROUND(U167*'Table Q8'!U65,2)</f>
        <v>-0.59</v>
      </c>
      <c r="AH167" s="15">
        <f>ROUND(V167*'Table Q8'!V65,2)</f>
        <v>0.42</v>
      </c>
      <c r="AI167" s="15">
        <f>ROUND(W167*'Table Q8'!W65,2)</f>
        <v>0.53</v>
      </c>
      <c r="AJ167" s="15">
        <f>ROUND(X167*'Table Q8'!X65,2)</f>
        <v>-0.05</v>
      </c>
    </row>
    <row r="168" spans="1:36" x14ac:dyDescent="0.2">
      <c r="A168" s="13" t="str">
        <f t="shared" si="36"/>
        <v>2010 Q1</v>
      </c>
      <c r="B168" s="11">
        <f t="shared" si="50"/>
        <v>0.17357958175695146</v>
      </c>
      <c r="C168" s="11">
        <f t="shared" si="50"/>
        <v>1.1554561225835338</v>
      </c>
      <c r="D168" s="11">
        <f t="shared" si="50"/>
        <v>6.7829970510610345</v>
      </c>
      <c r="E168" s="11">
        <f t="shared" si="50"/>
        <v>-0.17231218797139977</v>
      </c>
      <c r="F168" s="11">
        <f t="shared" si="50"/>
        <v>-0.49163534880408932</v>
      </c>
      <c r="G168" s="11">
        <f t="shared" si="50"/>
        <v>2.9586796304199177</v>
      </c>
      <c r="H168" s="11">
        <f t="shared" si="50"/>
        <v>-3.0064121429626773</v>
      </c>
      <c r="I168" s="11">
        <f t="shared" si="50"/>
        <v>2.5286905445948382</v>
      </c>
      <c r="J168" s="11">
        <f t="shared" si="50"/>
        <v>1.5932004582843469</v>
      </c>
      <c r="K168" s="11">
        <f t="shared" si="50"/>
        <v>4.0531206397192614</v>
      </c>
      <c r="L168" s="11">
        <f t="shared" si="50"/>
        <v>1.4241665077226513</v>
      </c>
      <c r="N168" s="11">
        <f t="shared" ref="N168:X168" si="65">LN(N66/N65)*100</f>
        <v>-2.0722053431034899</v>
      </c>
      <c r="O168" s="11">
        <f t="shared" si="65"/>
        <v>-1.1582564066632437</v>
      </c>
      <c r="P168" s="11">
        <f t="shared" si="65"/>
        <v>1.7172145868569502</v>
      </c>
      <c r="Q168" s="11">
        <f t="shared" si="65"/>
        <v>0.32732817488965721</v>
      </c>
      <c r="R168" s="11">
        <f t="shared" si="65"/>
        <v>2.7700744943006037</v>
      </c>
      <c r="S168" s="11">
        <f t="shared" si="65"/>
        <v>0.94250908483479168</v>
      </c>
      <c r="T168" s="11">
        <f t="shared" si="65"/>
        <v>-8.8417057211732764E-2</v>
      </c>
      <c r="U168" s="11">
        <f t="shared" si="65"/>
        <v>-0.89443913420180798</v>
      </c>
      <c r="V168" s="11">
        <f t="shared" si="65"/>
        <v>2.6897357097141485</v>
      </c>
      <c r="W168" s="11">
        <f t="shared" si="65"/>
        <v>0.17699748043026078</v>
      </c>
      <c r="X168" s="11">
        <f t="shared" si="65"/>
        <v>0.29286280764252315</v>
      </c>
      <c r="Z168" s="15">
        <f>ROUND(N168*'Table Q8'!N66,2)</f>
        <v>-1.39</v>
      </c>
      <c r="AA168" s="15">
        <f>ROUND(O168*'Table Q8'!O66,2)</f>
        <v>-0.35</v>
      </c>
      <c r="AB168" s="15">
        <f>ROUND(P168*'Table Q8'!P66,2)</f>
        <v>0.53</v>
      </c>
      <c r="AC168" s="15">
        <f>ROUND(Q168*'Table Q8'!Q66,2)</f>
        <v>0.09</v>
      </c>
      <c r="AD168" s="15">
        <f>ROUND(R168*'Table Q8'!R66,2)</f>
        <v>0.32</v>
      </c>
      <c r="AE168" s="15">
        <f>ROUND(S168*'Table Q8'!S66,2)</f>
        <v>0.39</v>
      </c>
      <c r="AF168" s="15">
        <f>ROUND(T168*'Table Q8'!T66,2)</f>
        <v>-0.04</v>
      </c>
      <c r="AG168" s="15">
        <f>ROUND(U168*'Table Q8'!U66,2)</f>
        <v>-0.34</v>
      </c>
      <c r="AH168" s="15">
        <f>ROUND(V168*'Table Q8'!V66,2)</f>
        <v>0.74</v>
      </c>
      <c r="AI168" s="15">
        <f>ROUND(W168*'Table Q8'!W66,2)</f>
        <v>0.05</v>
      </c>
      <c r="AJ168" s="15">
        <f>ROUND(X168*'Table Q8'!X66,2)</f>
        <v>0.1</v>
      </c>
    </row>
    <row r="169" spans="1:36" x14ac:dyDescent="0.2">
      <c r="A169" s="13" t="str">
        <f t="shared" si="36"/>
        <v>2010 Q2</v>
      </c>
      <c r="B169" s="11">
        <f t="shared" si="50"/>
        <v>-5.5051173334044901</v>
      </c>
      <c r="C169" s="11">
        <f t="shared" si="50"/>
        <v>1.8578970891685767</v>
      </c>
      <c r="D169" s="11">
        <f t="shared" si="50"/>
        <v>3.8120016518324915</v>
      </c>
      <c r="E169" s="11">
        <f t="shared" si="50"/>
        <v>-0.37380818825744605</v>
      </c>
      <c r="F169" s="11">
        <f t="shared" si="50"/>
        <v>3.2587306606166973</v>
      </c>
      <c r="G169" s="11">
        <f t="shared" si="50"/>
        <v>-0.21368527781784771</v>
      </c>
      <c r="H169" s="11">
        <f t="shared" si="50"/>
        <v>-2.733054863937586</v>
      </c>
      <c r="I169" s="11">
        <f t="shared" si="50"/>
        <v>1.147182550577678</v>
      </c>
      <c r="J169" s="11">
        <f t="shared" si="50"/>
        <v>0.78881580779732552</v>
      </c>
      <c r="K169" s="11">
        <f t="shared" si="50"/>
        <v>-9.9636872796054817E-3</v>
      </c>
      <c r="L169" s="11">
        <f t="shared" si="50"/>
        <v>0.3211495054065156</v>
      </c>
      <c r="N169" s="11">
        <f t="shared" ref="N169:X169" si="66">LN(N67/N66)*100</f>
        <v>-5.2775886322545826</v>
      </c>
      <c r="O169" s="11">
        <f t="shared" si="66"/>
        <v>-1.0938508605061565</v>
      </c>
      <c r="P169" s="11">
        <f t="shared" si="66"/>
        <v>-1.2838025860476201</v>
      </c>
      <c r="Q169" s="11">
        <f t="shared" si="66"/>
        <v>-1.1591406541146398</v>
      </c>
      <c r="R169" s="11">
        <f t="shared" si="66"/>
        <v>1.2939096876735727</v>
      </c>
      <c r="S169" s="11">
        <f t="shared" si="66"/>
        <v>-0.94934071289497401</v>
      </c>
      <c r="T169" s="11">
        <f t="shared" si="66"/>
        <v>-2.4509903102157637</v>
      </c>
      <c r="U169" s="11">
        <f t="shared" si="66"/>
        <v>-1.153564043041611</v>
      </c>
      <c r="V169" s="11">
        <f t="shared" si="66"/>
        <v>-0.32147738963798672</v>
      </c>
      <c r="W169" s="11">
        <f t="shared" si="66"/>
        <v>-1.0384667535831216</v>
      </c>
      <c r="X169" s="11">
        <f t="shared" si="66"/>
        <v>-1.239750605431309</v>
      </c>
      <c r="Z169" s="15">
        <f>ROUND(N169*'Table Q8'!N67,2)</f>
        <v>-3.47</v>
      </c>
      <c r="AA169" s="15">
        <f>ROUND(O169*'Table Q8'!O67,2)</f>
        <v>-0.34</v>
      </c>
      <c r="AB169" s="15">
        <f>ROUND(P169*'Table Q8'!P67,2)</f>
        <v>-0.4</v>
      </c>
      <c r="AC169" s="15">
        <f>ROUND(Q169*'Table Q8'!Q67,2)</f>
        <v>-0.3</v>
      </c>
      <c r="AD169" s="15">
        <f>ROUND(R169*'Table Q8'!R67,2)</f>
        <v>0.16</v>
      </c>
      <c r="AE169" s="15">
        <f>ROUND(S169*'Table Q8'!S67,2)</f>
        <v>-0.39</v>
      </c>
      <c r="AF169" s="15">
        <f>ROUND(T169*'Table Q8'!T67,2)</f>
        <v>-1.06</v>
      </c>
      <c r="AG169" s="15">
        <f>ROUND(U169*'Table Q8'!U67,2)</f>
        <v>-0.44</v>
      </c>
      <c r="AH169" s="15">
        <f>ROUND(V169*'Table Q8'!V67,2)</f>
        <v>-0.09</v>
      </c>
      <c r="AI169" s="15">
        <f>ROUND(W169*'Table Q8'!W67,2)</f>
        <v>-0.3</v>
      </c>
      <c r="AJ169" s="15">
        <f>ROUND(X169*'Table Q8'!X67,2)</f>
        <v>-0.44</v>
      </c>
    </row>
    <row r="170" spans="1:36" x14ac:dyDescent="0.2">
      <c r="A170" s="13" t="str">
        <f t="shared" ref="A170:A208" si="67">A68</f>
        <v>2010 Q3</v>
      </c>
      <c r="B170" s="11">
        <f t="shared" ref="B170:L185" si="68">LN(B68/B67)*100</f>
        <v>-2.4865534960368261</v>
      </c>
      <c r="C170" s="11">
        <f t="shared" si="68"/>
        <v>0.8366652208725498</v>
      </c>
      <c r="D170" s="11">
        <f t="shared" si="68"/>
        <v>1.9922151054721164</v>
      </c>
      <c r="E170" s="11">
        <f t="shared" si="68"/>
        <v>-0.10191495925398854</v>
      </c>
      <c r="F170" s="11">
        <f t="shared" si="68"/>
        <v>1.4881704007895826</v>
      </c>
      <c r="G170" s="11">
        <f t="shared" si="68"/>
        <v>-1.7971432381782015</v>
      </c>
      <c r="H170" s="11">
        <f t="shared" si="68"/>
        <v>0.97518118621466399</v>
      </c>
      <c r="I170" s="11">
        <f t="shared" si="68"/>
        <v>1.682732573022151</v>
      </c>
      <c r="J170" s="11">
        <f t="shared" si="68"/>
        <v>-2.924398367972461</v>
      </c>
      <c r="K170" s="11">
        <f t="shared" si="68"/>
        <v>-4.1491726478025006</v>
      </c>
      <c r="L170" s="11">
        <f t="shared" si="68"/>
        <v>0.25612627384365466</v>
      </c>
      <c r="N170" s="11">
        <f t="shared" ref="N170:X170" si="69">LN(N68/N67)*100</f>
        <v>-1.0260399608611261</v>
      </c>
      <c r="O170" s="11">
        <f t="shared" si="69"/>
        <v>-1.2176624679555768</v>
      </c>
      <c r="P170" s="11">
        <f t="shared" si="69"/>
        <v>0.10782509882439779</v>
      </c>
      <c r="Q170" s="11">
        <f t="shared" si="69"/>
        <v>-0.84447405130651976</v>
      </c>
      <c r="R170" s="11">
        <f t="shared" si="69"/>
        <v>0.51436245959402971</v>
      </c>
      <c r="S170" s="11">
        <f t="shared" si="69"/>
        <v>-4.065408246925756</v>
      </c>
      <c r="T170" s="11">
        <f t="shared" si="69"/>
        <v>-0.31517266334579552</v>
      </c>
      <c r="U170" s="11">
        <f t="shared" si="69"/>
        <v>0.31470957044628289</v>
      </c>
      <c r="V170" s="11">
        <f t="shared" si="69"/>
        <v>-1.3674133133128956</v>
      </c>
      <c r="W170" s="11">
        <f t="shared" si="69"/>
        <v>-3.0862093597995459</v>
      </c>
      <c r="X170" s="11">
        <f t="shared" si="69"/>
        <v>-0.81522576739624186</v>
      </c>
      <c r="Z170" s="15">
        <f>ROUND(N170*'Table Q8'!N68,2)</f>
        <v>-0.67</v>
      </c>
      <c r="AA170" s="15">
        <f>ROUND(O170*'Table Q8'!O68,2)</f>
        <v>-0.38</v>
      </c>
      <c r="AB170" s="15">
        <f>ROUND(P170*'Table Q8'!P68,2)</f>
        <v>0.03</v>
      </c>
      <c r="AC170" s="15">
        <f>ROUND(Q170*'Table Q8'!Q68,2)</f>
        <v>-0.22</v>
      </c>
      <c r="AD170" s="15">
        <f>ROUND(R170*'Table Q8'!R68,2)</f>
        <v>7.0000000000000007E-2</v>
      </c>
      <c r="AE170" s="15">
        <f>ROUND(S170*'Table Q8'!S68,2)</f>
        <v>-1.68</v>
      </c>
      <c r="AF170" s="15">
        <f>ROUND(T170*'Table Q8'!T68,2)</f>
        <v>-0.13</v>
      </c>
      <c r="AG170" s="15">
        <f>ROUND(U170*'Table Q8'!U68,2)</f>
        <v>0.12</v>
      </c>
      <c r="AH170" s="15">
        <f>ROUND(V170*'Table Q8'!V68,2)</f>
        <v>-0.37</v>
      </c>
      <c r="AI170" s="15">
        <f>ROUND(W170*'Table Q8'!W68,2)</f>
        <v>-0.88</v>
      </c>
      <c r="AJ170" s="15">
        <f>ROUND(X170*'Table Q8'!X68,2)</f>
        <v>-0.28999999999999998</v>
      </c>
    </row>
    <row r="171" spans="1:36" x14ac:dyDescent="0.2">
      <c r="A171" s="13" t="str">
        <f t="shared" si="67"/>
        <v>2010 Q4</v>
      </c>
      <c r="B171" s="11">
        <f t="shared" si="68"/>
        <v>-0.75700703121292001</v>
      </c>
      <c r="C171" s="11">
        <f t="shared" si="68"/>
        <v>-1.3534268205873214</v>
      </c>
      <c r="D171" s="11">
        <f t="shared" si="68"/>
        <v>-2.0877258210037715</v>
      </c>
      <c r="E171" s="11">
        <f t="shared" si="68"/>
        <v>-0.55875253270266401</v>
      </c>
      <c r="F171" s="11">
        <f t="shared" si="68"/>
        <v>0.65218110600746659</v>
      </c>
      <c r="G171" s="11">
        <f t="shared" si="68"/>
        <v>-0.75176393854053036</v>
      </c>
      <c r="H171" s="11">
        <f t="shared" si="68"/>
        <v>-4.360083958267662</v>
      </c>
      <c r="I171" s="11">
        <f t="shared" si="68"/>
        <v>0.70375955748369912</v>
      </c>
      <c r="J171" s="11">
        <f t="shared" si="68"/>
        <v>-0.23240116678755651</v>
      </c>
      <c r="K171" s="11">
        <f t="shared" si="68"/>
        <v>4.9081403545991949E-2</v>
      </c>
      <c r="L171" s="11">
        <f t="shared" si="68"/>
        <v>-0.79157398407830803</v>
      </c>
      <c r="N171" s="11">
        <f t="shared" ref="N171:X171" si="70">LN(N69/N68)*100</f>
        <v>-1.3599551167191164</v>
      </c>
      <c r="O171" s="11">
        <f t="shared" si="70"/>
        <v>-2.9398371169589872</v>
      </c>
      <c r="P171" s="11">
        <f t="shared" si="70"/>
        <v>0.38716410513992561</v>
      </c>
      <c r="Q171" s="11">
        <f t="shared" si="70"/>
        <v>-0.56174112966495493</v>
      </c>
      <c r="R171" s="11">
        <f t="shared" si="70"/>
        <v>2.4514618842751834</v>
      </c>
      <c r="S171" s="11">
        <f t="shared" si="70"/>
        <v>-1.9764461118153369</v>
      </c>
      <c r="T171" s="11">
        <f t="shared" si="70"/>
        <v>-2.477694406509841</v>
      </c>
      <c r="U171" s="11">
        <f t="shared" si="70"/>
        <v>-0.67510967659226739</v>
      </c>
      <c r="V171" s="11">
        <f t="shared" si="70"/>
        <v>1.5243880000603445</v>
      </c>
      <c r="W171" s="11">
        <f t="shared" si="70"/>
        <v>0.83266559608302704</v>
      </c>
      <c r="X171" s="11">
        <f t="shared" si="70"/>
        <v>-0.56745466854450177</v>
      </c>
      <c r="Z171" s="15">
        <f>ROUND(N171*'Table Q8'!N69,2)</f>
        <v>-0.87</v>
      </c>
      <c r="AA171" s="15">
        <f>ROUND(O171*'Table Q8'!O69,2)</f>
        <v>-0.96</v>
      </c>
      <c r="AB171" s="15">
        <f>ROUND(P171*'Table Q8'!P69,2)</f>
        <v>0.12</v>
      </c>
      <c r="AC171" s="15">
        <f>ROUND(Q171*'Table Q8'!Q69,2)</f>
        <v>-0.15</v>
      </c>
      <c r="AD171" s="15">
        <f>ROUND(R171*'Table Q8'!R69,2)</f>
        <v>0.35</v>
      </c>
      <c r="AE171" s="15">
        <f>ROUND(S171*'Table Q8'!S69,2)</f>
        <v>-0.82</v>
      </c>
      <c r="AF171" s="15">
        <f>ROUND(T171*'Table Q8'!T69,2)</f>
        <v>-1.01</v>
      </c>
      <c r="AG171" s="15">
        <f>ROUND(U171*'Table Q8'!U69,2)</f>
        <v>-0.26</v>
      </c>
      <c r="AH171" s="15">
        <f>ROUND(V171*'Table Q8'!V69,2)</f>
        <v>0.41</v>
      </c>
      <c r="AI171" s="15">
        <f>ROUND(W171*'Table Q8'!W69,2)</f>
        <v>0.24</v>
      </c>
      <c r="AJ171" s="15">
        <f>ROUND(X171*'Table Q8'!X69,2)</f>
        <v>-0.2</v>
      </c>
    </row>
    <row r="172" spans="1:36" x14ac:dyDescent="0.2">
      <c r="A172" s="13" t="str">
        <f t="shared" si="67"/>
        <v>2011 Q1</v>
      </c>
      <c r="B172" s="11">
        <f t="shared" si="68"/>
        <v>-1.9369324033356152</v>
      </c>
      <c r="C172" s="11">
        <f t="shared" si="68"/>
        <v>1.2540178636550965</v>
      </c>
      <c r="D172" s="11">
        <f t="shared" si="68"/>
        <v>4.002886155098877</v>
      </c>
      <c r="E172" s="11">
        <f t="shared" si="68"/>
        <v>0.8819935618017033</v>
      </c>
      <c r="F172" s="11">
        <f t="shared" si="68"/>
        <v>2.2707078118341859</v>
      </c>
      <c r="G172" s="11">
        <f t="shared" si="68"/>
        <v>-1.3818682725313756</v>
      </c>
      <c r="H172" s="11">
        <f t="shared" si="68"/>
        <v>-2.7228515705479026</v>
      </c>
      <c r="I172" s="11">
        <f t="shared" si="68"/>
        <v>1.8833608943881412</v>
      </c>
      <c r="J172" s="11">
        <f t="shared" si="68"/>
        <v>-5.1644827138927401</v>
      </c>
      <c r="K172" s="11">
        <f t="shared" si="68"/>
        <v>5.4195936614864966</v>
      </c>
      <c r="L172" s="11">
        <f t="shared" si="68"/>
        <v>0.79527892916015919</v>
      </c>
      <c r="N172" s="11">
        <f t="shared" ref="N172:X172" si="71">LN(N70/N69)*100</f>
        <v>-0.61197858669046379</v>
      </c>
      <c r="O172" s="11">
        <f t="shared" si="71"/>
        <v>-0.13080831991862377</v>
      </c>
      <c r="P172" s="11">
        <f t="shared" si="71"/>
        <v>2.5942602221405329</v>
      </c>
      <c r="Q172" s="11">
        <f t="shared" si="71"/>
        <v>0.16149206499053254</v>
      </c>
      <c r="R172" s="11">
        <f t="shared" si="71"/>
        <v>-0.37798782770026068</v>
      </c>
      <c r="S172" s="11">
        <f t="shared" si="71"/>
        <v>-1.0016438735891835</v>
      </c>
      <c r="T172" s="11">
        <f t="shared" si="71"/>
        <v>-2.1076543057707493</v>
      </c>
      <c r="U172" s="11">
        <f t="shared" si="71"/>
        <v>-0.37207681305074591</v>
      </c>
      <c r="V172" s="11">
        <f t="shared" si="71"/>
        <v>-1.0835004802895862</v>
      </c>
      <c r="W172" s="11">
        <f t="shared" si="71"/>
        <v>-1.294950644836611</v>
      </c>
      <c r="X172" s="11">
        <f t="shared" si="71"/>
        <v>-0.26060779829909131</v>
      </c>
      <c r="Z172" s="15">
        <f>ROUND(N172*'Table Q8'!N70,2)</f>
        <v>-0.38</v>
      </c>
      <c r="AA172" s="15">
        <f>ROUND(O172*'Table Q8'!O70,2)</f>
        <v>-0.04</v>
      </c>
      <c r="AB172" s="15">
        <f>ROUND(P172*'Table Q8'!P70,2)</f>
        <v>0.83</v>
      </c>
      <c r="AC172" s="15">
        <f>ROUND(Q172*'Table Q8'!Q70,2)</f>
        <v>0.04</v>
      </c>
      <c r="AD172" s="15">
        <f>ROUND(R172*'Table Q8'!R70,2)</f>
        <v>-0.06</v>
      </c>
      <c r="AE172" s="15">
        <f>ROUND(S172*'Table Q8'!S70,2)</f>
        <v>-0.41</v>
      </c>
      <c r="AF172" s="15">
        <f>ROUND(T172*'Table Q8'!T70,2)</f>
        <v>-0.83</v>
      </c>
      <c r="AG172" s="15">
        <f>ROUND(U172*'Table Q8'!U70,2)</f>
        <v>-0.14000000000000001</v>
      </c>
      <c r="AH172" s="15">
        <f>ROUND(V172*'Table Q8'!V70,2)</f>
        <v>-0.28999999999999998</v>
      </c>
      <c r="AI172" s="15">
        <f>ROUND(W172*'Table Q8'!W70,2)</f>
        <v>-0.37</v>
      </c>
      <c r="AJ172" s="15">
        <f>ROUND(X172*'Table Q8'!X70,2)</f>
        <v>-0.09</v>
      </c>
    </row>
    <row r="173" spans="1:36" x14ac:dyDescent="0.2">
      <c r="A173" s="13" t="str">
        <f t="shared" si="67"/>
        <v>2011 Q2</v>
      </c>
      <c r="B173" s="11">
        <f t="shared" si="68"/>
        <v>0.73574719291855739</v>
      </c>
      <c r="C173" s="11">
        <f t="shared" si="68"/>
        <v>2.6660398266810246</v>
      </c>
      <c r="D173" s="11">
        <f t="shared" si="68"/>
        <v>0.86351916077887625</v>
      </c>
      <c r="E173" s="11">
        <f t="shared" si="68"/>
        <v>1.2367910273177454</v>
      </c>
      <c r="F173" s="11">
        <f t="shared" si="68"/>
        <v>1.6834460721594775</v>
      </c>
      <c r="G173" s="11">
        <f t="shared" si="68"/>
        <v>-1.0096470412139851</v>
      </c>
      <c r="H173" s="11">
        <f t="shared" si="68"/>
        <v>1.3581658191339436</v>
      </c>
      <c r="I173" s="11">
        <f t="shared" si="68"/>
        <v>2.0076279230609435</v>
      </c>
      <c r="J173" s="11">
        <f t="shared" si="68"/>
        <v>-1.7808795913875175</v>
      </c>
      <c r="K173" s="11">
        <f t="shared" si="68"/>
        <v>-3.8508409199650666</v>
      </c>
      <c r="L173" s="11">
        <f t="shared" si="68"/>
        <v>0.95777558949830321</v>
      </c>
      <c r="N173" s="11">
        <f t="shared" ref="N173:X173" si="72">LN(N71/N70)*100</f>
        <v>4.2116331562437024</v>
      </c>
      <c r="O173" s="11">
        <f t="shared" si="72"/>
        <v>1.7794780823454055</v>
      </c>
      <c r="P173" s="11">
        <f t="shared" si="72"/>
        <v>0.85254181347501135</v>
      </c>
      <c r="Q173" s="11">
        <f t="shared" si="72"/>
        <v>0.67998236876520179</v>
      </c>
      <c r="R173" s="11">
        <f t="shared" si="72"/>
        <v>-4.7813265133478819E-2</v>
      </c>
      <c r="S173" s="11">
        <f t="shared" si="72"/>
        <v>-1.7346433129332639</v>
      </c>
      <c r="T173" s="11">
        <f t="shared" si="72"/>
        <v>1.5209987028783527</v>
      </c>
      <c r="U173" s="11">
        <f t="shared" si="72"/>
        <v>1.2325029431792043</v>
      </c>
      <c r="V173" s="11">
        <f t="shared" si="72"/>
        <v>-0.22278883815589212</v>
      </c>
      <c r="W173" s="11">
        <f t="shared" si="72"/>
        <v>-1.7740804250510032</v>
      </c>
      <c r="X173" s="11">
        <f t="shared" si="72"/>
        <v>0.6923871254201569</v>
      </c>
      <c r="Z173" s="15">
        <f>ROUND(N173*'Table Q8'!N71,2)</f>
        <v>2.64</v>
      </c>
      <c r="AA173" s="15">
        <f>ROUND(O173*'Table Q8'!O71,2)</f>
        <v>0.59</v>
      </c>
      <c r="AB173" s="15">
        <f>ROUND(P173*'Table Q8'!P71,2)</f>
        <v>0.28000000000000003</v>
      </c>
      <c r="AC173" s="15">
        <f>ROUND(Q173*'Table Q8'!Q71,2)</f>
        <v>0.17</v>
      </c>
      <c r="AD173" s="15">
        <f>ROUND(R173*'Table Q8'!R71,2)</f>
        <v>-0.01</v>
      </c>
      <c r="AE173" s="15">
        <f>ROUND(S173*'Table Q8'!S71,2)</f>
        <v>-0.71</v>
      </c>
      <c r="AF173" s="15">
        <f>ROUND(T173*'Table Q8'!T71,2)</f>
        <v>0.61</v>
      </c>
      <c r="AG173" s="15">
        <f>ROUND(U173*'Table Q8'!U71,2)</f>
        <v>0.48</v>
      </c>
      <c r="AH173" s="15">
        <f>ROUND(V173*'Table Q8'!V71,2)</f>
        <v>-0.06</v>
      </c>
      <c r="AI173" s="15">
        <f>ROUND(W173*'Table Q8'!W71,2)</f>
        <v>-0.51</v>
      </c>
      <c r="AJ173" s="15">
        <f>ROUND(X173*'Table Q8'!X71,2)</f>
        <v>0.24</v>
      </c>
    </row>
    <row r="174" spans="1:36" x14ac:dyDescent="0.2">
      <c r="A174" s="13" t="str">
        <f t="shared" si="67"/>
        <v>2011 Q3</v>
      </c>
      <c r="B174" s="11">
        <f t="shared" si="68"/>
        <v>-2.7312566350776901</v>
      </c>
      <c r="C174" s="11">
        <f t="shared" si="68"/>
        <v>0.44874291047801718</v>
      </c>
      <c r="D174" s="11">
        <f t="shared" si="68"/>
        <v>-3.8110406070483842</v>
      </c>
      <c r="E174" s="11">
        <f t="shared" si="68"/>
        <v>1.2548767167836248</v>
      </c>
      <c r="F174" s="11">
        <f t="shared" si="68"/>
        <v>-0.29941323510758799</v>
      </c>
      <c r="G174" s="11">
        <f t="shared" si="68"/>
        <v>1.5111139444980413</v>
      </c>
      <c r="H174" s="11">
        <f t="shared" si="68"/>
        <v>1.6538351545218526</v>
      </c>
      <c r="I174" s="11">
        <f t="shared" si="68"/>
        <v>-2.5797919055825922</v>
      </c>
      <c r="J174" s="11">
        <f t="shared" si="68"/>
        <v>-0.83016542916008185</v>
      </c>
      <c r="K174" s="11">
        <f t="shared" si="68"/>
        <v>-3.7788715850897616</v>
      </c>
      <c r="L174" s="11">
        <f t="shared" si="68"/>
        <v>-0.6075817479657345</v>
      </c>
      <c r="N174" s="11">
        <f t="shared" ref="N174:X174" si="73">LN(N72/N71)*100</f>
        <v>-1.8179546210215878</v>
      </c>
      <c r="O174" s="11">
        <f t="shared" si="73"/>
        <v>0.25276923483718039</v>
      </c>
      <c r="P174" s="11">
        <f t="shared" si="73"/>
        <v>-2.1470981990590197</v>
      </c>
      <c r="Q174" s="11">
        <f t="shared" si="73"/>
        <v>1.1119878811204831</v>
      </c>
      <c r="R174" s="11">
        <f t="shared" si="73"/>
        <v>-1.5474009703671153E-2</v>
      </c>
      <c r="S174" s="11">
        <f t="shared" si="73"/>
        <v>-0.59000795881342316</v>
      </c>
      <c r="T174" s="11">
        <f t="shared" si="73"/>
        <v>-0.12289156168023914</v>
      </c>
      <c r="U174" s="11">
        <f t="shared" si="73"/>
        <v>-2.9114065349152329</v>
      </c>
      <c r="V174" s="11">
        <f t="shared" si="73"/>
        <v>-2.9415085749426844</v>
      </c>
      <c r="W174" s="11">
        <f t="shared" si="73"/>
        <v>-3.0760465990828578</v>
      </c>
      <c r="X174" s="11">
        <f t="shared" si="73"/>
        <v>-1.023803733632896</v>
      </c>
      <c r="Z174" s="15">
        <f>ROUND(N174*'Table Q8'!N72,2)</f>
        <v>-1.1299999999999999</v>
      </c>
      <c r="AA174" s="15">
        <f>ROUND(O174*'Table Q8'!O72,2)</f>
        <v>0.08</v>
      </c>
      <c r="AB174" s="15">
        <f>ROUND(P174*'Table Q8'!P72,2)</f>
        <v>-0.7</v>
      </c>
      <c r="AC174" s="15">
        <f>ROUND(Q174*'Table Q8'!Q72,2)</f>
        <v>0.28000000000000003</v>
      </c>
      <c r="AD174" s="15">
        <f>ROUND(R174*'Table Q8'!R72,2)</f>
        <v>0</v>
      </c>
      <c r="AE174" s="15">
        <f>ROUND(S174*'Table Q8'!S72,2)</f>
        <v>-0.24</v>
      </c>
      <c r="AF174" s="15">
        <f>ROUND(T174*'Table Q8'!T72,2)</f>
        <v>-0.05</v>
      </c>
      <c r="AG174" s="15">
        <f>ROUND(U174*'Table Q8'!U72,2)</f>
        <v>-1.1499999999999999</v>
      </c>
      <c r="AH174" s="15">
        <f>ROUND(V174*'Table Q8'!V72,2)</f>
        <v>-0.81</v>
      </c>
      <c r="AI174" s="15">
        <f>ROUND(W174*'Table Q8'!W72,2)</f>
        <v>-0.91</v>
      </c>
      <c r="AJ174" s="15">
        <f>ROUND(X174*'Table Q8'!X72,2)</f>
        <v>-0.36</v>
      </c>
    </row>
    <row r="175" spans="1:36" x14ac:dyDescent="0.2">
      <c r="A175" s="13" t="str">
        <f t="shared" si="67"/>
        <v>2011 Q4</v>
      </c>
      <c r="B175" s="11">
        <f t="shared" si="68"/>
        <v>-3.7061126568305333E-2</v>
      </c>
      <c r="C175" s="11">
        <f t="shared" si="68"/>
        <v>0.34795667529865276</v>
      </c>
      <c r="D175" s="11">
        <f t="shared" si="68"/>
        <v>2.6238075236063856</v>
      </c>
      <c r="E175" s="11">
        <f t="shared" si="68"/>
        <v>-1.9159900694585639</v>
      </c>
      <c r="F175" s="11">
        <f t="shared" si="68"/>
        <v>-1.4458377973036716</v>
      </c>
      <c r="G175" s="11">
        <f t="shared" si="68"/>
        <v>-2.6886004723684529</v>
      </c>
      <c r="H175" s="11">
        <f t="shared" si="68"/>
        <v>1.5573715755290234</v>
      </c>
      <c r="I175" s="11">
        <f t="shared" si="68"/>
        <v>8.3040055259724299E-2</v>
      </c>
      <c r="J175" s="11">
        <f t="shared" si="68"/>
        <v>5.6758316668001987</v>
      </c>
      <c r="K175" s="11">
        <f t="shared" si="68"/>
        <v>3.8239329681858454</v>
      </c>
      <c r="L175" s="11">
        <f t="shared" si="68"/>
        <v>0.29144735348058354</v>
      </c>
      <c r="N175" s="11">
        <f t="shared" ref="N175:X175" si="74">LN(N73/N72)*100</f>
        <v>0.91697701304840518</v>
      </c>
      <c r="O175" s="11">
        <f t="shared" si="74"/>
        <v>0.1496961477502371</v>
      </c>
      <c r="P175" s="11">
        <f t="shared" si="74"/>
        <v>2.7339974674026979</v>
      </c>
      <c r="Q175" s="11">
        <f t="shared" si="74"/>
        <v>-1.3494388742548082</v>
      </c>
      <c r="R175" s="11">
        <f t="shared" si="74"/>
        <v>-1.5784198318336797</v>
      </c>
      <c r="S175" s="11">
        <f t="shared" si="74"/>
        <v>-1.843192814352753</v>
      </c>
      <c r="T175" s="11">
        <f t="shared" si="74"/>
        <v>1.3126355611137379</v>
      </c>
      <c r="U175" s="11">
        <f t="shared" si="74"/>
        <v>-0.2558313552654185</v>
      </c>
      <c r="V175" s="11">
        <f t="shared" si="74"/>
        <v>4.8731940203007262</v>
      </c>
      <c r="W175" s="11">
        <f t="shared" si="74"/>
        <v>4.0013608929551614</v>
      </c>
      <c r="X175" s="11">
        <f t="shared" si="74"/>
        <v>0.25411930361055801</v>
      </c>
      <c r="Z175" s="15">
        <f>ROUND(N175*'Table Q8'!N73,2)</f>
        <v>0.56000000000000005</v>
      </c>
      <c r="AA175" s="15">
        <f>ROUND(O175*'Table Q8'!O73,2)</f>
        <v>0.05</v>
      </c>
      <c r="AB175" s="15">
        <f>ROUND(P175*'Table Q8'!P73,2)</f>
        <v>0.89</v>
      </c>
      <c r="AC175" s="15">
        <f>ROUND(Q175*'Table Q8'!Q73,2)</f>
        <v>-0.33</v>
      </c>
      <c r="AD175" s="15">
        <f>ROUND(R175*'Table Q8'!R73,2)</f>
        <v>-0.25</v>
      </c>
      <c r="AE175" s="15">
        <f>ROUND(S175*'Table Q8'!S73,2)</f>
        <v>-0.73</v>
      </c>
      <c r="AF175" s="15">
        <f>ROUND(T175*'Table Q8'!T73,2)</f>
        <v>0.56000000000000005</v>
      </c>
      <c r="AG175" s="15">
        <f>ROUND(U175*'Table Q8'!U73,2)</f>
        <v>-0.1</v>
      </c>
      <c r="AH175" s="15">
        <f>ROUND(V175*'Table Q8'!V73,2)</f>
        <v>1.36</v>
      </c>
      <c r="AI175" s="15">
        <f>ROUND(W175*'Table Q8'!W73,2)</f>
        <v>1.19</v>
      </c>
      <c r="AJ175" s="15">
        <f>ROUND(X175*'Table Q8'!X73,2)</f>
        <v>0.09</v>
      </c>
    </row>
    <row r="176" spans="1:36" x14ac:dyDescent="0.2">
      <c r="A176" s="13" t="str">
        <f t="shared" si="67"/>
        <v>2012 Q1</v>
      </c>
      <c r="B176" s="11">
        <f t="shared" si="68"/>
        <v>-2.6049968291532775</v>
      </c>
      <c r="C176" s="11">
        <f t="shared" si="68"/>
        <v>-0.52429939085656541</v>
      </c>
      <c r="D176" s="11">
        <f t="shared" si="68"/>
        <v>-5.3108195904895092</v>
      </c>
      <c r="E176" s="11">
        <f t="shared" si="68"/>
        <v>-0.27425671969343934</v>
      </c>
      <c r="F176" s="11">
        <f t="shared" si="68"/>
        <v>-1.5667961002113082</v>
      </c>
      <c r="G176" s="11">
        <f t="shared" si="68"/>
        <v>4.6519194777721466</v>
      </c>
      <c r="H176" s="11">
        <f t="shared" si="68"/>
        <v>-2.1791657822670252</v>
      </c>
      <c r="I176" s="11">
        <f t="shared" si="68"/>
        <v>1.0628747132260152</v>
      </c>
      <c r="J176" s="11">
        <f t="shared" si="68"/>
        <v>2.7305615902921754</v>
      </c>
      <c r="K176" s="11">
        <f t="shared" si="68"/>
        <v>2.944996828204427</v>
      </c>
      <c r="L176" s="11">
        <f t="shared" si="68"/>
        <v>-0.23410077019737011</v>
      </c>
      <c r="N176" s="11">
        <f t="shared" ref="N176:X176" si="75">LN(N74/N73)*100</f>
        <v>1.2161390409898549</v>
      </c>
      <c r="O176" s="11">
        <f t="shared" si="75"/>
        <v>-1.2089277801823546</v>
      </c>
      <c r="P176" s="11">
        <f t="shared" si="75"/>
        <v>-0.65445054421732896</v>
      </c>
      <c r="Q176" s="11">
        <f t="shared" si="75"/>
        <v>-0.94647526836259643</v>
      </c>
      <c r="R176" s="11">
        <f t="shared" si="75"/>
        <v>-0.41457024954538979</v>
      </c>
      <c r="S176" s="11">
        <f t="shared" si="75"/>
        <v>0.90368063447114677</v>
      </c>
      <c r="T176" s="11">
        <f t="shared" si="75"/>
        <v>-0.39540899374908073</v>
      </c>
      <c r="U176" s="11">
        <f t="shared" si="75"/>
        <v>-2.0224114366358079</v>
      </c>
      <c r="V176" s="11">
        <f t="shared" si="75"/>
        <v>2.6631840200414221</v>
      </c>
      <c r="W176" s="11">
        <f t="shared" si="75"/>
        <v>0.32953933378428613</v>
      </c>
      <c r="X176" s="11">
        <f t="shared" si="75"/>
        <v>-0.58798072692310877</v>
      </c>
      <c r="Z176" s="15">
        <f>ROUND(N176*'Table Q8'!N74,2)</f>
        <v>0.75</v>
      </c>
      <c r="AA176" s="15">
        <f>ROUND(O176*'Table Q8'!O74,2)</f>
        <v>-0.4</v>
      </c>
      <c r="AB176" s="15">
        <f>ROUND(P176*'Table Q8'!P74,2)</f>
        <v>-0.22</v>
      </c>
      <c r="AC176" s="15">
        <f>ROUND(Q176*'Table Q8'!Q74,2)</f>
        <v>-0.23</v>
      </c>
      <c r="AD176" s="15">
        <f>ROUND(R176*'Table Q8'!R74,2)</f>
        <v>-7.0000000000000007E-2</v>
      </c>
      <c r="AE176" s="15">
        <f>ROUND(S176*'Table Q8'!S74,2)</f>
        <v>0.36</v>
      </c>
      <c r="AF176" s="15">
        <f>ROUND(T176*'Table Q8'!T74,2)</f>
        <v>-0.17</v>
      </c>
      <c r="AG176" s="15">
        <f>ROUND(U176*'Table Q8'!U74,2)</f>
        <v>-0.81</v>
      </c>
      <c r="AH176" s="15">
        <f>ROUND(V176*'Table Q8'!V74,2)</f>
        <v>0.74</v>
      </c>
      <c r="AI176" s="15">
        <f>ROUND(W176*'Table Q8'!W74,2)</f>
        <v>0.1</v>
      </c>
      <c r="AJ176" s="15">
        <f>ROUND(X176*'Table Q8'!X74,2)</f>
        <v>-0.21</v>
      </c>
    </row>
    <row r="177" spans="1:36" x14ac:dyDescent="0.2">
      <c r="A177" s="13" t="str">
        <f t="shared" si="67"/>
        <v>2012 Q2</v>
      </c>
      <c r="B177" s="11">
        <f t="shared" si="68"/>
        <v>-2.9918174231686607</v>
      </c>
      <c r="C177" s="11">
        <f t="shared" si="68"/>
        <v>-2.747224305536577</v>
      </c>
      <c r="D177" s="11">
        <f t="shared" si="68"/>
        <v>-1.8036209553460625</v>
      </c>
      <c r="E177" s="11">
        <f t="shared" si="68"/>
        <v>0.41723087420954019</v>
      </c>
      <c r="F177" s="11">
        <f t="shared" si="68"/>
        <v>-3.2807460441944984E-2</v>
      </c>
      <c r="G177" s="11">
        <f t="shared" si="68"/>
        <v>-0.98170827142526684</v>
      </c>
      <c r="H177" s="11">
        <f t="shared" si="68"/>
        <v>2.8143791050778519</v>
      </c>
      <c r="I177" s="11">
        <f t="shared" si="68"/>
        <v>-1.8116632859811106</v>
      </c>
      <c r="J177" s="11">
        <f t="shared" si="68"/>
        <v>-5.2166427477282369</v>
      </c>
      <c r="K177" s="11">
        <f t="shared" si="68"/>
        <v>9.9411423164841028E-2</v>
      </c>
      <c r="L177" s="11">
        <f t="shared" si="68"/>
        <v>-1.035121344859754</v>
      </c>
      <c r="N177" s="11">
        <f t="shared" ref="N177:X177" si="76">LN(N75/N74)*100</f>
        <v>-2.5626481961965495</v>
      </c>
      <c r="O177" s="11">
        <f t="shared" si="76"/>
        <v>-1.7010374557013608</v>
      </c>
      <c r="P177" s="11">
        <f t="shared" si="76"/>
        <v>1.9906714215194161</v>
      </c>
      <c r="Q177" s="11">
        <f t="shared" si="76"/>
        <v>0.38749252539307044</v>
      </c>
      <c r="R177" s="11">
        <f t="shared" si="76"/>
        <v>-1.132471996317181</v>
      </c>
      <c r="S177" s="11">
        <f t="shared" si="76"/>
        <v>1.7226844381351081</v>
      </c>
      <c r="T177" s="11">
        <f t="shared" si="76"/>
        <v>-0.80413879779055353</v>
      </c>
      <c r="U177" s="11">
        <f t="shared" si="76"/>
        <v>-1.0792600909351169</v>
      </c>
      <c r="V177" s="11">
        <f t="shared" si="76"/>
        <v>-4.3914291431345012</v>
      </c>
      <c r="W177" s="11">
        <f t="shared" si="76"/>
        <v>1.0681508484089983E-2</v>
      </c>
      <c r="X177" s="11">
        <f t="shared" si="76"/>
        <v>-0.67551275736447536</v>
      </c>
      <c r="Z177" s="15">
        <f>ROUND(N177*'Table Q8'!N75,2)</f>
        <v>-1.57</v>
      </c>
      <c r="AA177" s="15">
        <f>ROUND(O177*'Table Q8'!O75,2)</f>
        <v>-0.56000000000000005</v>
      </c>
      <c r="AB177" s="15">
        <f>ROUND(P177*'Table Q8'!P75,2)</f>
        <v>0.66</v>
      </c>
      <c r="AC177" s="15">
        <f>ROUND(Q177*'Table Q8'!Q75,2)</f>
        <v>0.09</v>
      </c>
      <c r="AD177" s="15">
        <f>ROUND(R177*'Table Q8'!R75,2)</f>
        <v>-0.19</v>
      </c>
      <c r="AE177" s="15">
        <f>ROUND(S177*'Table Q8'!S75,2)</f>
        <v>0.68</v>
      </c>
      <c r="AF177" s="15">
        <f>ROUND(T177*'Table Q8'!T75,2)</f>
        <v>-0.35</v>
      </c>
      <c r="AG177" s="15">
        <f>ROUND(U177*'Table Q8'!U75,2)</f>
        <v>-0.44</v>
      </c>
      <c r="AH177" s="15">
        <f>ROUND(V177*'Table Q8'!V75,2)</f>
        <v>-1.23</v>
      </c>
      <c r="AI177" s="15">
        <f>ROUND(W177*'Table Q8'!W75,2)</f>
        <v>0</v>
      </c>
      <c r="AJ177" s="15">
        <f>ROUND(X177*'Table Q8'!X75,2)</f>
        <v>-0.24</v>
      </c>
    </row>
    <row r="178" spans="1:36" x14ac:dyDescent="0.2">
      <c r="A178" s="13" t="str">
        <f t="shared" si="67"/>
        <v>2012 Q3</v>
      </c>
      <c r="B178" s="11">
        <f t="shared" si="68"/>
        <v>-1.5617903778218807</v>
      </c>
      <c r="C178" s="11">
        <f t="shared" si="68"/>
        <v>-0.23857274783313842</v>
      </c>
      <c r="D178" s="11">
        <f t="shared" si="68"/>
        <v>-1.5281016255477202</v>
      </c>
      <c r="E178" s="11">
        <f t="shared" si="68"/>
        <v>0.3113470614094922</v>
      </c>
      <c r="F178" s="11">
        <f t="shared" si="68"/>
        <v>-0.6968099819904422</v>
      </c>
      <c r="G178" s="11">
        <f t="shared" si="68"/>
        <v>-0.47083664384957913</v>
      </c>
      <c r="H178" s="11">
        <f t="shared" si="68"/>
        <v>-0.49399192684436155</v>
      </c>
      <c r="I178" s="11">
        <f t="shared" si="68"/>
        <v>1.0676090773577072</v>
      </c>
      <c r="J178" s="11">
        <f t="shared" si="68"/>
        <v>4.8485877788686488E-2</v>
      </c>
      <c r="K178" s="11">
        <f t="shared" si="68"/>
        <v>4.8070029720484273</v>
      </c>
      <c r="L178" s="11">
        <f t="shared" si="68"/>
        <v>0.12572422346869894</v>
      </c>
      <c r="N178" s="11">
        <f t="shared" ref="N178:X178" si="77">LN(N76/N75)*100</f>
        <v>-0.13391195979230708</v>
      </c>
      <c r="O178" s="11">
        <f t="shared" si="77"/>
        <v>-1.1430395312299348</v>
      </c>
      <c r="P178" s="11">
        <f t="shared" si="77"/>
        <v>0.68816799363383541</v>
      </c>
      <c r="Q178" s="11">
        <f t="shared" si="77"/>
        <v>-1.5536306952810746</v>
      </c>
      <c r="R178" s="11">
        <f t="shared" si="77"/>
        <v>-2.0149530506608397</v>
      </c>
      <c r="S178" s="11">
        <f t="shared" si="77"/>
        <v>-0.9984485626406352</v>
      </c>
      <c r="T178" s="11">
        <f t="shared" si="77"/>
        <v>-0.44565335829593905</v>
      </c>
      <c r="U178" s="11">
        <f t="shared" si="77"/>
        <v>-1.2727655093826495</v>
      </c>
      <c r="V178" s="11">
        <f t="shared" si="77"/>
        <v>-0.91908798637442379</v>
      </c>
      <c r="W178" s="11">
        <f t="shared" si="77"/>
        <v>-1.7094623480900302</v>
      </c>
      <c r="X178" s="11">
        <f t="shared" si="77"/>
        <v>-1.1559594411769898</v>
      </c>
      <c r="Z178" s="15">
        <f>ROUND(N178*'Table Q8'!N76,2)</f>
        <v>-0.08</v>
      </c>
      <c r="AA178" s="15">
        <f>ROUND(O178*'Table Q8'!O76,2)</f>
        <v>-0.38</v>
      </c>
      <c r="AB178" s="15">
        <f>ROUND(P178*'Table Q8'!P76,2)</f>
        <v>0.23</v>
      </c>
      <c r="AC178" s="15">
        <f>ROUND(Q178*'Table Q8'!Q76,2)</f>
        <v>-0.37</v>
      </c>
      <c r="AD178" s="15">
        <f>ROUND(R178*'Table Q8'!R76,2)</f>
        <v>-0.33</v>
      </c>
      <c r="AE178" s="15">
        <f>ROUND(S178*'Table Q8'!S76,2)</f>
        <v>-0.4</v>
      </c>
      <c r="AF178" s="15">
        <f>ROUND(T178*'Table Q8'!T76,2)</f>
        <v>-0.19</v>
      </c>
      <c r="AG178" s="15">
        <f>ROUND(U178*'Table Q8'!U76,2)</f>
        <v>-0.52</v>
      </c>
      <c r="AH178" s="15">
        <f>ROUND(V178*'Table Q8'!V76,2)</f>
        <v>-0.26</v>
      </c>
      <c r="AI178" s="15">
        <f>ROUND(W178*'Table Q8'!W76,2)</f>
        <v>-0.5</v>
      </c>
      <c r="AJ178" s="15">
        <f>ROUND(X178*'Table Q8'!X76,2)</f>
        <v>-0.41</v>
      </c>
    </row>
    <row r="179" spans="1:36" x14ac:dyDescent="0.2">
      <c r="A179" s="13" t="str">
        <f t="shared" si="67"/>
        <v>2012 Q4</v>
      </c>
      <c r="B179" s="11">
        <f t="shared" si="68"/>
        <v>5.1744050289554586</v>
      </c>
      <c r="C179" s="11">
        <f t="shared" si="68"/>
        <v>-0.49249090065334161</v>
      </c>
      <c r="D179" s="11">
        <f t="shared" si="68"/>
        <v>-1.0835115004821645</v>
      </c>
      <c r="E179" s="11">
        <f t="shared" si="68"/>
        <v>-1.1374835668234178</v>
      </c>
      <c r="F179" s="11">
        <f t="shared" si="68"/>
        <v>-0.26542118426559042</v>
      </c>
      <c r="G179" s="11">
        <f t="shared" si="68"/>
        <v>1.5705176603134758</v>
      </c>
      <c r="H179" s="11">
        <f t="shared" si="68"/>
        <v>-0.62982158147449008</v>
      </c>
      <c r="I179" s="11">
        <f t="shared" si="68"/>
        <v>1.9776439198899247</v>
      </c>
      <c r="J179" s="11">
        <f t="shared" si="68"/>
        <v>-1.7388927794429478</v>
      </c>
      <c r="K179" s="11">
        <f t="shared" si="68"/>
        <v>-6.7122818217155187</v>
      </c>
      <c r="L179" s="11">
        <f t="shared" si="68"/>
        <v>-0.53018134396395544</v>
      </c>
      <c r="N179" s="11">
        <f t="shared" ref="N179:X179" si="78">LN(N77/N76)*100</f>
        <v>8.6962026321055887</v>
      </c>
      <c r="O179" s="11">
        <f t="shared" si="78"/>
        <v>0.72749373956999086</v>
      </c>
      <c r="P179" s="11">
        <f t="shared" si="78"/>
        <v>-0.7649463228003387</v>
      </c>
      <c r="Q179" s="11">
        <f t="shared" si="78"/>
        <v>-0.62825896633818523</v>
      </c>
      <c r="R179" s="11">
        <f t="shared" si="78"/>
        <v>-1.2014405526446603</v>
      </c>
      <c r="S179" s="11">
        <f t="shared" si="78"/>
        <v>0.41423157703334462</v>
      </c>
      <c r="T179" s="11">
        <f t="shared" si="78"/>
        <v>2.7611647246281836</v>
      </c>
      <c r="U179" s="11">
        <f t="shared" si="78"/>
        <v>0.52116789255254625</v>
      </c>
      <c r="V179" s="11">
        <f t="shared" si="78"/>
        <v>-1.9951855428374208</v>
      </c>
      <c r="W179" s="11">
        <f t="shared" si="78"/>
        <v>-2.6102435676539644</v>
      </c>
      <c r="X179" s="11">
        <f t="shared" si="78"/>
        <v>8.0861875273099779E-2</v>
      </c>
      <c r="Z179" s="15">
        <f>ROUND(N179*'Table Q8'!N77,2)</f>
        <v>5.37</v>
      </c>
      <c r="AA179" s="15">
        <f>ROUND(O179*'Table Q8'!O77,2)</f>
        <v>0.25</v>
      </c>
      <c r="AB179" s="15">
        <f>ROUND(P179*'Table Q8'!P77,2)</f>
        <v>-0.27</v>
      </c>
      <c r="AC179" s="15">
        <f>ROUND(Q179*'Table Q8'!Q77,2)</f>
        <v>-0.15</v>
      </c>
      <c r="AD179" s="15">
        <f>ROUND(R179*'Table Q8'!R77,2)</f>
        <v>-0.2</v>
      </c>
      <c r="AE179" s="15">
        <f>ROUND(S179*'Table Q8'!S77,2)</f>
        <v>0.17</v>
      </c>
      <c r="AF179" s="15">
        <f>ROUND(T179*'Table Q8'!T77,2)</f>
        <v>1.2</v>
      </c>
      <c r="AG179" s="15">
        <f>ROUND(U179*'Table Q8'!U77,2)</f>
        <v>0.21</v>
      </c>
      <c r="AH179" s="15">
        <f>ROUND(V179*'Table Q8'!V77,2)</f>
        <v>-0.55000000000000004</v>
      </c>
      <c r="AI179" s="15">
        <f>ROUND(W179*'Table Q8'!W77,2)</f>
        <v>-0.76</v>
      </c>
      <c r="AJ179" s="15">
        <f>ROUND(X179*'Table Q8'!X77,2)</f>
        <v>0.03</v>
      </c>
    </row>
    <row r="180" spans="1:36" x14ac:dyDescent="0.2">
      <c r="A180" s="13" t="str">
        <f t="shared" si="67"/>
        <v>2013 Q1</v>
      </c>
      <c r="B180" s="11">
        <f t="shared" si="68"/>
        <v>1.4077077249653271</v>
      </c>
      <c r="C180" s="11">
        <f t="shared" si="68"/>
        <v>-1.1812285154690141</v>
      </c>
      <c r="D180" s="11">
        <f t="shared" si="68"/>
        <v>-0.18511398084107383</v>
      </c>
      <c r="E180" s="11">
        <f t="shared" si="68"/>
        <v>0.80178046376459355</v>
      </c>
      <c r="F180" s="11">
        <f t="shared" si="68"/>
        <v>0.72988659639672182</v>
      </c>
      <c r="G180" s="11">
        <f t="shared" si="68"/>
        <v>-1.7549472566342694</v>
      </c>
      <c r="H180" s="11">
        <f t="shared" si="68"/>
        <v>2.8774068650614009</v>
      </c>
      <c r="I180" s="11">
        <f t="shared" si="68"/>
        <v>-9.1670681040721236E-2</v>
      </c>
      <c r="J180" s="11">
        <f t="shared" si="68"/>
        <v>1.3042106302884295</v>
      </c>
      <c r="K180" s="11">
        <f t="shared" si="68"/>
        <v>1.9003337750361049</v>
      </c>
      <c r="L180" s="11">
        <f t="shared" si="68"/>
        <v>0.36847836526699257</v>
      </c>
      <c r="N180" s="11">
        <f t="shared" ref="N180:X180" si="79">LN(N78/N77)*100</f>
        <v>6.7191787779448078E-2</v>
      </c>
      <c r="O180" s="11">
        <f t="shared" si="79"/>
        <v>-0.67070687175691601</v>
      </c>
      <c r="P180" s="11">
        <f t="shared" si="79"/>
        <v>0.91177328850100581</v>
      </c>
      <c r="Q180" s="11">
        <f t="shared" si="79"/>
        <v>-0.35953590608236202</v>
      </c>
      <c r="R180" s="11">
        <f t="shared" si="79"/>
        <v>-0.17144319390586896</v>
      </c>
      <c r="S180" s="11">
        <f t="shared" si="79"/>
        <v>-3.3008396165635965</v>
      </c>
      <c r="T180" s="11">
        <f t="shared" si="79"/>
        <v>1.0008374941898186</v>
      </c>
      <c r="U180" s="11">
        <f t="shared" si="79"/>
        <v>-0.92324248561042754</v>
      </c>
      <c r="V180" s="11">
        <f t="shared" si="79"/>
        <v>2.495555381083844</v>
      </c>
      <c r="W180" s="11">
        <f t="shared" si="79"/>
        <v>2.8608711092346106</v>
      </c>
      <c r="X180" s="11">
        <f t="shared" si="79"/>
        <v>-9.1042442179503247E-2</v>
      </c>
      <c r="Z180" s="15">
        <f>ROUND(N180*'Table Q8'!N78,2)</f>
        <v>0.04</v>
      </c>
      <c r="AA180" s="15">
        <f>ROUND(O180*'Table Q8'!O78,2)</f>
        <v>-0.23</v>
      </c>
      <c r="AB180" s="15">
        <f>ROUND(P180*'Table Q8'!P78,2)</f>
        <v>0.32</v>
      </c>
      <c r="AC180" s="15">
        <f>ROUND(Q180*'Table Q8'!Q78,2)</f>
        <v>-0.09</v>
      </c>
      <c r="AD180" s="15">
        <f>ROUND(R180*'Table Q8'!R78,2)</f>
        <v>-0.03</v>
      </c>
      <c r="AE180" s="15">
        <f>ROUND(S180*'Table Q8'!S78,2)</f>
        <v>-1.32</v>
      </c>
      <c r="AF180" s="15">
        <f>ROUND(T180*'Table Q8'!T78,2)</f>
        <v>0.44</v>
      </c>
      <c r="AG180" s="15">
        <f>ROUND(U180*'Table Q8'!U78,2)</f>
        <v>-0.38</v>
      </c>
      <c r="AH180" s="15">
        <f>ROUND(V180*'Table Q8'!V78,2)</f>
        <v>0.69</v>
      </c>
      <c r="AI180" s="15">
        <f>ROUND(W180*'Table Q8'!W78,2)</f>
        <v>0.84</v>
      </c>
      <c r="AJ180" s="15">
        <f>ROUND(X180*'Table Q8'!X78,2)</f>
        <v>-0.03</v>
      </c>
    </row>
    <row r="181" spans="1:36" x14ac:dyDescent="0.2">
      <c r="A181" s="13" t="str">
        <f t="shared" si="67"/>
        <v>2013 Q2</v>
      </c>
      <c r="B181" s="11">
        <f t="shared" si="68"/>
        <v>-0.29568088030296946</v>
      </c>
      <c r="C181" s="11">
        <f t="shared" si="68"/>
        <v>0.17116660936286721</v>
      </c>
      <c r="D181" s="11">
        <f t="shared" si="68"/>
        <v>0.73435829805265485</v>
      </c>
      <c r="E181" s="11">
        <f t="shared" si="68"/>
        <v>0.69623177453698681</v>
      </c>
      <c r="F181" s="11">
        <f t="shared" si="68"/>
        <v>1.0338235594452234</v>
      </c>
      <c r="G181" s="11">
        <f t="shared" si="68"/>
        <v>-0.69362059517862995</v>
      </c>
      <c r="H181" s="11">
        <f t="shared" si="68"/>
        <v>-0.824766963657108</v>
      </c>
      <c r="I181" s="11">
        <f t="shared" si="68"/>
        <v>0.27240351714983935</v>
      </c>
      <c r="J181" s="11">
        <f t="shared" si="68"/>
        <v>-3.7932930072257212</v>
      </c>
      <c r="K181" s="11">
        <f t="shared" si="68"/>
        <v>0.45073253467758534</v>
      </c>
      <c r="L181" s="11">
        <f t="shared" si="68"/>
        <v>-3.7394202792364155E-2</v>
      </c>
      <c r="N181" s="11">
        <f t="shared" ref="N181:X181" si="80">LN(N79/N78)*100</f>
        <v>-9.9126906535140114E-2</v>
      </c>
      <c r="O181" s="11">
        <f t="shared" si="80"/>
        <v>-0.47798258124134635</v>
      </c>
      <c r="P181" s="11">
        <f t="shared" si="80"/>
        <v>-0.54944927627036833</v>
      </c>
      <c r="Q181" s="11">
        <f t="shared" si="80"/>
        <v>-0.29444176863544513</v>
      </c>
      <c r="R181" s="11">
        <f t="shared" si="80"/>
        <v>1.3317004613145789</v>
      </c>
      <c r="S181" s="11">
        <f t="shared" si="80"/>
        <v>0.42682883977361014</v>
      </c>
      <c r="T181" s="11">
        <f t="shared" si="80"/>
        <v>0.86012466647510477</v>
      </c>
      <c r="U181" s="11">
        <f t="shared" si="80"/>
        <v>-1.0867322984166963</v>
      </c>
      <c r="V181" s="11">
        <f t="shared" si="80"/>
        <v>-1.9918913126882285</v>
      </c>
      <c r="W181" s="11">
        <f t="shared" si="80"/>
        <v>0.59836776539016678</v>
      </c>
      <c r="X181" s="11">
        <f t="shared" si="80"/>
        <v>-0.34174812052799819</v>
      </c>
      <c r="Z181" s="15">
        <f>ROUND(N181*'Table Q8'!N79,2)</f>
        <v>-0.06</v>
      </c>
      <c r="AA181" s="15">
        <f>ROUND(O181*'Table Q8'!O79,2)</f>
        <v>-0.16</v>
      </c>
      <c r="AB181" s="15">
        <f>ROUND(P181*'Table Q8'!P79,2)</f>
        <v>-0.19</v>
      </c>
      <c r="AC181" s="15">
        <f>ROUND(Q181*'Table Q8'!Q79,2)</f>
        <v>-7.0000000000000007E-2</v>
      </c>
      <c r="AD181" s="15">
        <f>ROUND(R181*'Table Q8'!R79,2)</f>
        <v>0.22</v>
      </c>
      <c r="AE181" s="15">
        <f>ROUND(S181*'Table Q8'!S79,2)</f>
        <v>0.17</v>
      </c>
      <c r="AF181" s="15">
        <f>ROUND(T181*'Table Q8'!T79,2)</f>
        <v>0.37</v>
      </c>
      <c r="AG181" s="15">
        <f>ROUND(U181*'Table Q8'!U79,2)</f>
        <v>-0.44</v>
      </c>
      <c r="AH181" s="15">
        <f>ROUND(V181*'Table Q8'!V79,2)</f>
        <v>-0.55000000000000004</v>
      </c>
      <c r="AI181" s="15">
        <f>ROUND(W181*'Table Q8'!W79,2)</f>
        <v>0.18</v>
      </c>
      <c r="AJ181" s="15">
        <f>ROUND(X181*'Table Q8'!X79,2)</f>
        <v>-0.12</v>
      </c>
    </row>
    <row r="182" spans="1:36" x14ac:dyDescent="0.2">
      <c r="A182" s="13" t="str">
        <f t="shared" si="67"/>
        <v>2013 Q3</v>
      </c>
      <c r="B182" s="11">
        <f t="shared" si="68"/>
        <v>-3.5442150269691344</v>
      </c>
      <c r="C182" s="11">
        <f t="shared" si="68"/>
        <v>-0.3484752649927485</v>
      </c>
      <c r="D182" s="11">
        <f t="shared" si="68"/>
        <v>1.4196432621128225</v>
      </c>
      <c r="E182" s="11">
        <f t="shared" si="68"/>
        <v>8.0068834355608992E-2</v>
      </c>
      <c r="F182" s="11">
        <f t="shared" si="68"/>
        <v>-1.5953238400247747</v>
      </c>
      <c r="G182" s="11">
        <f t="shared" si="68"/>
        <v>-6.1259237752327209</v>
      </c>
      <c r="H182" s="11">
        <f t="shared" si="68"/>
        <v>-0.96265945579599144</v>
      </c>
      <c r="I182" s="11">
        <f t="shared" si="68"/>
        <v>1.0105387146128382</v>
      </c>
      <c r="J182" s="11">
        <f t="shared" si="68"/>
        <v>-4.4004503270546342</v>
      </c>
      <c r="K182" s="11">
        <f t="shared" si="68"/>
        <v>-3.9803669477960999</v>
      </c>
      <c r="L182" s="11">
        <f t="shared" si="68"/>
        <v>-0.95088494287382874</v>
      </c>
      <c r="N182" s="11">
        <f t="shared" ref="N182:X182" si="81">LN(N80/N79)*100</f>
        <v>-3.5395869425579338</v>
      </c>
      <c r="O182" s="11">
        <f t="shared" si="81"/>
        <v>-1.3982441275157791</v>
      </c>
      <c r="P182" s="11">
        <f t="shared" si="81"/>
        <v>-1.6709372565912477</v>
      </c>
      <c r="Q182" s="11">
        <f t="shared" si="81"/>
        <v>-0.80548949826777938</v>
      </c>
      <c r="R182" s="11">
        <f t="shared" si="81"/>
        <v>-1.5281138731428154</v>
      </c>
      <c r="S182" s="11">
        <f t="shared" si="81"/>
        <v>-1.6280883155212957</v>
      </c>
      <c r="T182" s="11">
        <f t="shared" si="81"/>
        <v>-8.9465795483348459E-2</v>
      </c>
      <c r="U182" s="11">
        <f t="shared" si="81"/>
        <v>-0.87969901037428155</v>
      </c>
      <c r="V182" s="11">
        <f t="shared" si="81"/>
        <v>-0.40156216816106094</v>
      </c>
      <c r="W182" s="11">
        <f t="shared" si="81"/>
        <v>-2.2392901361666739</v>
      </c>
      <c r="X182" s="11">
        <f t="shared" si="81"/>
        <v>-1.1464637125510642</v>
      </c>
      <c r="Z182" s="15">
        <f>ROUND(N182*'Table Q8'!N80,2)</f>
        <v>-2.15</v>
      </c>
      <c r="AA182" s="15">
        <f>ROUND(O182*'Table Q8'!O80,2)</f>
        <v>-0.47</v>
      </c>
      <c r="AB182" s="15">
        <f>ROUND(P182*'Table Q8'!P80,2)</f>
        <v>-0.57999999999999996</v>
      </c>
      <c r="AC182" s="15">
        <f>ROUND(Q182*'Table Q8'!Q80,2)</f>
        <v>-0.19</v>
      </c>
      <c r="AD182" s="15">
        <f>ROUND(R182*'Table Q8'!R80,2)</f>
        <v>-0.25</v>
      </c>
      <c r="AE182" s="15">
        <f>ROUND(S182*'Table Q8'!S80,2)</f>
        <v>-0.64</v>
      </c>
      <c r="AF182" s="15">
        <f>ROUND(T182*'Table Q8'!T80,2)</f>
        <v>-0.04</v>
      </c>
      <c r="AG182" s="15">
        <f>ROUND(U182*'Table Q8'!U80,2)</f>
        <v>-0.35</v>
      </c>
      <c r="AH182" s="15">
        <f>ROUND(V182*'Table Q8'!V80,2)</f>
        <v>-0.11</v>
      </c>
      <c r="AI182" s="15">
        <f>ROUND(W182*'Table Q8'!W80,2)</f>
        <v>-0.68</v>
      </c>
      <c r="AJ182" s="15">
        <f>ROUND(X182*'Table Q8'!X80,2)</f>
        <v>-0.41</v>
      </c>
    </row>
    <row r="183" spans="1:36" x14ac:dyDescent="0.2">
      <c r="A183" s="13" t="str">
        <f t="shared" si="67"/>
        <v>2013 Q4</v>
      </c>
      <c r="B183" s="11">
        <f t="shared" si="68"/>
        <v>1.0321785430125234</v>
      </c>
      <c r="C183" s="11">
        <f t="shared" si="68"/>
        <v>1.2099727878853761</v>
      </c>
      <c r="D183" s="11">
        <f t="shared" si="68"/>
        <v>0.96027606138691901</v>
      </c>
      <c r="E183" s="11">
        <f t="shared" si="68"/>
        <v>7.7360929676667689E-2</v>
      </c>
      <c r="F183" s="11">
        <f t="shared" si="68"/>
        <v>0.86769252545025455</v>
      </c>
      <c r="G183" s="11">
        <f t="shared" si="68"/>
        <v>3.5320060492257404</v>
      </c>
      <c r="H183" s="11">
        <f t="shared" si="68"/>
        <v>-1.2995686128566595</v>
      </c>
      <c r="I183" s="11">
        <f t="shared" si="68"/>
        <v>0.39806107443984601</v>
      </c>
      <c r="J183" s="11">
        <f t="shared" si="68"/>
        <v>-0.10683067015705569</v>
      </c>
      <c r="K183" s="11">
        <f t="shared" si="68"/>
        <v>-2.6635280720617112</v>
      </c>
      <c r="L183" s="11">
        <f t="shared" si="68"/>
        <v>0.54140639055576611</v>
      </c>
      <c r="N183" s="11">
        <f t="shared" ref="N183:X183" si="82">LN(N81/N80)*100</f>
        <v>1.025297011903145</v>
      </c>
      <c r="O183" s="11">
        <f t="shared" si="82"/>
        <v>0.63646589272054521</v>
      </c>
      <c r="P183" s="11">
        <f t="shared" si="82"/>
        <v>-8.9513333167588971E-2</v>
      </c>
      <c r="Q183" s="11">
        <f t="shared" si="82"/>
        <v>0.12845877396866123</v>
      </c>
      <c r="R183" s="11">
        <f t="shared" si="82"/>
        <v>0.3062005453506953</v>
      </c>
      <c r="S183" s="11">
        <f t="shared" si="82"/>
        <v>-1.0088164260543531</v>
      </c>
      <c r="T183" s="11">
        <f t="shared" si="82"/>
        <v>0.84792148175396576</v>
      </c>
      <c r="U183" s="11">
        <f t="shared" si="82"/>
        <v>-0.12367707868297956</v>
      </c>
      <c r="V183" s="11">
        <f t="shared" si="82"/>
        <v>-0.19341534725451226</v>
      </c>
      <c r="W183" s="11">
        <f t="shared" si="82"/>
        <v>-4.7093381884068055</v>
      </c>
      <c r="X183" s="11">
        <f t="shared" si="82"/>
        <v>-0.17397937361008245</v>
      </c>
      <c r="Z183" s="15">
        <f>ROUND(N183*'Table Q8'!N81,2)</f>
        <v>0.62</v>
      </c>
      <c r="AA183" s="15">
        <f>ROUND(O183*'Table Q8'!O81,2)</f>
        <v>0.21</v>
      </c>
      <c r="AB183" s="15">
        <f>ROUND(P183*'Table Q8'!P81,2)</f>
        <v>-0.03</v>
      </c>
      <c r="AC183" s="15">
        <f>ROUND(Q183*'Table Q8'!Q81,2)</f>
        <v>0.03</v>
      </c>
      <c r="AD183" s="15">
        <f>ROUND(R183*'Table Q8'!R81,2)</f>
        <v>0.05</v>
      </c>
      <c r="AE183" s="15">
        <f>ROUND(S183*'Table Q8'!S81,2)</f>
        <v>-0.39</v>
      </c>
      <c r="AF183" s="15">
        <f>ROUND(T183*'Table Q8'!T81,2)</f>
        <v>0.36</v>
      </c>
      <c r="AG183" s="15">
        <f>ROUND(U183*'Table Q8'!U81,2)</f>
        <v>-0.05</v>
      </c>
      <c r="AH183" s="15">
        <f>ROUND(V183*'Table Q8'!V81,2)</f>
        <v>-0.05</v>
      </c>
      <c r="AI183" s="15">
        <f>ROUND(W183*'Table Q8'!W81,2)</f>
        <v>-1.43</v>
      </c>
      <c r="AJ183" s="15">
        <f>ROUND(X183*'Table Q8'!X81,2)</f>
        <v>-0.06</v>
      </c>
    </row>
    <row r="184" spans="1:36" x14ac:dyDescent="0.2">
      <c r="A184" s="13" t="str">
        <f t="shared" si="67"/>
        <v>2014 Q1</v>
      </c>
      <c r="B184" s="11">
        <f t="shared" si="68"/>
        <v>-5.0494149409393749</v>
      </c>
      <c r="C184" s="11">
        <f t="shared" si="68"/>
        <v>1.3091075669597938</v>
      </c>
      <c r="D184" s="11">
        <f t="shared" si="68"/>
        <v>0.10125888184248566</v>
      </c>
      <c r="E184" s="11">
        <f t="shared" si="68"/>
        <v>1.2385789898506421</v>
      </c>
      <c r="F184" s="11">
        <f t="shared" si="68"/>
        <v>1.1297494429377912</v>
      </c>
      <c r="G184" s="11">
        <f t="shared" si="68"/>
        <v>-2.8297390546899974</v>
      </c>
      <c r="H184" s="11">
        <f t="shared" si="68"/>
        <v>-1.1761213916593682</v>
      </c>
      <c r="I184" s="11">
        <f t="shared" si="68"/>
        <v>0.96812814565269512</v>
      </c>
      <c r="J184" s="11">
        <f t="shared" si="68"/>
        <v>-1.3095211051092921</v>
      </c>
      <c r="K184" s="11">
        <f t="shared" si="68"/>
        <v>2.198697710601933</v>
      </c>
      <c r="L184" s="11">
        <f t="shared" si="68"/>
        <v>-1.0554297696823861E-2</v>
      </c>
      <c r="N184" s="11">
        <f t="shared" ref="N184:X184" si="83">LN(N82/N81)*100</f>
        <v>-4.2905833603521559</v>
      </c>
      <c r="O184" s="11">
        <f t="shared" si="83"/>
        <v>-0.11527652603002232</v>
      </c>
      <c r="P184" s="11">
        <f t="shared" si="83"/>
        <v>-2.6427668295592004</v>
      </c>
      <c r="Q184" s="11">
        <f t="shared" si="83"/>
        <v>0.30875961825850967</v>
      </c>
      <c r="R184" s="11">
        <f t="shared" si="83"/>
        <v>-0.71857495224363377</v>
      </c>
      <c r="S184" s="11">
        <f t="shared" si="83"/>
        <v>-1.3438058677209797</v>
      </c>
      <c r="T184" s="11">
        <f t="shared" si="83"/>
        <v>-0.99404774610987645</v>
      </c>
      <c r="U184" s="11">
        <f t="shared" si="83"/>
        <v>-1.0043358490495276</v>
      </c>
      <c r="V184" s="11">
        <f t="shared" si="83"/>
        <v>-1.5621707870512682</v>
      </c>
      <c r="W184" s="11">
        <f t="shared" si="83"/>
        <v>-0.78778621408354432</v>
      </c>
      <c r="X184" s="11">
        <f t="shared" si="83"/>
        <v>-0.96634275122088642</v>
      </c>
      <c r="Z184" s="15">
        <f>ROUND(N184*'Table Q8'!N82,2)</f>
        <v>-2.57</v>
      </c>
      <c r="AA184" s="15">
        <f>ROUND(O184*'Table Q8'!O82,2)</f>
        <v>-0.04</v>
      </c>
      <c r="AB184" s="15">
        <f>ROUND(P184*'Table Q8'!P82,2)</f>
        <v>-0.92</v>
      </c>
      <c r="AC184" s="15">
        <f>ROUND(Q184*'Table Q8'!Q82,2)</f>
        <v>7.0000000000000007E-2</v>
      </c>
      <c r="AD184" s="15">
        <f>ROUND(R184*'Table Q8'!R82,2)</f>
        <v>-0.12</v>
      </c>
      <c r="AE184" s="15">
        <f>ROUND(S184*'Table Q8'!S82,2)</f>
        <v>-0.52</v>
      </c>
      <c r="AF184" s="15">
        <f>ROUND(T184*'Table Q8'!T82,2)</f>
        <v>-0.42</v>
      </c>
      <c r="AG184" s="15">
        <f>ROUND(U184*'Table Q8'!U82,2)</f>
        <v>-0.4</v>
      </c>
      <c r="AH184" s="15">
        <f>ROUND(V184*'Table Q8'!V82,2)</f>
        <v>-0.42</v>
      </c>
      <c r="AI184" s="15">
        <f>ROUND(W184*'Table Q8'!W82,2)</f>
        <v>-0.25</v>
      </c>
      <c r="AJ184" s="15">
        <f>ROUND(X184*'Table Q8'!X82,2)</f>
        <v>-0.34</v>
      </c>
    </row>
    <row r="185" spans="1:36" x14ac:dyDescent="0.2">
      <c r="A185" s="13" t="str">
        <f t="shared" si="67"/>
        <v>2014 Q2</v>
      </c>
      <c r="B185" s="11">
        <f t="shared" si="68"/>
        <v>-1.4710298024187611</v>
      </c>
      <c r="C185" s="11">
        <f t="shared" si="68"/>
        <v>0.21172791253095433</v>
      </c>
      <c r="D185" s="11">
        <f t="shared" si="68"/>
        <v>2.042269116038681</v>
      </c>
      <c r="E185" s="11">
        <f t="shared" si="68"/>
        <v>0.41032531267098088</v>
      </c>
      <c r="F185" s="11">
        <f t="shared" si="68"/>
        <v>1.7250706455555216</v>
      </c>
      <c r="G185" s="11">
        <f t="shared" si="68"/>
        <v>0.83751517518391372</v>
      </c>
      <c r="H185" s="11">
        <f t="shared" si="68"/>
        <v>1.7849752801887677</v>
      </c>
      <c r="I185" s="11">
        <f t="shared" si="68"/>
        <v>-0.372773766150932</v>
      </c>
      <c r="J185" s="11">
        <f t="shared" si="68"/>
        <v>-3.7403810520380167</v>
      </c>
      <c r="K185" s="11">
        <f t="shared" si="68"/>
        <v>-0.36089484054648258</v>
      </c>
      <c r="L185" s="11">
        <f t="shared" si="68"/>
        <v>0.12668539808416487</v>
      </c>
      <c r="N185" s="11">
        <f t="shared" ref="N185:X185" si="84">LN(N83/N82)*100</f>
        <v>-0.33402280969207787</v>
      </c>
      <c r="O185" s="11">
        <f t="shared" si="84"/>
        <v>-0.52567990139939214</v>
      </c>
      <c r="P185" s="11">
        <f t="shared" si="84"/>
        <v>-0.4027757319750318</v>
      </c>
      <c r="Q185" s="11">
        <f t="shared" si="84"/>
        <v>-0.44854975274477049</v>
      </c>
      <c r="R185" s="11">
        <f t="shared" si="84"/>
        <v>0.50349225147832755</v>
      </c>
      <c r="S185" s="11">
        <f t="shared" si="84"/>
        <v>-0.95109096297386675</v>
      </c>
      <c r="T185" s="11">
        <f t="shared" si="84"/>
        <v>9.2180699743572431E-2</v>
      </c>
      <c r="U185" s="11">
        <f t="shared" si="84"/>
        <v>-1.8673914086728112</v>
      </c>
      <c r="V185" s="11">
        <f t="shared" si="84"/>
        <v>-2.096544181703778</v>
      </c>
      <c r="W185" s="11">
        <f t="shared" si="84"/>
        <v>-0.84034062293714196</v>
      </c>
      <c r="X185" s="11">
        <f t="shared" si="84"/>
        <v>-0.80611602048972952</v>
      </c>
      <c r="Z185" s="15">
        <f>ROUND(N185*'Table Q8'!N83,2)</f>
        <v>-0.2</v>
      </c>
      <c r="AA185" s="15">
        <f>ROUND(O185*'Table Q8'!O83,2)</f>
        <v>-0.18</v>
      </c>
      <c r="AB185" s="15">
        <f>ROUND(P185*'Table Q8'!P83,2)</f>
        <v>-0.14000000000000001</v>
      </c>
      <c r="AC185" s="15">
        <f>ROUND(Q185*'Table Q8'!Q83,2)</f>
        <v>-0.11</v>
      </c>
      <c r="AD185" s="15">
        <f>ROUND(R185*'Table Q8'!R83,2)</f>
        <v>0.09</v>
      </c>
      <c r="AE185" s="15">
        <f>ROUND(S185*'Table Q8'!S83,2)</f>
        <v>-0.37</v>
      </c>
      <c r="AF185" s="15">
        <f>ROUND(T185*'Table Q8'!T83,2)</f>
        <v>0.04</v>
      </c>
      <c r="AG185" s="15">
        <f>ROUND(U185*'Table Q8'!U83,2)</f>
        <v>-0.75</v>
      </c>
      <c r="AH185" s="15">
        <f>ROUND(V185*'Table Q8'!V83,2)</f>
        <v>-0.55000000000000004</v>
      </c>
      <c r="AI185" s="15">
        <f>ROUND(W185*'Table Q8'!W83,2)</f>
        <v>-0.27</v>
      </c>
      <c r="AJ185" s="15">
        <f>ROUND(X185*'Table Q8'!X83,2)</f>
        <v>-0.28999999999999998</v>
      </c>
    </row>
    <row r="186" spans="1:36" x14ac:dyDescent="0.2">
      <c r="A186" s="13" t="str">
        <f t="shared" si="67"/>
        <v>2014 Q3</v>
      </c>
      <c r="B186" s="11">
        <f t="shared" ref="B186:L197" si="85">LN(B84/B83)*100</f>
        <v>-0.20931258166034891</v>
      </c>
      <c r="C186" s="11">
        <f t="shared" si="85"/>
        <v>0.79061117676348103</v>
      </c>
      <c r="D186" s="11">
        <f t="shared" si="85"/>
        <v>2.1659201365647802</v>
      </c>
      <c r="E186" s="11">
        <f t="shared" si="85"/>
        <v>6.5036454120912593E-2</v>
      </c>
      <c r="F186" s="11">
        <f t="shared" si="85"/>
        <v>3.1580686644571991</v>
      </c>
      <c r="G186" s="11">
        <f t="shared" si="85"/>
        <v>-0.13113735633017526</v>
      </c>
      <c r="H186" s="11">
        <f t="shared" si="85"/>
        <v>-1.2075345640989454</v>
      </c>
      <c r="I186" s="11">
        <f t="shared" si="85"/>
        <v>0.70274861858841187</v>
      </c>
      <c r="J186" s="11">
        <f t="shared" si="85"/>
        <v>-2.792285312100395</v>
      </c>
      <c r="K186" s="11">
        <f t="shared" si="85"/>
        <v>0.88419033339784092</v>
      </c>
      <c r="L186" s="11">
        <f t="shared" si="85"/>
        <v>0.35607489056586922</v>
      </c>
      <c r="N186" s="11">
        <f t="shared" ref="N186:X186" si="86">LN(N84/N83)*100</f>
        <v>-0.11907527182923694</v>
      </c>
      <c r="O186" s="11">
        <f t="shared" si="86"/>
        <v>0.13027719471635399</v>
      </c>
      <c r="P186" s="11">
        <f t="shared" si="86"/>
        <v>0.51268565524087806</v>
      </c>
      <c r="Q186" s="11">
        <f t="shared" si="86"/>
        <v>-0.3494710454296841</v>
      </c>
      <c r="R186" s="11">
        <f t="shared" si="86"/>
        <v>0.77861808256995535</v>
      </c>
      <c r="S186" s="11">
        <f t="shared" si="86"/>
        <v>-0.49884407920188684</v>
      </c>
      <c r="T186" s="11">
        <f t="shared" si="86"/>
        <v>6.2365774110751046E-2</v>
      </c>
      <c r="U186" s="11">
        <f t="shared" si="86"/>
        <v>-0.50382046959960625</v>
      </c>
      <c r="V186" s="11">
        <f t="shared" si="86"/>
        <v>-1.3507482953648384</v>
      </c>
      <c r="W186" s="11">
        <f t="shared" si="86"/>
        <v>6.9296873199715503E-2</v>
      </c>
      <c r="X186" s="11">
        <f t="shared" si="86"/>
        <v>-0.27864150801112975</v>
      </c>
      <c r="Z186" s="15">
        <f>ROUND(N186*'Table Q8'!N84,2)</f>
        <v>-7.0000000000000007E-2</v>
      </c>
      <c r="AA186" s="15">
        <f>ROUND(O186*'Table Q8'!O84,2)</f>
        <v>0.04</v>
      </c>
      <c r="AB186" s="15">
        <f>ROUND(P186*'Table Q8'!P84,2)</f>
        <v>0.19</v>
      </c>
      <c r="AC186" s="15">
        <f>ROUND(Q186*'Table Q8'!Q84,2)</f>
        <v>-0.09</v>
      </c>
      <c r="AD186" s="15">
        <f>ROUND(R186*'Table Q8'!R84,2)</f>
        <v>0.14000000000000001</v>
      </c>
      <c r="AE186" s="15">
        <f>ROUND(S186*'Table Q8'!S84,2)</f>
        <v>-0.2</v>
      </c>
      <c r="AF186" s="15">
        <f>ROUND(T186*'Table Q8'!T84,2)</f>
        <v>0.03</v>
      </c>
      <c r="AG186" s="15">
        <f>ROUND(U186*'Table Q8'!U84,2)</f>
        <v>-0.2</v>
      </c>
      <c r="AH186" s="15">
        <f>ROUND(V186*'Table Q8'!V84,2)</f>
        <v>-0.34</v>
      </c>
      <c r="AI186" s="15">
        <f>ROUND(W186*'Table Q8'!W84,2)</f>
        <v>0.02</v>
      </c>
      <c r="AJ186" s="15">
        <f>ROUND(X186*'Table Q8'!X84,2)</f>
        <v>-0.1</v>
      </c>
    </row>
    <row r="187" spans="1:36" x14ac:dyDescent="0.2">
      <c r="A187" s="13" t="str">
        <f t="shared" si="67"/>
        <v>2014 Q4</v>
      </c>
      <c r="B187" s="11">
        <f t="shared" si="85"/>
        <v>0.51956222549510622</v>
      </c>
      <c r="C187" s="11">
        <f t="shared" si="85"/>
        <v>-0.68109904889675321</v>
      </c>
      <c r="D187" s="11">
        <f t="shared" si="85"/>
        <v>-0.78637312921373304</v>
      </c>
      <c r="E187" s="11">
        <f t="shared" si="85"/>
        <v>1.4800784986917412</v>
      </c>
      <c r="F187" s="11">
        <f t="shared" si="85"/>
        <v>2.3608991435502</v>
      </c>
      <c r="G187" s="11">
        <f t="shared" si="85"/>
        <v>0.13541646578330854</v>
      </c>
      <c r="H187" s="11">
        <f t="shared" si="85"/>
        <v>2.6826207957255912</v>
      </c>
      <c r="I187" s="11">
        <f t="shared" si="85"/>
        <v>-0.31308146984790969</v>
      </c>
      <c r="J187" s="11">
        <f t="shared" si="85"/>
        <v>-0.59856594689364673</v>
      </c>
      <c r="K187" s="11">
        <f t="shared" si="85"/>
        <v>1.4892831886339397</v>
      </c>
      <c r="L187" s="11">
        <f t="shared" si="85"/>
        <v>0.4750758371052331</v>
      </c>
      <c r="N187" s="11">
        <f t="shared" ref="N187:X187" si="87">LN(N85/N84)*100</f>
        <v>0.59730891386420881</v>
      </c>
      <c r="O187" s="11">
        <f t="shared" si="87"/>
        <v>-0.58458420838355052</v>
      </c>
      <c r="P187" s="11">
        <f t="shared" si="87"/>
        <v>-1.2349907463837153</v>
      </c>
      <c r="Q187" s="11">
        <f t="shared" si="87"/>
        <v>0.52765111299587364</v>
      </c>
      <c r="R187" s="11">
        <f t="shared" si="87"/>
        <v>0.86429690334112119</v>
      </c>
      <c r="S187" s="11">
        <f t="shared" si="87"/>
        <v>-0.52980583476676568</v>
      </c>
      <c r="T187" s="11">
        <f t="shared" si="87"/>
        <v>0.85017721445872951</v>
      </c>
      <c r="U187" s="11">
        <f t="shared" si="87"/>
        <v>-1.4738457472808038</v>
      </c>
      <c r="V187" s="11">
        <f t="shared" si="87"/>
        <v>0.61644806688024012</v>
      </c>
      <c r="W187" s="11">
        <f t="shared" si="87"/>
        <v>1.1281696238365673</v>
      </c>
      <c r="X187" s="11">
        <f t="shared" si="87"/>
        <v>-0.24491475163531876</v>
      </c>
      <c r="Z187" s="15">
        <f>ROUND(N187*'Table Q8'!N85,2)</f>
        <v>0.35</v>
      </c>
      <c r="AA187" s="15">
        <f>ROUND(O187*'Table Q8'!O85,2)</f>
        <v>-0.2</v>
      </c>
      <c r="AB187" s="15">
        <f>ROUND(P187*'Table Q8'!P85,2)</f>
        <v>-0.45</v>
      </c>
      <c r="AC187" s="15">
        <f>ROUND(Q187*'Table Q8'!Q85,2)</f>
        <v>0.14000000000000001</v>
      </c>
      <c r="AD187" s="15">
        <f>ROUND(R187*'Table Q8'!R85,2)</f>
        <v>0.17</v>
      </c>
      <c r="AE187" s="15">
        <f>ROUND(S187*'Table Q8'!S85,2)</f>
        <v>-0.21</v>
      </c>
      <c r="AF187" s="15">
        <f>ROUND(T187*'Table Q8'!T85,2)</f>
        <v>0.36</v>
      </c>
      <c r="AG187" s="15">
        <f>ROUND(U187*'Table Q8'!U85,2)</f>
        <v>-0.6</v>
      </c>
      <c r="AH187" s="15">
        <f>ROUND(V187*'Table Q8'!V85,2)</f>
        <v>0.15</v>
      </c>
      <c r="AI187" s="15">
        <f>ROUND(W187*'Table Q8'!W85,2)</f>
        <v>0.39</v>
      </c>
      <c r="AJ187" s="15">
        <f>ROUND(X187*'Table Q8'!X85,2)</f>
        <v>-0.09</v>
      </c>
    </row>
    <row r="188" spans="1:36" x14ac:dyDescent="0.2">
      <c r="A188" s="13" t="str">
        <f t="shared" si="67"/>
        <v>2015 Q1</v>
      </c>
      <c r="B188" s="11">
        <f t="shared" si="85"/>
        <v>8.4160687858352574</v>
      </c>
      <c r="C188" s="11">
        <f t="shared" si="85"/>
        <v>-0.59635204759634153</v>
      </c>
      <c r="D188" s="11">
        <f t="shared" si="85"/>
        <v>1.1061568833393565</v>
      </c>
      <c r="E188" s="11">
        <f t="shared" si="85"/>
        <v>0.28093958001141622</v>
      </c>
      <c r="F188" s="11">
        <f t="shared" si="85"/>
        <v>-2.4356171351043199</v>
      </c>
      <c r="G188" s="11">
        <f t="shared" si="85"/>
        <v>2.8640952533836694</v>
      </c>
      <c r="H188" s="11">
        <f t="shared" si="85"/>
        <v>3.5393863406708637E-2</v>
      </c>
      <c r="I188" s="11">
        <f t="shared" si="85"/>
        <v>-0.54936305742546687</v>
      </c>
      <c r="J188" s="11">
        <f t="shared" si="85"/>
        <v>-1.9082987398619726</v>
      </c>
      <c r="K188" s="11">
        <f t="shared" si="85"/>
        <v>-0.33703863432908365</v>
      </c>
      <c r="L188" s="11">
        <f t="shared" si="85"/>
        <v>0.35350898016911236</v>
      </c>
      <c r="N188" s="11">
        <f t="shared" ref="N188:X188" si="88">LN(N86/N85)*100</f>
        <v>6.9068808380313094</v>
      </c>
      <c r="O188" s="11">
        <f t="shared" si="88"/>
        <v>-0.23756972590268602</v>
      </c>
      <c r="P188" s="11">
        <f t="shared" si="88"/>
        <v>0.80377329657035956</v>
      </c>
      <c r="Q188" s="11">
        <f t="shared" si="88"/>
        <v>-0.59436203072307803</v>
      </c>
      <c r="R188" s="11">
        <f t="shared" si="88"/>
        <v>-0.63970408165681825</v>
      </c>
      <c r="S188" s="11">
        <f t="shared" si="88"/>
        <v>0.2706071490936019</v>
      </c>
      <c r="T188" s="11">
        <f t="shared" si="88"/>
        <v>2.1290492446834897</v>
      </c>
      <c r="U188" s="11">
        <f t="shared" si="88"/>
        <v>-0.74184168004449291</v>
      </c>
      <c r="V188" s="11">
        <f t="shared" si="88"/>
        <v>0.85645396340958291</v>
      </c>
      <c r="W188" s="11">
        <f t="shared" si="88"/>
        <v>-1.6064131585026811</v>
      </c>
      <c r="X188" s="11">
        <f t="shared" si="88"/>
        <v>2.4019390483847835E-2</v>
      </c>
      <c r="Z188" s="15">
        <f>ROUND(N188*'Table Q8'!N86,2)</f>
        <v>4</v>
      </c>
      <c r="AA188" s="15">
        <f>ROUND(O188*'Table Q8'!O86,2)</f>
        <v>-0.08</v>
      </c>
      <c r="AB188" s="15">
        <f>ROUND(P188*'Table Q8'!P86,2)</f>
        <v>0.3</v>
      </c>
      <c r="AC188" s="15">
        <f>ROUND(Q188*'Table Q8'!Q86,2)</f>
        <v>-0.15</v>
      </c>
      <c r="AD188" s="15">
        <f>ROUND(R188*'Table Q8'!R86,2)</f>
        <v>-0.13</v>
      </c>
      <c r="AE188" s="15">
        <f>ROUND(S188*'Table Q8'!S86,2)</f>
        <v>0.11</v>
      </c>
      <c r="AF188" s="15">
        <f>ROUND(T188*'Table Q8'!T86,2)</f>
        <v>0.89</v>
      </c>
      <c r="AG188" s="15">
        <f>ROUND(U188*'Table Q8'!U86,2)</f>
        <v>-0.3</v>
      </c>
      <c r="AH188" s="15">
        <f>ROUND(V188*'Table Q8'!V86,2)</f>
        <v>0.21</v>
      </c>
      <c r="AI188" s="15">
        <f>ROUND(W188*'Table Q8'!W86,2)</f>
        <v>-0.56000000000000005</v>
      </c>
      <c r="AJ188" s="15">
        <f>ROUND(X188*'Table Q8'!X86,2)</f>
        <v>0.01</v>
      </c>
    </row>
    <row r="189" spans="1:36" x14ac:dyDescent="0.2">
      <c r="A189" s="13" t="str">
        <f t="shared" si="67"/>
        <v>2015 Q2</v>
      </c>
      <c r="B189" s="11">
        <f t="shared" si="85"/>
        <v>2.6904499813904694</v>
      </c>
      <c r="C189" s="11">
        <f t="shared" si="85"/>
        <v>0.28717602922474372</v>
      </c>
      <c r="D189" s="11">
        <f t="shared" si="85"/>
        <v>2.7133253115973224</v>
      </c>
      <c r="E189" s="11">
        <f t="shared" si="85"/>
        <v>1.2227435297514202</v>
      </c>
      <c r="F189" s="11">
        <f t="shared" si="85"/>
        <v>-2.4427893174142459</v>
      </c>
      <c r="G189" s="11">
        <f t="shared" si="85"/>
        <v>1.7187550630101249</v>
      </c>
      <c r="H189" s="11">
        <f t="shared" si="85"/>
        <v>-4.5315194705549127</v>
      </c>
      <c r="I189" s="11">
        <f t="shared" si="85"/>
        <v>0.84577896473915748</v>
      </c>
      <c r="J189" s="11">
        <f t="shared" si="85"/>
        <v>-1.714734430306105</v>
      </c>
      <c r="K189" s="11">
        <f t="shared" si="85"/>
        <v>0.68414360494160631</v>
      </c>
      <c r="L189" s="11">
        <f t="shared" si="85"/>
        <v>0.3899519351477041</v>
      </c>
      <c r="N189" s="11">
        <f t="shared" ref="N189:X189" si="89">LN(N87/N86)*100</f>
        <v>0.7364051242677031</v>
      </c>
      <c r="O189" s="11">
        <f t="shared" si="89"/>
        <v>1.1270826513318344</v>
      </c>
      <c r="P189" s="11">
        <f t="shared" si="89"/>
        <v>2.9942306067022018</v>
      </c>
      <c r="Q189" s="11">
        <f t="shared" si="89"/>
        <v>0.52293457237691421</v>
      </c>
      <c r="R189" s="11">
        <f t="shared" si="89"/>
        <v>-2.6955148948998398</v>
      </c>
      <c r="S189" s="11">
        <f t="shared" si="89"/>
        <v>-0.17255786663621644</v>
      </c>
      <c r="T189" s="11">
        <f t="shared" si="89"/>
        <v>0.75456093740530339</v>
      </c>
      <c r="U189" s="11">
        <f t="shared" si="89"/>
        <v>0.25743993640596313</v>
      </c>
      <c r="V189" s="11">
        <f t="shared" si="89"/>
        <v>-0.18597155874037144</v>
      </c>
      <c r="W189" s="11">
        <f t="shared" si="89"/>
        <v>-0.44191508453104555</v>
      </c>
      <c r="X189" s="11">
        <f t="shared" si="89"/>
        <v>0.33013665859544783</v>
      </c>
      <c r="Z189" s="15">
        <f>ROUND(N189*'Table Q8'!N87,2)</f>
        <v>0.42</v>
      </c>
      <c r="AA189" s="15">
        <f>ROUND(O189*'Table Q8'!O87,2)</f>
        <v>0.4</v>
      </c>
      <c r="AB189" s="15">
        <f>ROUND(P189*'Table Q8'!P87,2)</f>
        <v>1.0900000000000001</v>
      </c>
      <c r="AC189" s="15">
        <f>ROUND(Q189*'Table Q8'!Q87,2)</f>
        <v>0.14000000000000001</v>
      </c>
      <c r="AD189" s="15">
        <f>ROUND(R189*'Table Q8'!R87,2)</f>
        <v>-0.53</v>
      </c>
      <c r="AE189" s="15">
        <f>ROUND(S189*'Table Q8'!S87,2)</f>
        <v>-7.0000000000000007E-2</v>
      </c>
      <c r="AF189" s="15">
        <f>ROUND(T189*'Table Q8'!T87,2)</f>
        <v>0.31</v>
      </c>
      <c r="AG189" s="15">
        <f>ROUND(U189*'Table Q8'!U87,2)</f>
        <v>0.11</v>
      </c>
      <c r="AH189" s="15">
        <f>ROUND(V189*'Table Q8'!V87,2)</f>
        <v>-0.05</v>
      </c>
      <c r="AI189" s="15">
        <f>ROUND(W189*'Table Q8'!W87,2)</f>
        <v>-0.15</v>
      </c>
      <c r="AJ189" s="15">
        <f>ROUND(X189*'Table Q8'!X87,2)</f>
        <v>0.12</v>
      </c>
    </row>
    <row r="190" spans="1:36" x14ac:dyDescent="0.2">
      <c r="A190" s="13" t="str">
        <f t="shared" si="67"/>
        <v>2015 Q3</v>
      </c>
      <c r="B190" s="11">
        <f t="shared" si="85"/>
        <v>1.4184165253095842</v>
      </c>
      <c r="C190" s="11">
        <f t="shared" si="85"/>
        <v>-0.10146152112695715</v>
      </c>
      <c r="D190" s="11">
        <f t="shared" si="85"/>
        <v>-2.1695828252573843</v>
      </c>
      <c r="E190" s="11">
        <f t="shared" si="85"/>
        <v>1.0043716062701431</v>
      </c>
      <c r="F190" s="11">
        <f t="shared" si="85"/>
        <v>-2.6244705260051466</v>
      </c>
      <c r="G190" s="11">
        <f t="shared" si="85"/>
        <v>1.7526205563539807</v>
      </c>
      <c r="H190" s="11">
        <f t="shared" si="85"/>
        <v>-0.78468856892733396</v>
      </c>
      <c r="I190" s="11">
        <f t="shared" si="85"/>
        <v>0.26595631267111153</v>
      </c>
      <c r="J190" s="11">
        <f t="shared" si="85"/>
        <v>-1.1094710640728567</v>
      </c>
      <c r="K190" s="11">
        <f t="shared" si="85"/>
        <v>0.68478075425220675</v>
      </c>
      <c r="L190" s="11">
        <f t="shared" si="85"/>
        <v>-0.37805060450074102</v>
      </c>
      <c r="N190" s="11">
        <f t="shared" ref="N190:X190" si="90">LN(N88/N87)*100</f>
        <v>1.8408427505937921</v>
      </c>
      <c r="O190" s="11">
        <f t="shared" si="90"/>
        <v>0.96718227901755949</v>
      </c>
      <c r="P190" s="11">
        <f t="shared" si="90"/>
        <v>-0.49754627926372674</v>
      </c>
      <c r="Q190" s="11">
        <f t="shared" si="90"/>
        <v>0.99689756496379833</v>
      </c>
      <c r="R190" s="11">
        <f t="shared" si="90"/>
        <v>-2.4271563373073133</v>
      </c>
      <c r="S190" s="11">
        <f t="shared" si="90"/>
        <v>2.0746893268397733</v>
      </c>
      <c r="T190" s="11">
        <f t="shared" si="90"/>
        <v>0.64056423184037348</v>
      </c>
      <c r="U190" s="11">
        <f t="shared" si="90"/>
        <v>-0.10656477988319919</v>
      </c>
      <c r="V190" s="11">
        <f t="shared" si="90"/>
        <v>-1.4858584338943734</v>
      </c>
      <c r="W190" s="11">
        <f t="shared" si="90"/>
        <v>1.3382705890143616</v>
      </c>
      <c r="X190" s="11">
        <f t="shared" si="90"/>
        <v>0.2056376673596754</v>
      </c>
      <c r="Z190" s="15">
        <f>ROUND(N190*'Table Q8'!N88,2)</f>
        <v>1.03</v>
      </c>
      <c r="AA190" s="15">
        <f>ROUND(O190*'Table Q8'!O88,2)</f>
        <v>0.34</v>
      </c>
      <c r="AB190" s="15">
        <f>ROUND(P190*'Table Q8'!P88,2)</f>
        <v>-0.18</v>
      </c>
      <c r="AC190" s="15">
        <f>ROUND(Q190*'Table Q8'!Q88,2)</f>
        <v>0.26</v>
      </c>
      <c r="AD190" s="15">
        <f>ROUND(R190*'Table Q8'!R88,2)</f>
        <v>-0.47</v>
      </c>
      <c r="AE190" s="15">
        <f>ROUND(S190*'Table Q8'!S88,2)</f>
        <v>0.82</v>
      </c>
      <c r="AF190" s="15">
        <f>ROUND(T190*'Table Q8'!T88,2)</f>
        <v>0.25</v>
      </c>
      <c r="AG190" s="15">
        <f>ROUND(U190*'Table Q8'!U88,2)</f>
        <v>-0.04</v>
      </c>
      <c r="AH190" s="15">
        <f>ROUND(V190*'Table Q8'!V88,2)</f>
        <v>-0.38</v>
      </c>
      <c r="AI190" s="15">
        <f>ROUND(W190*'Table Q8'!W88,2)</f>
        <v>0.46</v>
      </c>
      <c r="AJ190" s="15">
        <f>ROUND(X190*'Table Q8'!X88,2)</f>
        <v>7.0000000000000007E-2</v>
      </c>
    </row>
    <row r="191" spans="1:36" x14ac:dyDescent="0.2">
      <c r="A191" s="13" t="str">
        <f t="shared" si="67"/>
        <v>2015 Q4</v>
      </c>
      <c r="B191" s="11">
        <f t="shared" si="85"/>
        <v>-3.9280219161745844</v>
      </c>
      <c r="C191" s="11">
        <f t="shared" si="85"/>
        <v>-2.5335614341116539</v>
      </c>
      <c r="D191" s="11">
        <f t="shared" si="85"/>
        <v>-1.3182366566460642</v>
      </c>
      <c r="E191" s="11">
        <f t="shared" si="85"/>
        <v>-0.472112093169129</v>
      </c>
      <c r="F191" s="11">
        <f t="shared" si="85"/>
        <v>-5.7625314874567453</v>
      </c>
      <c r="G191" s="11">
        <f t="shared" si="85"/>
        <v>-1.7101659592649743</v>
      </c>
      <c r="H191" s="11">
        <f t="shared" si="85"/>
        <v>2.0468892704749568</v>
      </c>
      <c r="I191" s="11">
        <f t="shared" si="85"/>
        <v>-2.0466267582365831</v>
      </c>
      <c r="J191" s="11">
        <f t="shared" si="85"/>
        <v>1.0068865076503752</v>
      </c>
      <c r="K191" s="11">
        <f t="shared" si="85"/>
        <v>-0.30633076753834698</v>
      </c>
      <c r="L191" s="11">
        <f t="shared" si="85"/>
        <v>-1.9091422843615831</v>
      </c>
      <c r="N191" s="11">
        <f t="shared" ref="N191:X191" si="91">LN(N89/N88)*100</f>
        <v>-1.6200960271467155</v>
      </c>
      <c r="O191" s="11">
        <f t="shared" si="91"/>
        <v>-1.725668219473891</v>
      </c>
      <c r="P191" s="11">
        <f t="shared" si="91"/>
        <v>-2.3046743433097086</v>
      </c>
      <c r="Q191" s="11">
        <f t="shared" si="91"/>
        <v>-0.90242956067773539</v>
      </c>
      <c r="R191" s="11">
        <f t="shared" si="91"/>
        <v>-2.8354288654923949</v>
      </c>
      <c r="S191" s="11">
        <f t="shared" si="91"/>
        <v>-0.70503199360047464</v>
      </c>
      <c r="T191" s="11">
        <f t="shared" si="91"/>
        <v>-2.2375308896095207</v>
      </c>
      <c r="U191" s="11">
        <f t="shared" si="91"/>
        <v>-1.4501800501116517</v>
      </c>
      <c r="V191" s="11">
        <f t="shared" si="91"/>
        <v>2.1655108131442709</v>
      </c>
      <c r="W191" s="11">
        <f t="shared" si="91"/>
        <v>-0.55421288661389612</v>
      </c>
      <c r="X191" s="11">
        <f t="shared" si="91"/>
        <v>-1.2468146877714208</v>
      </c>
      <c r="Z191" s="15">
        <f>ROUND(N191*'Table Q8'!N89,2)</f>
        <v>-0.9</v>
      </c>
      <c r="AA191" s="15">
        <f>ROUND(O191*'Table Q8'!O89,2)</f>
        <v>-0.62</v>
      </c>
      <c r="AB191" s="15">
        <f>ROUND(P191*'Table Q8'!P89,2)</f>
        <v>-0.83</v>
      </c>
      <c r="AC191" s="15">
        <f>ROUND(Q191*'Table Q8'!Q89,2)</f>
        <v>-0.23</v>
      </c>
      <c r="AD191" s="15">
        <f>ROUND(R191*'Table Q8'!R89,2)</f>
        <v>-0.56000000000000005</v>
      </c>
      <c r="AE191" s="15">
        <f>ROUND(S191*'Table Q8'!S89,2)</f>
        <v>-0.28000000000000003</v>
      </c>
      <c r="AF191" s="15">
        <f>ROUND(T191*'Table Q8'!T89,2)</f>
        <v>-0.85</v>
      </c>
      <c r="AG191" s="15">
        <f>ROUND(U191*'Table Q8'!U89,2)</f>
        <v>-0.6</v>
      </c>
      <c r="AH191" s="15">
        <f>ROUND(V191*'Table Q8'!V89,2)</f>
        <v>0.56999999999999995</v>
      </c>
      <c r="AI191" s="15">
        <f>ROUND(W191*'Table Q8'!W89,2)</f>
        <v>-0.19</v>
      </c>
      <c r="AJ191" s="15">
        <f>ROUND(X191*'Table Q8'!X89,2)</f>
        <v>-0.45</v>
      </c>
    </row>
    <row r="192" spans="1:36" x14ac:dyDescent="0.2">
      <c r="A192" s="13" t="str">
        <f t="shared" si="67"/>
        <v>2016 Q1</v>
      </c>
      <c r="B192" s="11">
        <f t="shared" si="85"/>
        <v>-0.2731597968087659</v>
      </c>
      <c r="C192" s="11">
        <f t="shared" si="85"/>
        <v>1.5006619769392655</v>
      </c>
      <c r="D192" s="11">
        <f t="shared" si="85"/>
        <v>2.7015354902173048</v>
      </c>
      <c r="E192" s="11">
        <f t="shared" si="85"/>
        <v>1.0407742288382063</v>
      </c>
      <c r="F192" s="11">
        <f t="shared" si="85"/>
        <v>2.5500666949355111</v>
      </c>
      <c r="G192" s="11">
        <f t="shared" si="85"/>
        <v>2.4665550071408702</v>
      </c>
      <c r="H192" s="11">
        <f t="shared" si="85"/>
        <v>-0.46230912913038291</v>
      </c>
      <c r="I192" s="11">
        <f t="shared" si="85"/>
        <v>1.030405333249069</v>
      </c>
      <c r="J192" s="11">
        <f t="shared" si="85"/>
        <v>1.0731720372476488</v>
      </c>
      <c r="K192" s="11">
        <f t="shared" si="85"/>
        <v>-0.18714529721103357</v>
      </c>
      <c r="L192" s="11">
        <f t="shared" si="85"/>
        <v>2.0055740702161406</v>
      </c>
      <c r="N192" s="11">
        <f t="shared" ref="N192:X192" si="92">LN(N90/N89)*100</f>
        <v>1.8459292830620901E-2</v>
      </c>
      <c r="O192" s="11">
        <f t="shared" si="92"/>
        <v>2.044871527990539</v>
      </c>
      <c r="P192" s="11">
        <f t="shared" si="92"/>
        <v>1.9888148763938767</v>
      </c>
      <c r="Q192" s="11">
        <f t="shared" si="92"/>
        <v>0.43549003104702599</v>
      </c>
      <c r="R192" s="11">
        <f t="shared" si="92"/>
        <v>2.3733829055428695</v>
      </c>
      <c r="S192" s="11">
        <f t="shared" si="92"/>
        <v>1.012114770737508</v>
      </c>
      <c r="T192" s="11">
        <f t="shared" si="92"/>
        <v>-1.2257091937797604</v>
      </c>
      <c r="U192" s="11">
        <f t="shared" si="92"/>
        <v>1.8649204225350606</v>
      </c>
      <c r="V192" s="11">
        <f t="shared" si="92"/>
        <v>2.1089607163482507</v>
      </c>
      <c r="W192" s="11">
        <f t="shared" si="92"/>
        <v>1.4765836788586935</v>
      </c>
      <c r="X192" s="11">
        <f t="shared" si="92"/>
        <v>1.2700384842239196</v>
      </c>
      <c r="Z192" s="15">
        <f>ROUND(N192*'Table Q8'!N90,2)</f>
        <v>0.01</v>
      </c>
      <c r="AA192" s="15">
        <f>ROUND(O192*'Table Q8'!O90,2)</f>
        <v>0.74</v>
      </c>
      <c r="AB192" s="15">
        <f>ROUND(P192*'Table Q8'!P90,2)</f>
        <v>0.71</v>
      </c>
      <c r="AC192" s="15">
        <f>ROUND(Q192*'Table Q8'!Q90,2)</f>
        <v>0.11</v>
      </c>
      <c r="AD192" s="15">
        <f>ROUND(R192*'Table Q8'!R90,2)</f>
        <v>0.47</v>
      </c>
      <c r="AE192" s="15">
        <f>ROUND(S192*'Table Q8'!S90,2)</f>
        <v>0.4</v>
      </c>
      <c r="AF192" s="15">
        <f>ROUND(T192*'Table Q8'!T90,2)</f>
        <v>-0.46</v>
      </c>
      <c r="AG192" s="15">
        <f>ROUND(U192*'Table Q8'!U90,2)</f>
        <v>0.77</v>
      </c>
      <c r="AH192" s="15">
        <f>ROUND(V192*'Table Q8'!V90,2)</f>
        <v>0.56000000000000005</v>
      </c>
      <c r="AI192" s="15">
        <f>ROUND(W192*'Table Q8'!W90,2)</f>
        <v>0.51</v>
      </c>
      <c r="AJ192" s="15">
        <f>ROUND(X192*'Table Q8'!X90,2)</f>
        <v>0.45</v>
      </c>
    </row>
    <row r="193" spans="1:36" x14ac:dyDescent="0.2">
      <c r="A193" s="13" t="str">
        <f t="shared" si="67"/>
        <v>2016 Q2</v>
      </c>
      <c r="B193" s="11">
        <f t="shared" si="85"/>
        <v>5.0400340781726749</v>
      </c>
      <c r="C193" s="11">
        <f t="shared" si="85"/>
        <v>1.8215047202049299</v>
      </c>
      <c r="D193" s="11">
        <f t="shared" si="85"/>
        <v>-1.1316623376714143</v>
      </c>
      <c r="E193" s="11">
        <f t="shared" si="85"/>
        <v>0.86552610860326451</v>
      </c>
      <c r="F193" s="11">
        <f t="shared" si="85"/>
        <v>-2.5714612305638775</v>
      </c>
      <c r="G193" s="11">
        <f t="shared" si="85"/>
        <v>-0.66144612122023749</v>
      </c>
      <c r="H193" s="11">
        <f t="shared" si="85"/>
        <v>1.075138452209518</v>
      </c>
      <c r="I193" s="11">
        <f t="shared" si="85"/>
        <v>-1.5815594294760333</v>
      </c>
      <c r="J193" s="11">
        <f t="shared" si="85"/>
        <v>2.7452193333859971</v>
      </c>
      <c r="K193" s="11">
        <f t="shared" si="85"/>
        <v>-0.44288785247727075</v>
      </c>
      <c r="L193" s="11">
        <f t="shared" si="85"/>
        <v>0.43307137101316373</v>
      </c>
      <c r="N193" s="11">
        <f t="shared" ref="N193:X193" si="93">LN(N91/N90)*100</f>
        <v>3.0551856036326761</v>
      </c>
      <c r="O193" s="11">
        <f t="shared" si="93"/>
        <v>0.54098171212663715</v>
      </c>
      <c r="P193" s="11">
        <f t="shared" si="93"/>
        <v>-2.4265215243143214</v>
      </c>
      <c r="Q193" s="11">
        <f t="shared" si="93"/>
        <v>0.84298200077005891</v>
      </c>
      <c r="R193" s="11">
        <f t="shared" si="93"/>
        <v>-2.4599779645591511</v>
      </c>
      <c r="S193" s="11">
        <f t="shared" si="93"/>
        <v>-2.85321376163379E-2</v>
      </c>
      <c r="T193" s="11">
        <f t="shared" si="93"/>
        <v>1.1447686411923648</v>
      </c>
      <c r="U193" s="11">
        <f t="shared" si="93"/>
        <v>-0.5784832600057308</v>
      </c>
      <c r="V193" s="11">
        <f t="shared" si="93"/>
        <v>4.1560720340100605</v>
      </c>
      <c r="W193" s="11">
        <f t="shared" si="93"/>
        <v>-6.0933365719706978E-2</v>
      </c>
      <c r="X193" s="11">
        <f t="shared" si="93"/>
        <v>0.14159789209725793</v>
      </c>
      <c r="Z193" s="15">
        <f>ROUND(N193*'Table Q8'!N91,2)</f>
        <v>1.67</v>
      </c>
      <c r="AA193" s="15">
        <f>ROUND(O193*'Table Q8'!O91,2)</f>
        <v>0.2</v>
      </c>
      <c r="AB193" s="15">
        <f>ROUND(P193*'Table Q8'!P91,2)</f>
        <v>-0.86</v>
      </c>
      <c r="AC193" s="15">
        <f>ROUND(Q193*'Table Q8'!Q91,2)</f>
        <v>0.22</v>
      </c>
      <c r="AD193" s="15">
        <f>ROUND(R193*'Table Q8'!R91,2)</f>
        <v>-0.48</v>
      </c>
      <c r="AE193" s="15">
        <f>ROUND(S193*'Table Q8'!S91,2)</f>
        <v>-0.01</v>
      </c>
      <c r="AF193" s="15">
        <f>ROUND(T193*'Table Q8'!T91,2)</f>
        <v>0.44</v>
      </c>
      <c r="AG193" s="15">
        <f>ROUND(U193*'Table Q8'!U91,2)</f>
        <v>-0.24</v>
      </c>
      <c r="AH193" s="15">
        <f>ROUND(V193*'Table Q8'!V91,2)</f>
        <v>1.08</v>
      </c>
      <c r="AI193" s="15">
        <f>ROUND(W193*'Table Q8'!W91,2)</f>
        <v>-0.02</v>
      </c>
      <c r="AJ193" s="15">
        <f>ROUND(X193*'Table Q8'!X91,2)</f>
        <v>0.05</v>
      </c>
    </row>
    <row r="194" spans="1:36" x14ac:dyDescent="0.2">
      <c r="A194" s="13" t="str">
        <f t="shared" si="67"/>
        <v>2016 Q3</v>
      </c>
      <c r="B194" s="11">
        <f t="shared" si="85"/>
        <v>1.4532530137720249E-2</v>
      </c>
      <c r="C194" s="11">
        <f t="shared" si="85"/>
        <v>-0.37706780054940681</v>
      </c>
      <c r="D194" s="11">
        <f t="shared" si="85"/>
        <v>2.2451174897769217</v>
      </c>
      <c r="E194" s="11">
        <f t="shared" si="85"/>
        <v>0.41253060853206086</v>
      </c>
      <c r="F194" s="11">
        <f t="shared" si="85"/>
        <v>-1.743724240938884</v>
      </c>
      <c r="G194" s="11">
        <f t="shared" si="85"/>
        <v>-0.23663557091310128</v>
      </c>
      <c r="H194" s="11">
        <f t="shared" si="85"/>
        <v>1.109087604221568</v>
      </c>
      <c r="I194" s="11">
        <f t="shared" si="85"/>
        <v>1.6888972493732108</v>
      </c>
      <c r="J194" s="11">
        <f t="shared" si="85"/>
        <v>-6.6253316005320615</v>
      </c>
      <c r="K194" s="11">
        <f t="shared" si="85"/>
        <v>-0.29793138810882919</v>
      </c>
      <c r="L194" s="11">
        <f t="shared" si="85"/>
        <v>-0.20992999138679949</v>
      </c>
      <c r="N194" s="11">
        <f t="shared" ref="N194:X194" si="94">LN(N92/N91)*100</f>
        <v>0.74272097441742546</v>
      </c>
      <c r="O194" s="11">
        <f t="shared" si="94"/>
        <v>1.0103681629571204</v>
      </c>
      <c r="P194" s="11">
        <f t="shared" si="94"/>
        <v>2.0671815942653273</v>
      </c>
      <c r="Q194" s="11">
        <f t="shared" si="94"/>
        <v>7.9650336908793931E-2</v>
      </c>
      <c r="R194" s="11">
        <f t="shared" si="94"/>
        <v>-0.29357311034255879</v>
      </c>
      <c r="S194" s="11">
        <f t="shared" si="94"/>
        <v>-1.8021518058778478</v>
      </c>
      <c r="T194" s="11">
        <f t="shared" si="94"/>
        <v>-2.6903691776499721</v>
      </c>
      <c r="U194" s="11">
        <f t="shared" si="94"/>
        <v>2.0369159659447997</v>
      </c>
      <c r="V194" s="11">
        <f t="shared" si="94"/>
        <v>-4.0785504492341405</v>
      </c>
      <c r="W194" s="11">
        <f t="shared" si="94"/>
        <v>-0.26980926716180692</v>
      </c>
      <c r="X194" s="11">
        <f t="shared" si="94"/>
        <v>0.2098069634255241</v>
      </c>
      <c r="Z194" s="15">
        <f>ROUND(N194*'Table Q8'!N92,2)</f>
        <v>0.41</v>
      </c>
      <c r="AA194" s="15">
        <f>ROUND(O194*'Table Q8'!O92,2)</f>
        <v>0.37</v>
      </c>
      <c r="AB194" s="15">
        <f>ROUND(P194*'Table Q8'!P92,2)</f>
        <v>0.73</v>
      </c>
      <c r="AC194" s="15">
        <f>ROUND(Q194*'Table Q8'!Q92,2)</f>
        <v>0.02</v>
      </c>
      <c r="AD194" s="15">
        <f>ROUND(R194*'Table Q8'!R92,2)</f>
        <v>-0.06</v>
      </c>
      <c r="AE194" s="15">
        <f>ROUND(S194*'Table Q8'!S92,2)</f>
        <v>-0.72</v>
      </c>
      <c r="AF194" s="15">
        <f>ROUND(T194*'Table Q8'!T92,2)</f>
        <v>-1.05</v>
      </c>
      <c r="AG194" s="15">
        <f>ROUND(U194*'Table Q8'!U92,2)</f>
        <v>0.85</v>
      </c>
      <c r="AH194" s="15">
        <f>ROUND(V194*'Table Q8'!V92,2)</f>
        <v>-1.04</v>
      </c>
      <c r="AI194" s="15">
        <f>ROUND(W194*'Table Q8'!W92,2)</f>
        <v>-0.09</v>
      </c>
      <c r="AJ194" s="15">
        <f>ROUND(X194*'Table Q8'!X92,2)</f>
        <v>7.0000000000000007E-2</v>
      </c>
    </row>
    <row r="195" spans="1:36" x14ac:dyDescent="0.2">
      <c r="A195" s="13" t="str">
        <f t="shared" si="67"/>
        <v>2016 Q4</v>
      </c>
      <c r="B195" s="11">
        <f t="shared" si="85"/>
        <v>-5.8227250674849493</v>
      </c>
      <c r="C195" s="11">
        <f t="shared" si="85"/>
        <v>0.57836919993088665</v>
      </c>
      <c r="D195" s="11">
        <f t="shared" si="85"/>
        <v>-0.43754741405797315</v>
      </c>
      <c r="E195" s="11">
        <f t="shared" si="85"/>
        <v>1.8025324817753632</v>
      </c>
      <c r="F195" s="11">
        <f t="shared" si="85"/>
        <v>0.32061324590949353</v>
      </c>
      <c r="G195" s="11">
        <f t="shared" si="85"/>
        <v>1.1203386550488861</v>
      </c>
      <c r="H195" s="11">
        <f t="shared" si="85"/>
        <v>1.3567637990114279</v>
      </c>
      <c r="I195" s="11">
        <f t="shared" si="85"/>
        <v>0.23224177947884836</v>
      </c>
      <c r="J195" s="11">
        <f t="shared" si="85"/>
        <v>-0.342996815981855</v>
      </c>
      <c r="K195" s="11">
        <f t="shared" si="85"/>
        <v>1.25082233001978</v>
      </c>
      <c r="L195" s="11">
        <f t="shared" si="85"/>
        <v>0.47680989020962894</v>
      </c>
      <c r="N195" s="11">
        <f t="shared" ref="N195:X195" si="95">LN(N93/N92)*100</f>
        <v>-4.4077832777435262</v>
      </c>
      <c r="O195" s="11">
        <f t="shared" si="95"/>
        <v>-0.11119760024954767</v>
      </c>
      <c r="P195" s="11">
        <f t="shared" si="95"/>
        <v>-0.17520512922907469</v>
      </c>
      <c r="Q195" s="11">
        <f t="shared" si="95"/>
        <v>0.55735848004899713</v>
      </c>
      <c r="R195" s="11">
        <f t="shared" si="95"/>
        <v>0.16912101424714557</v>
      </c>
      <c r="S195" s="11">
        <f t="shared" si="95"/>
        <v>0.75178810232773174</v>
      </c>
      <c r="T195" s="11">
        <f t="shared" si="95"/>
        <v>2.2284892954280138</v>
      </c>
      <c r="U195" s="11">
        <f t="shared" si="95"/>
        <v>3.9019970802266837E-2</v>
      </c>
      <c r="V195" s="11">
        <f t="shared" si="95"/>
        <v>1.8073534582858857</v>
      </c>
      <c r="W195" s="11">
        <f t="shared" si="95"/>
        <v>0.1200265237464609</v>
      </c>
      <c r="X195" s="11">
        <f t="shared" si="95"/>
        <v>3.911233461415977E-2</v>
      </c>
      <c r="Z195" s="15">
        <f>ROUND(N195*'Table Q8'!N93,2)</f>
        <v>-2.39</v>
      </c>
      <c r="AA195" s="15">
        <f>ROUND(O195*'Table Q8'!O93,2)</f>
        <v>-0.04</v>
      </c>
      <c r="AB195" s="15">
        <f>ROUND(P195*'Table Q8'!P93,2)</f>
        <v>-0.06</v>
      </c>
      <c r="AC195" s="15">
        <f>ROUND(Q195*'Table Q8'!Q93,2)</f>
        <v>0.14000000000000001</v>
      </c>
      <c r="AD195" s="15">
        <f>ROUND(R195*'Table Q8'!R93,2)</f>
        <v>0.03</v>
      </c>
      <c r="AE195" s="15">
        <f>ROUND(S195*'Table Q8'!S93,2)</f>
        <v>0.3</v>
      </c>
      <c r="AF195" s="15">
        <f>ROUND(T195*'Table Q8'!T93,2)</f>
        <v>0.87</v>
      </c>
      <c r="AG195" s="15">
        <f>ROUND(U195*'Table Q8'!U93,2)</f>
        <v>0.02</v>
      </c>
      <c r="AH195" s="15">
        <f>ROUND(V195*'Table Q8'!V93,2)</f>
        <v>0.45</v>
      </c>
      <c r="AI195" s="15">
        <f>ROUND(W195*'Table Q8'!W93,2)</f>
        <v>0.04</v>
      </c>
      <c r="AJ195" s="15">
        <f>ROUND(X195*'Table Q8'!X93,2)</f>
        <v>0.01</v>
      </c>
    </row>
    <row r="196" spans="1:36" x14ac:dyDescent="0.2">
      <c r="A196" s="13" t="str">
        <f t="shared" si="67"/>
        <v>2017 Q1</v>
      </c>
      <c r="B196" s="11">
        <f t="shared" si="85"/>
        <v>-1.2239096495328101</v>
      </c>
      <c r="C196" s="11">
        <f t="shared" si="85"/>
        <v>1.3222604512633156</v>
      </c>
      <c r="D196" s="11">
        <f t="shared" si="85"/>
        <v>2.2139949109537209</v>
      </c>
      <c r="E196" s="11">
        <f t="shared" si="85"/>
        <v>-1.2492684995839332</v>
      </c>
      <c r="F196" s="11">
        <f t="shared" si="85"/>
        <v>4.6922352532826714</v>
      </c>
      <c r="G196" s="11">
        <f t="shared" si="85"/>
        <v>-3.1737582319605231</v>
      </c>
      <c r="H196" s="11">
        <f t="shared" si="85"/>
        <v>1.1395106113841007</v>
      </c>
      <c r="I196" s="11">
        <f t="shared" si="85"/>
        <v>0.75052721939382983</v>
      </c>
      <c r="J196" s="11">
        <f t="shared" si="85"/>
        <v>1.046044431295561</v>
      </c>
      <c r="K196" s="11">
        <f t="shared" si="85"/>
        <v>-1.346194426177086</v>
      </c>
      <c r="L196" s="11">
        <f t="shared" si="85"/>
        <v>0.43911055241747921</v>
      </c>
      <c r="N196" s="11">
        <f t="shared" ref="N196:X196" si="96">LN(N94/N93)*100</f>
        <v>-2.5667848012611025</v>
      </c>
      <c r="O196" s="11">
        <f t="shared" si="96"/>
        <v>0.84868031424122703</v>
      </c>
      <c r="P196" s="11">
        <f t="shared" si="96"/>
        <v>-0.93817981930683536</v>
      </c>
      <c r="Q196" s="11">
        <f t="shared" si="96"/>
        <v>-0.40023609477859401</v>
      </c>
      <c r="R196" s="11">
        <f t="shared" si="96"/>
        <v>1.9068499760501814</v>
      </c>
      <c r="S196" s="11">
        <f t="shared" si="96"/>
        <v>-1.7301496718967211</v>
      </c>
      <c r="T196" s="11">
        <f t="shared" si="96"/>
        <v>2.4142351119623595</v>
      </c>
      <c r="U196" s="11">
        <f t="shared" si="96"/>
        <v>1.3249362077346389</v>
      </c>
      <c r="V196" s="11">
        <f t="shared" si="96"/>
        <v>-3.0140379581020946</v>
      </c>
      <c r="W196" s="11">
        <f t="shared" si="96"/>
        <v>-0.2822941131838293</v>
      </c>
      <c r="X196" s="11">
        <f t="shared" si="96"/>
        <v>-0.19835060390878345</v>
      </c>
      <c r="Z196" s="15">
        <f>ROUND(N196*'Table Q8'!N94,2)</f>
        <v>-1.39</v>
      </c>
      <c r="AA196" s="15">
        <f>ROUND(O196*'Table Q8'!O94,2)</f>
        <v>0.31</v>
      </c>
      <c r="AB196" s="15">
        <f>ROUND(P196*'Table Q8'!P94,2)</f>
        <v>-0.33</v>
      </c>
      <c r="AC196" s="15">
        <f>ROUND(Q196*'Table Q8'!Q94,2)</f>
        <v>-0.1</v>
      </c>
      <c r="AD196" s="15">
        <f>ROUND(R196*'Table Q8'!R94,2)</f>
        <v>0.36</v>
      </c>
      <c r="AE196" s="15">
        <f>ROUND(S196*'Table Q8'!S94,2)</f>
        <v>-0.7</v>
      </c>
      <c r="AF196" s="15">
        <f>ROUND(T196*'Table Q8'!T94,2)</f>
        <v>0.96</v>
      </c>
      <c r="AG196" s="15">
        <f>ROUND(U196*'Table Q8'!U94,2)</f>
        <v>0.55000000000000004</v>
      </c>
      <c r="AH196" s="15">
        <f>ROUND(V196*'Table Q8'!V94,2)</f>
        <v>-0.75</v>
      </c>
      <c r="AI196" s="15">
        <f>ROUND(W196*'Table Q8'!W94,2)</f>
        <v>-0.09</v>
      </c>
      <c r="AJ196" s="15">
        <f>ROUND(X196*'Table Q8'!X94,2)</f>
        <v>-7.0000000000000007E-2</v>
      </c>
    </row>
    <row r="197" spans="1:36" x14ac:dyDescent="0.2">
      <c r="A197" s="13" t="str">
        <f t="shared" si="67"/>
        <v>2017 Q2</v>
      </c>
      <c r="B197" s="11">
        <f t="shared" si="85"/>
        <v>1.7150177923964269</v>
      </c>
      <c r="C197" s="11">
        <f t="shared" si="85"/>
        <v>-1.5561192413307863</v>
      </c>
      <c r="D197" s="11">
        <f t="shared" si="85"/>
        <v>-2.2450870852117255</v>
      </c>
      <c r="E197" s="11">
        <f t="shared" si="85"/>
        <v>-0.18924215505717995</v>
      </c>
      <c r="F197" s="11">
        <f t="shared" si="85"/>
        <v>-5.7388167829780456E-2</v>
      </c>
      <c r="G197" s="11">
        <f t="shared" si="85"/>
        <v>0.51999058311231039</v>
      </c>
      <c r="H197" s="11">
        <f t="shared" si="85"/>
        <v>-1.2664763424353052</v>
      </c>
      <c r="I197" s="11">
        <f t="shared" si="85"/>
        <v>0.98297555629301425</v>
      </c>
      <c r="J197" s="11">
        <f t="shared" si="85"/>
        <v>1.1147450806673491</v>
      </c>
      <c r="K197" s="11">
        <f t="shared" si="85"/>
        <v>0.35590348004089328</v>
      </c>
      <c r="L197" s="11">
        <f t="shared" si="85"/>
        <v>-0.13035677438110388</v>
      </c>
      <c r="N197" s="11">
        <f t="shared" ref="N197:X197" si="97">LN(N95/N94)*100</f>
        <v>2.2091530456601975</v>
      </c>
      <c r="O197" s="11">
        <f t="shared" si="97"/>
        <v>-0.8839654683754441</v>
      </c>
      <c r="P197" s="11">
        <f t="shared" si="97"/>
        <v>-1.2771001243691604</v>
      </c>
      <c r="Q197" s="11">
        <f t="shared" si="97"/>
        <v>-0.23735872390607046</v>
      </c>
      <c r="R197" s="11">
        <f t="shared" si="97"/>
        <v>1.3684670010923299</v>
      </c>
      <c r="S197" s="11">
        <f t="shared" si="97"/>
        <v>-1.8013990533107573</v>
      </c>
      <c r="T197" s="11">
        <f t="shared" si="97"/>
        <v>-1.0058567039195392</v>
      </c>
      <c r="U197" s="11">
        <f t="shared" si="97"/>
        <v>1.464433760484297</v>
      </c>
      <c r="V197" s="11">
        <f t="shared" si="97"/>
        <v>1.5848083461650411</v>
      </c>
      <c r="W197" s="11">
        <f t="shared" si="97"/>
        <v>-0.5597274791216621</v>
      </c>
      <c r="X197" s="11">
        <f t="shared" si="97"/>
        <v>9.9594026441986241E-3</v>
      </c>
      <c r="Z197" s="15">
        <f>ROUND(N197*'Table Q8'!N95,2)</f>
        <v>1.18</v>
      </c>
      <c r="AA197" s="15">
        <f>ROUND(O197*'Table Q8'!O95,2)</f>
        <v>-0.33</v>
      </c>
      <c r="AB197" s="15">
        <f>ROUND(P197*'Table Q8'!P95,2)</f>
        <v>-0.44</v>
      </c>
      <c r="AC197" s="15">
        <f>ROUND(Q197*'Table Q8'!Q95,2)</f>
        <v>-0.06</v>
      </c>
      <c r="AD197" s="15">
        <f>ROUND(R197*'Table Q8'!R95,2)</f>
        <v>0.26</v>
      </c>
      <c r="AE197" s="15">
        <f>ROUND(S197*'Table Q8'!S95,2)</f>
        <v>-0.73</v>
      </c>
      <c r="AF197" s="15">
        <f>ROUND(T197*'Table Q8'!T95,2)</f>
        <v>-0.4</v>
      </c>
      <c r="AG197" s="15">
        <f>ROUND(U197*'Table Q8'!U95,2)</f>
        <v>0.61</v>
      </c>
      <c r="AH197" s="15">
        <f>ROUND(V197*'Table Q8'!V95,2)</f>
        <v>0.39</v>
      </c>
      <c r="AI197" s="15">
        <f>ROUND(W197*'Table Q8'!W95,2)</f>
        <v>-0.18</v>
      </c>
      <c r="AJ197" s="15">
        <f>ROUND(X197*'Table Q8'!X95,2)</f>
        <v>0</v>
      </c>
    </row>
    <row r="198" spans="1:36" x14ac:dyDescent="0.2">
      <c r="A198" s="13" t="str">
        <f t="shared" si="67"/>
        <v>2017 Q3</v>
      </c>
      <c r="B198" s="11">
        <f t="shared" ref="B198:L198" si="98">LN(B96/B95)*100</f>
        <v>2.2067390077508451</v>
      </c>
      <c r="C198" s="11">
        <f t="shared" si="98"/>
        <v>0.61634808259421492</v>
      </c>
      <c r="D198" s="11">
        <f t="shared" si="98"/>
        <v>0.97707688875482401</v>
      </c>
      <c r="E198" s="11">
        <f t="shared" si="98"/>
        <v>2.202716358071779</v>
      </c>
      <c r="F198" s="11">
        <f t="shared" si="98"/>
        <v>1.3571484371859446</v>
      </c>
      <c r="G198" s="11">
        <f t="shared" si="98"/>
        <v>3.7157843666190105</v>
      </c>
      <c r="H198" s="11">
        <f t="shared" si="98"/>
        <v>-0.50056288550082617</v>
      </c>
      <c r="I198" s="11">
        <f t="shared" si="98"/>
        <v>3.6635898365978683</v>
      </c>
      <c r="J198" s="11">
        <f t="shared" si="98"/>
        <v>-1.1784358854083867</v>
      </c>
      <c r="K198" s="11">
        <f t="shared" si="98"/>
        <v>-5.4366825439553876</v>
      </c>
      <c r="L198" s="11">
        <f t="shared" si="98"/>
        <v>1.2850000383639306</v>
      </c>
      <c r="N198" s="11">
        <f t="shared" ref="N198:X198" si="99">LN(N96/N95)*100</f>
        <v>1.29143424079599</v>
      </c>
      <c r="O198" s="11">
        <f t="shared" si="99"/>
        <v>0.25359748683616973</v>
      </c>
      <c r="P198" s="11">
        <f t="shared" si="99"/>
        <v>2.7739753715665785</v>
      </c>
      <c r="Q198" s="11">
        <f t="shared" si="99"/>
        <v>1.4922627186597306</v>
      </c>
      <c r="R198" s="11">
        <f t="shared" si="99"/>
        <v>1.5359367282355916</v>
      </c>
      <c r="S198" s="11">
        <f t="shared" si="99"/>
        <v>3.3753023491106688</v>
      </c>
      <c r="T198" s="11">
        <f t="shared" si="99"/>
        <v>0.23463325812214503</v>
      </c>
      <c r="U198" s="11">
        <f t="shared" si="99"/>
        <v>2.4757057771785993</v>
      </c>
      <c r="V198" s="11">
        <f t="shared" si="99"/>
        <v>0.68796908543469337</v>
      </c>
      <c r="W198" s="11">
        <f t="shared" si="99"/>
        <v>-4.0538823832261777</v>
      </c>
      <c r="X198" s="11">
        <f t="shared" si="99"/>
        <v>1.2200956545053958</v>
      </c>
      <c r="Z198" s="15">
        <f>ROUND(N198*'Table Q8'!N96,2)</f>
        <v>0.68</v>
      </c>
      <c r="AA198" s="15">
        <f>ROUND(O198*'Table Q8'!O96,2)</f>
        <v>0.09</v>
      </c>
      <c r="AB198" s="15">
        <f>ROUND(P198*'Table Q8'!P96,2)</f>
        <v>0.92</v>
      </c>
      <c r="AC198" s="15">
        <f>ROUND(Q198*'Table Q8'!Q96,2)</f>
        <v>0.37</v>
      </c>
      <c r="AD198" s="15">
        <f>ROUND(R198*'Table Q8'!R96,2)</f>
        <v>0.28999999999999998</v>
      </c>
      <c r="AE198" s="15">
        <f>ROUND(S198*'Table Q8'!S96,2)</f>
        <v>1.37</v>
      </c>
      <c r="AF198" s="15">
        <f>ROUND(T198*'Table Q8'!T96,2)</f>
        <v>0.1</v>
      </c>
      <c r="AG198" s="15">
        <f>ROUND(U198*'Table Q8'!U96,2)</f>
        <v>1.02</v>
      </c>
      <c r="AH198" s="15">
        <f>ROUND(V198*'Table Q8'!V96,2)</f>
        <v>0.17</v>
      </c>
      <c r="AI198" s="15">
        <f>ROUND(W198*'Table Q8'!W96,2)</f>
        <v>-1.28</v>
      </c>
      <c r="AJ198" s="15">
        <f>ROUND(X198*'Table Q8'!X96,2)</f>
        <v>0.43</v>
      </c>
    </row>
    <row r="199" spans="1:36" x14ac:dyDescent="0.2">
      <c r="A199" s="13" t="str">
        <f t="shared" si="67"/>
        <v>2017 Q4</v>
      </c>
      <c r="B199" s="11">
        <f t="shared" ref="B199:L199" si="100">LN(B97/B96)*100</f>
        <v>-4.170505844373122</v>
      </c>
      <c r="C199" s="11">
        <f t="shared" si="100"/>
        <v>1.5633974357619405</v>
      </c>
      <c r="D199" s="11">
        <f t="shared" si="100"/>
        <v>3.1432143624949642</v>
      </c>
      <c r="E199" s="11">
        <f t="shared" si="100"/>
        <v>-1.013175215755902</v>
      </c>
      <c r="F199" s="11">
        <f t="shared" si="100"/>
        <v>-6.4148035845226284E-2</v>
      </c>
      <c r="G199" s="11">
        <f t="shared" si="100"/>
        <v>3.046903312788189</v>
      </c>
      <c r="H199" s="11">
        <f t="shared" si="100"/>
        <v>-0.46355420694077809</v>
      </c>
      <c r="I199" s="11">
        <f t="shared" si="100"/>
        <v>0.27639612147727738</v>
      </c>
      <c r="J199" s="11">
        <f t="shared" si="100"/>
        <v>7.6387752403086109E-2</v>
      </c>
      <c r="K199" s="11">
        <f t="shared" si="100"/>
        <v>4.9865409847251083</v>
      </c>
      <c r="L199" s="11">
        <f t="shared" si="100"/>
        <v>0.66734863063062788</v>
      </c>
      <c r="N199" s="11">
        <f t="shared" ref="N199:X199" si="101">LN(N97/N96)*100</f>
        <v>-1.3917697353920111</v>
      </c>
      <c r="O199" s="11">
        <f t="shared" si="101"/>
        <v>0.68499199632261654</v>
      </c>
      <c r="P199" s="11">
        <f t="shared" si="101"/>
        <v>4.0539982853450374</v>
      </c>
      <c r="Q199" s="11">
        <f t="shared" si="101"/>
        <v>-0.89400773026406033</v>
      </c>
      <c r="R199" s="11">
        <f t="shared" si="101"/>
        <v>-0.64095023188502653</v>
      </c>
      <c r="S199" s="11">
        <f t="shared" si="101"/>
        <v>2.2344353341982508</v>
      </c>
      <c r="T199" s="11">
        <f t="shared" si="101"/>
        <v>0.73782617126515393</v>
      </c>
      <c r="U199" s="11">
        <f t="shared" si="101"/>
        <v>-0.21814602381247852</v>
      </c>
      <c r="V199" s="11">
        <f t="shared" si="101"/>
        <v>2.6021940992920811</v>
      </c>
      <c r="W199" s="11">
        <f t="shared" si="101"/>
        <v>3.2877881023223989</v>
      </c>
      <c r="X199" s="11">
        <f t="shared" si="101"/>
        <v>0.43901409055534202</v>
      </c>
      <c r="Z199" s="15">
        <f>ROUND(N199*'Table Q8'!N97,2)</f>
        <v>-0.73</v>
      </c>
      <c r="AA199" s="15">
        <f>ROUND(O199*'Table Q8'!O97,2)</f>
        <v>0.25</v>
      </c>
      <c r="AB199" s="15">
        <f>ROUND(P199*'Table Q8'!P97,2)</f>
        <v>1.32</v>
      </c>
      <c r="AC199" s="15">
        <f>ROUND(Q199*'Table Q8'!Q97,2)</f>
        <v>-0.22</v>
      </c>
      <c r="AD199" s="15">
        <f>ROUND(R199*'Table Q8'!R97,2)</f>
        <v>-0.12</v>
      </c>
      <c r="AE199" s="15">
        <f>ROUND(S199*'Table Q8'!S97,2)</f>
        <v>0.91</v>
      </c>
      <c r="AF199" s="15">
        <f>ROUND(T199*'Table Q8'!T97,2)</f>
        <v>0.3</v>
      </c>
      <c r="AG199" s="15">
        <f>ROUND(U199*'Table Q8'!U97,2)</f>
        <v>-0.09</v>
      </c>
      <c r="AH199" s="15">
        <f>ROUND(V199*'Table Q8'!V97,2)</f>
        <v>0.64</v>
      </c>
      <c r="AI199" s="15">
        <f>ROUND(W199*'Table Q8'!W97,2)</f>
        <v>1.05</v>
      </c>
      <c r="AJ199" s="15">
        <f>ROUND(X199*'Table Q8'!X97,2)</f>
        <v>0.15</v>
      </c>
    </row>
    <row r="200" spans="1:36" x14ac:dyDescent="0.2">
      <c r="A200" s="13" t="str">
        <f t="shared" si="67"/>
        <v>2018 Q1</v>
      </c>
      <c r="B200" s="11">
        <f t="shared" ref="B200:L200" si="102">LN(B98/B97)*100</f>
        <v>1.8452223073752974</v>
      </c>
      <c r="C200" s="11">
        <f t="shared" si="102"/>
        <v>-0.35966905979929564</v>
      </c>
      <c r="D200" s="11">
        <f t="shared" si="102"/>
        <v>-1.9937361489403782</v>
      </c>
      <c r="E200" s="11">
        <f t="shared" si="102"/>
        <v>0.97262117910173196</v>
      </c>
      <c r="F200" s="11">
        <f t="shared" si="102"/>
        <v>-2.6022085289740393</v>
      </c>
      <c r="G200" s="11">
        <f t="shared" si="102"/>
        <v>-1.0543496490167326</v>
      </c>
      <c r="H200" s="11">
        <f t="shared" si="102"/>
        <v>-0.3728273750636763</v>
      </c>
      <c r="I200" s="11">
        <f t="shared" si="102"/>
        <v>-1.5577273865033616</v>
      </c>
      <c r="J200" s="11">
        <f t="shared" si="102"/>
        <v>-0.65140330901893484</v>
      </c>
      <c r="K200" s="11">
        <f t="shared" si="102"/>
        <v>-1.8523042169277619</v>
      </c>
      <c r="L200" s="11">
        <f t="shared" si="102"/>
        <v>-0.46769276545238581</v>
      </c>
      <c r="N200" s="11">
        <f t="shared" ref="N200:X200" si="103">LN(N98/N97)*100</f>
        <v>0.3769891833567815</v>
      </c>
      <c r="O200" s="11">
        <f t="shared" si="103"/>
        <v>0.35779918704205999</v>
      </c>
      <c r="P200" s="11">
        <f t="shared" si="103"/>
        <v>1.2173145122769697</v>
      </c>
      <c r="Q200" s="11">
        <f t="shared" si="103"/>
        <v>1.4792385140004431</v>
      </c>
      <c r="R200" s="11">
        <f t="shared" si="103"/>
        <v>-2.6381660461437773</v>
      </c>
      <c r="S200" s="11">
        <f t="shared" si="103"/>
        <v>-0.56266455241967184</v>
      </c>
      <c r="T200" s="11">
        <f t="shared" si="103"/>
        <v>-1.3078104995736288</v>
      </c>
      <c r="U200" s="11">
        <f t="shared" si="103"/>
        <v>-0.58445211172597467</v>
      </c>
      <c r="V200" s="11">
        <f t="shared" si="103"/>
        <v>-2.1505449634832976</v>
      </c>
      <c r="W200" s="11">
        <f t="shared" si="103"/>
        <v>0.68196933904223678</v>
      </c>
      <c r="X200" s="11">
        <f t="shared" si="103"/>
        <v>-0.28155458818631768</v>
      </c>
      <c r="Z200" s="15">
        <f>ROUND(N200*'Table Q8'!N98,2)</f>
        <v>0.2</v>
      </c>
      <c r="AA200" s="15">
        <f>ROUND(O200*'Table Q8'!O98,2)</f>
        <v>0.13</v>
      </c>
      <c r="AB200" s="15">
        <f>ROUND(P200*'Table Q8'!P98,2)</f>
        <v>0.39</v>
      </c>
      <c r="AC200" s="15">
        <f>ROUND(Q200*'Table Q8'!Q98,2)</f>
        <v>0.36</v>
      </c>
      <c r="AD200" s="15">
        <f>ROUND(R200*'Table Q8'!R98,2)</f>
        <v>-0.5</v>
      </c>
      <c r="AE200" s="15">
        <f>ROUND(S200*'Table Q8'!S98,2)</f>
        <v>-0.23</v>
      </c>
      <c r="AF200" s="15">
        <f>ROUND(T200*'Table Q8'!T98,2)</f>
        <v>-0.54</v>
      </c>
      <c r="AG200" s="15">
        <f>ROUND(U200*'Table Q8'!U98,2)</f>
        <v>-0.24</v>
      </c>
      <c r="AH200" s="15">
        <f>ROUND(V200*'Table Q8'!V98,2)</f>
        <v>-0.51</v>
      </c>
      <c r="AI200" s="15">
        <f>ROUND(W200*'Table Q8'!W98,2)</f>
        <v>0.21</v>
      </c>
      <c r="AJ200" s="15">
        <f>ROUND(X200*'Table Q8'!X98,2)</f>
        <v>-0.1</v>
      </c>
    </row>
    <row r="201" spans="1:36" x14ac:dyDescent="0.2">
      <c r="A201" s="13" t="str">
        <f t="shared" si="67"/>
        <v>2018 Q2</v>
      </c>
      <c r="B201" s="11">
        <f t="shared" ref="B201:L206" si="104">LN(B99/B98)*100</f>
        <v>-4.158779189636892</v>
      </c>
      <c r="C201" s="11">
        <f t="shared" si="104"/>
        <v>-0.19866467453190667</v>
      </c>
      <c r="D201" s="11">
        <f t="shared" si="104"/>
        <v>-0.73353140145380968</v>
      </c>
      <c r="E201" s="11">
        <f t="shared" si="104"/>
        <v>1.9061031519411398</v>
      </c>
      <c r="F201" s="11">
        <f t="shared" si="104"/>
        <v>2.0972837532988788</v>
      </c>
      <c r="G201" s="11">
        <f t="shared" si="104"/>
        <v>2.0666313311014961</v>
      </c>
      <c r="H201" s="11">
        <f t="shared" si="104"/>
        <v>-0.51565691152182325</v>
      </c>
      <c r="I201" s="11">
        <f t="shared" si="104"/>
        <v>0.95795070149670059</v>
      </c>
      <c r="J201" s="11">
        <f t="shared" si="104"/>
        <v>-0.16237039588278082</v>
      </c>
      <c r="K201" s="11">
        <f t="shared" si="104"/>
        <v>0.87285033616846008</v>
      </c>
      <c r="L201" s="11">
        <f t="shared" si="104"/>
        <v>0.54302806646172352</v>
      </c>
      <c r="N201" s="11">
        <f t="shared" ref="N201:X206" si="105">LN(N99/N98)*100</f>
        <v>-4.0400762162101271</v>
      </c>
      <c r="O201" s="11">
        <f t="shared" si="105"/>
        <v>0.59486549197919814</v>
      </c>
      <c r="P201" s="11">
        <f t="shared" si="105"/>
        <v>-0.45134821666726593</v>
      </c>
      <c r="Q201" s="11">
        <f t="shared" si="105"/>
        <v>0.49718660106586782</v>
      </c>
      <c r="R201" s="11">
        <f t="shared" si="105"/>
        <v>-0.10553855878703597</v>
      </c>
      <c r="S201" s="11">
        <f t="shared" si="105"/>
        <v>1.0748246763263425</v>
      </c>
      <c r="T201" s="11">
        <f t="shared" si="105"/>
        <v>0.27903491805581121</v>
      </c>
      <c r="U201" s="11">
        <f t="shared" si="105"/>
        <v>1.1855813396577575</v>
      </c>
      <c r="V201" s="11">
        <f t="shared" si="105"/>
        <v>0.78261517096843169</v>
      </c>
      <c r="W201" s="11">
        <f t="shared" si="105"/>
        <v>1.7602546155019216</v>
      </c>
      <c r="X201" s="11">
        <f t="shared" si="105"/>
        <v>0.19145421714929753</v>
      </c>
      <c r="Z201" s="15">
        <f>ROUND(N201*'Table Q8'!N99,2)</f>
        <v>-2.1</v>
      </c>
      <c r="AA201" s="15">
        <f>ROUND(O201*'Table Q8'!O99,2)</f>
        <v>0.22</v>
      </c>
      <c r="AB201" s="15">
        <f>ROUND(P201*'Table Q8'!P99,2)</f>
        <v>-0.14000000000000001</v>
      </c>
      <c r="AC201" s="15">
        <f>ROUND(Q201*'Table Q8'!Q99,2)</f>
        <v>0.12</v>
      </c>
      <c r="AD201" s="15">
        <f>ROUND(R201*'Table Q8'!R99,2)</f>
        <v>-0.02</v>
      </c>
      <c r="AE201" s="15">
        <f>ROUND(S201*'Table Q8'!S99,2)</f>
        <v>0.43</v>
      </c>
      <c r="AF201" s="15">
        <f>ROUND(T201*'Table Q8'!T99,2)</f>
        <v>0.11</v>
      </c>
      <c r="AG201" s="15">
        <f>ROUND(U201*'Table Q8'!U99,2)</f>
        <v>0.49</v>
      </c>
      <c r="AH201" s="15">
        <f>ROUND(V201*'Table Q8'!V99,2)</f>
        <v>0.19</v>
      </c>
      <c r="AI201" s="15">
        <f>ROUND(W201*'Table Q8'!W99,2)</f>
        <v>0.56000000000000005</v>
      </c>
      <c r="AJ201" s="15">
        <f>ROUND(X201*'Table Q8'!X99,2)</f>
        <v>7.0000000000000007E-2</v>
      </c>
    </row>
    <row r="202" spans="1:36" x14ac:dyDescent="0.2">
      <c r="A202" s="13" t="str">
        <f t="shared" si="67"/>
        <v>2018 Q3</v>
      </c>
      <c r="B202" s="11">
        <f t="shared" si="104"/>
        <v>3.9786665649618116</v>
      </c>
      <c r="C202" s="11">
        <f t="shared" si="104"/>
        <v>0.45385601366679906</v>
      </c>
      <c r="D202" s="11">
        <f t="shared" si="104"/>
        <v>0.30369714713430279</v>
      </c>
      <c r="E202" s="11">
        <f t="shared" si="104"/>
        <v>0.63749975612673548</v>
      </c>
      <c r="F202" s="11">
        <f t="shared" si="104"/>
        <v>-0.48237121178317166</v>
      </c>
      <c r="G202" s="11">
        <f t="shared" si="104"/>
        <v>1.48229411724685</v>
      </c>
      <c r="H202" s="11">
        <f t="shared" si="104"/>
        <v>-2.0167274459043267</v>
      </c>
      <c r="I202" s="11">
        <f t="shared" si="104"/>
        <v>-0.94253029231874741</v>
      </c>
      <c r="J202" s="11">
        <f t="shared" si="104"/>
        <v>-4.765572673743681</v>
      </c>
      <c r="K202" s="11">
        <f t="shared" si="104"/>
        <v>2.7975048141448666</v>
      </c>
      <c r="L202" s="11">
        <f t="shared" si="104"/>
        <v>-0.40839365905566982</v>
      </c>
      <c r="N202" s="11">
        <f t="shared" si="105"/>
        <v>2.1319153237150732</v>
      </c>
      <c r="O202" s="11">
        <f t="shared" si="105"/>
        <v>0.75231888574406502</v>
      </c>
      <c r="P202" s="11">
        <f t="shared" si="105"/>
        <v>0.58710329148359663</v>
      </c>
      <c r="Q202" s="11">
        <f t="shared" si="105"/>
        <v>-0.78967897284061872</v>
      </c>
      <c r="R202" s="11">
        <f t="shared" si="105"/>
        <v>-2.662008045595964</v>
      </c>
      <c r="S202" s="11">
        <f t="shared" si="105"/>
        <v>-0.35039067566689924</v>
      </c>
      <c r="T202" s="11">
        <f t="shared" si="105"/>
        <v>-1.0171011080010151</v>
      </c>
      <c r="U202" s="11">
        <f t="shared" si="105"/>
        <v>-1.4969245744732775</v>
      </c>
      <c r="V202" s="11">
        <f t="shared" si="105"/>
        <v>-3.4338654444858383</v>
      </c>
      <c r="W202" s="11">
        <f t="shared" si="105"/>
        <v>5.6077743782983474</v>
      </c>
      <c r="X202" s="11">
        <f t="shared" si="105"/>
        <v>-0.84291792176791247</v>
      </c>
      <c r="Z202" s="15">
        <f>ROUND(N202*'Table Q8'!N100,2)</f>
        <v>1.1100000000000001</v>
      </c>
      <c r="AA202" s="15">
        <f>ROUND(O202*'Table Q8'!O100,2)</f>
        <v>0.28000000000000003</v>
      </c>
      <c r="AB202" s="15">
        <f>ROUND(P202*'Table Q8'!P100,2)</f>
        <v>0.19</v>
      </c>
      <c r="AC202" s="15">
        <f>ROUND(Q202*'Table Q8'!Q100,2)</f>
        <v>-0.19</v>
      </c>
      <c r="AD202" s="15">
        <f>ROUND(R202*'Table Q8'!R100,2)</f>
        <v>-0.5</v>
      </c>
      <c r="AE202" s="15">
        <f>ROUND(S202*'Table Q8'!S100,2)</f>
        <v>-0.14000000000000001</v>
      </c>
      <c r="AF202" s="15">
        <f>ROUND(T202*'Table Q8'!T100,2)</f>
        <v>-0.42</v>
      </c>
      <c r="AG202" s="15">
        <f>ROUND(U202*'Table Q8'!U100,2)</f>
        <v>-0.61</v>
      </c>
      <c r="AH202" s="15">
        <f>ROUND(V202*'Table Q8'!V100,2)</f>
        <v>-0.82</v>
      </c>
      <c r="AI202" s="15">
        <f>ROUND(W202*'Table Q8'!W100,2)</f>
        <v>1.77</v>
      </c>
      <c r="AJ202" s="15">
        <f>ROUND(X202*'Table Q8'!X100,2)</f>
        <v>-0.28999999999999998</v>
      </c>
    </row>
    <row r="203" spans="1:36" x14ac:dyDescent="0.2">
      <c r="A203" s="13" t="str">
        <f t="shared" si="67"/>
        <v>2018 Q4</v>
      </c>
      <c r="B203" s="11">
        <f t="shared" si="104"/>
        <v>2.8706290118603463E-2</v>
      </c>
      <c r="C203" s="11">
        <f t="shared" si="104"/>
        <v>-0.72718770792138276</v>
      </c>
      <c r="D203" s="11">
        <f t="shared" si="104"/>
        <v>-0.92026644436900717</v>
      </c>
      <c r="E203" s="11">
        <f t="shared" si="104"/>
        <v>0.93834680330095477</v>
      </c>
      <c r="F203" s="11">
        <f t="shared" si="104"/>
        <v>-0.99434931895531919</v>
      </c>
      <c r="G203" s="11">
        <f t="shared" si="104"/>
        <v>0.22946671270878852</v>
      </c>
      <c r="H203" s="11">
        <f t="shared" si="104"/>
        <v>-1.0622925337800599</v>
      </c>
      <c r="I203" s="11">
        <f t="shared" si="104"/>
        <v>0.87467128935464389</v>
      </c>
      <c r="J203" s="11">
        <f t="shared" si="104"/>
        <v>-0.82051414900668507</v>
      </c>
      <c r="K203" s="11">
        <f t="shared" si="104"/>
        <v>5.7761949959056205</v>
      </c>
      <c r="L203" s="11">
        <f t="shared" si="104"/>
        <v>0.45064349351615141</v>
      </c>
      <c r="N203" s="11">
        <f t="shared" si="105"/>
        <v>3.0917660406512883</v>
      </c>
      <c r="O203" s="11">
        <f t="shared" si="105"/>
        <v>0.52193319435971441</v>
      </c>
      <c r="P203" s="11">
        <f t="shared" si="105"/>
        <v>0.48432594265645529</v>
      </c>
      <c r="Q203" s="11">
        <f t="shared" si="105"/>
        <v>0.61760984537859631</v>
      </c>
      <c r="R203" s="11">
        <f t="shared" si="105"/>
        <v>-2.3685749611791285</v>
      </c>
      <c r="S203" s="11">
        <f t="shared" si="105"/>
        <v>-0.25321908174997643</v>
      </c>
      <c r="T203" s="11">
        <f t="shared" si="105"/>
        <v>-0.50892716234027302</v>
      </c>
      <c r="U203" s="11">
        <f t="shared" si="105"/>
        <v>0.44111065342363415</v>
      </c>
      <c r="V203" s="11">
        <f t="shared" si="105"/>
        <v>3.0858589976450705</v>
      </c>
      <c r="W203" s="11">
        <f t="shared" si="105"/>
        <v>4.7289646745262495</v>
      </c>
      <c r="X203" s="11">
        <f t="shared" si="105"/>
        <v>0.50264445565364635</v>
      </c>
      <c r="Z203" s="15">
        <f>ROUND(N203*'Table Q8'!N101,2)</f>
        <v>1.59</v>
      </c>
      <c r="AA203" s="15">
        <f>ROUND(O203*'Table Q8'!O101,2)</f>
        <v>0.19</v>
      </c>
      <c r="AB203" s="15">
        <f>ROUND(P203*'Table Q8'!P101,2)</f>
        <v>0.15</v>
      </c>
      <c r="AC203" s="15">
        <f>ROUND(Q203*'Table Q8'!Q101,2)</f>
        <v>0.15</v>
      </c>
      <c r="AD203" s="15">
        <f>ROUND(R203*'Table Q8'!R101,2)</f>
        <v>-0.44</v>
      </c>
      <c r="AE203" s="15">
        <f>ROUND(S203*'Table Q8'!S101,2)</f>
        <v>-0.1</v>
      </c>
      <c r="AF203" s="15">
        <f>ROUND(T203*'Table Q8'!T101,2)</f>
        <v>-0.21</v>
      </c>
      <c r="AG203" s="15">
        <f>ROUND(U203*'Table Q8'!U101,2)</f>
        <v>0.18</v>
      </c>
      <c r="AH203" s="15">
        <f>ROUND(V203*'Table Q8'!V101,2)</f>
        <v>0.71</v>
      </c>
      <c r="AI203" s="15">
        <f>ROUND(W203*'Table Q8'!W101,2)</f>
        <v>1.5</v>
      </c>
      <c r="AJ203" s="15">
        <f>ROUND(X203*'Table Q8'!X101,2)</f>
        <v>0.17</v>
      </c>
    </row>
    <row r="204" spans="1:36" x14ac:dyDescent="0.2">
      <c r="A204" s="13" t="str">
        <f t="shared" si="67"/>
        <v>2019 Q1</v>
      </c>
      <c r="B204" s="11">
        <f t="shared" si="104"/>
        <v>0.25335005292314733</v>
      </c>
      <c r="C204" s="11">
        <f t="shared" si="104"/>
        <v>-0.56429044590924371</v>
      </c>
      <c r="D204" s="11">
        <f t="shared" si="104"/>
        <v>0.42691415245873682</v>
      </c>
      <c r="E204" s="11">
        <f t="shared" si="104"/>
        <v>-0.97285618209220637</v>
      </c>
      <c r="F204" s="11">
        <f t="shared" si="104"/>
        <v>-2.012424663445417</v>
      </c>
      <c r="G204" s="11">
        <f t="shared" si="104"/>
        <v>1.4441515007880505</v>
      </c>
      <c r="H204" s="11">
        <f t="shared" si="104"/>
        <v>-0.28936012720799331</v>
      </c>
      <c r="I204" s="11">
        <f t="shared" si="104"/>
        <v>-0.69382298836073253</v>
      </c>
      <c r="J204" s="11">
        <f t="shared" si="104"/>
        <v>1.6646662883633478</v>
      </c>
      <c r="K204" s="11">
        <f t="shared" si="104"/>
        <v>-10.776263147424615</v>
      </c>
      <c r="L204" s="11">
        <f t="shared" si="104"/>
        <v>-0.70753108188092972</v>
      </c>
      <c r="N204" s="11">
        <f t="shared" si="105"/>
        <v>0.13882333544286693</v>
      </c>
      <c r="O204" s="11">
        <f t="shared" si="105"/>
        <v>-1.350206232147255</v>
      </c>
      <c r="P204" s="11">
        <f t="shared" si="105"/>
        <v>0.58458948523805898</v>
      </c>
      <c r="Q204" s="11">
        <f t="shared" si="105"/>
        <v>-1.4823131419471909</v>
      </c>
      <c r="R204" s="11">
        <f t="shared" si="105"/>
        <v>-2.5747592063908242</v>
      </c>
      <c r="S204" s="11">
        <f t="shared" si="105"/>
        <v>-2.7713821959662488E-2</v>
      </c>
      <c r="T204" s="11">
        <f t="shared" si="105"/>
        <v>1.5297784656056501</v>
      </c>
      <c r="U204" s="11">
        <f t="shared" si="105"/>
        <v>0.88130558846373119</v>
      </c>
      <c r="V204" s="11">
        <f t="shared" si="105"/>
        <v>-0.58408149882338334</v>
      </c>
      <c r="W204" s="11">
        <f t="shared" si="105"/>
        <v>-6.0301486113929048</v>
      </c>
      <c r="X204" s="11">
        <f t="shared" si="105"/>
        <v>-0.77716295946292191</v>
      </c>
      <c r="Z204" s="15">
        <f>ROUND(N204*'Table Q8'!N102,2)</f>
        <v>7.0000000000000007E-2</v>
      </c>
      <c r="AA204" s="15">
        <f>ROUND(O204*'Table Q8'!O102,2)</f>
        <v>-0.49</v>
      </c>
      <c r="AB204" s="15">
        <f>ROUND(P204*'Table Q8'!P102,2)</f>
        <v>0.19</v>
      </c>
      <c r="AC204" s="15">
        <f>ROUND(Q204*'Table Q8'!Q102,2)</f>
        <v>-0.36</v>
      </c>
      <c r="AD204" s="15">
        <f>ROUND(R204*'Table Q8'!R102,2)</f>
        <v>-0.48</v>
      </c>
      <c r="AE204" s="15">
        <f>ROUND(S204*'Table Q8'!S102,2)</f>
        <v>-0.01</v>
      </c>
      <c r="AF204" s="15">
        <f>ROUND(T204*'Table Q8'!T102,2)</f>
        <v>0.62</v>
      </c>
      <c r="AG204" s="15">
        <f>ROUND(U204*'Table Q8'!U102,2)</f>
        <v>0.36</v>
      </c>
      <c r="AH204" s="15">
        <f>ROUND(V204*'Table Q8'!V102,2)</f>
        <v>-0.13</v>
      </c>
      <c r="AI204" s="15">
        <f>ROUND(W204*'Table Q8'!W102,2)</f>
        <v>-1.91</v>
      </c>
      <c r="AJ204" s="15">
        <f>ROUND(X204*'Table Q8'!X102,2)</f>
        <v>-0.27</v>
      </c>
    </row>
    <row r="205" spans="1:36" x14ac:dyDescent="0.2">
      <c r="A205" s="13" t="s">
        <v>271</v>
      </c>
      <c r="B205" s="11">
        <f t="shared" si="104"/>
        <v>1.510604781091853</v>
      </c>
      <c r="C205" s="11">
        <f t="shared" si="104"/>
        <v>-1.6046531615861264</v>
      </c>
      <c r="D205" s="11">
        <f t="shared" si="104"/>
        <v>3.4080812882756635</v>
      </c>
      <c r="E205" s="11">
        <f t="shared" si="104"/>
        <v>0.6264133784463275</v>
      </c>
      <c r="F205" s="11">
        <f t="shared" si="104"/>
        <v>-1.5852792962367195</v>
      </c>
      <c r="G205" s="11">
        <f t="shared" si="104"/>
        <v>0.66855728240107526</v>
      </c>
      <c r="H205" s="11">
        <f t="shared" si="104"/>
        <v>2.361259807834314E-2</v>
      </c>
      <c r="I205" s="11">
        <f t="shared" si="104"/>
        <v>-0.46371608944653886</v>
      </c>
      <c r="J205" s="11">
        <f t="shared" si="104"/>
        <v>-4.6341338125681553</v>
      </c>
      <c r="K205" s="11">
        <f t="shared" si="104"/>
        <v>-1.7185048669225125</v>
      </c>
      <c r="L205" s="11">
        <f t="shared" si="104"/>
        <v>-0.27355980032295479</v>
      </c>
      <c r="N205" s="11">
        <f t="shared" si="105"/>
        <v>-0.10572499017037199</v>
      </c>
      <c r="O205" s="11">
        <f t="shared" si="105"/>
        <v>1.4846381371432948</v>
      </c>
      <c r="P205" s="11">
        <f t="shared" si="105"/>
        <v>6.0551367116682764</v>
      </c>
      <c r="Q205" s="11">
        <f t="shared" si="105"/>
        <v>0.53616555493154661</v>
      </c>
      <c r="R205" s="11">
        <f t="shared" si="105"/>
        <v>-1.8268023955716393</v>
      </c>
      <c r="S205" s="11">
        <f t="shared" si="105"/>
        <v>0.15054670684502591</v>
      </c>
      <c r="T205" s="11">
        <f t="shared" si="105"/>
        <v>0.4589936328462158</v>
      </c>
      <c r="U205" s="11">
        <f t="shared" si="105"/>
        <v>0.12142537557085951</v>
      </c>
      <c r="V205" s="11">
        <f t="shared" si="105"/>
        <v>-3.4804839459990515</v>
      </c>
      <c r="W205" s="11">
        <f t="shared" si="105"/>
        <v>0.39932861258260044</v>
      </c>
      <c r="X205" s="11">
        <f t="shared" si="105"/>
        <v>0.34427588067597126</v>
      </c>
      <c r="Z205" s="15">
        <f>ROUND(N205*'Table Q8'!N103,2)</f>
        <v>-0.05</v>
      </c>
      <c r="AA205" s="15">
        <f>ROUND(O205*'Table Q8'!O103,2)</f>
        <v>0.54</v>
      </c>
      <c r="AB205" s="15">
        <f>ROUND(P205*'Table Q8'!P103,2)</f>
        <v>1.9</v>
      </c>
      <c r="AC205" s="15">
        <f>ROUND(Q205*'Table Q8'!Q103,2)</f>
        <v>0.13</v>
      </c>
      <c r="AD205" s="15">
        <f>ROUND(R205*'Table Q8'!R103,2)</f>
        <v>-0.33</v>
      </c>
      <c r="AE205" s="15">
        <f>ROUND(S205*'Table Q8'!S103,2)</f>
        <v>0.06</v>
      </c>
      <c r="AF205" s="15">
        <f>ROUND(T205*'Table Q8'!T103,2)</f>
        <v>0.19</v>
      </c>
      <c r="AG205" s="15">
        <f>ROUND(U205*'Table Q8'!U103,2)</f>
        <v>0.05</v>
      </c>
      <c r="AH205" s="15">
        <f>ROUND(V205*'Table Q8'!V103,2)</f>
        <v>-0.79</v>
      </c>
      <c r="AI205" s="15">
        <f>ROUND(W205*'Table Q8'!W103,2)</f>
        <v>0.13</v>
      </c>
      <c r="AJ205" s="15">
        <f>ROUND(X205*'Table Q8'!X103,2)</f>
        <v>0.12</v>
      </c>
    </row>
    <row r="206" spans="1:36" x14ac:dyDescent="0.2">
      <c r="A206" s="13" t="str">
        <f t="shared" si="67"/>
        <v>2019 Q3</v>
      </c>
      <c r="B206" s="11">
        <f t="shared" si="104"/>
        <v>-1.3759462742594863</v>
      </c>
      <c r="C206" s="11">
        <f t="shared" si="104"/>
        <v>-0.42561703595612221</v>
      </c>
      <c r="D206" s="11">
        <f t="shared" si="104"/>
        <v>2.1998453181459174</v>
      </c>
      <c r="E206" s="11">
        <f t="shared" si="104"/>
        <v>1.0606812950544011</v>
      </c>
      <c r="F206" s="11">
        <f t="shared" si="104"/>
        <v>0.765601752904574</v>
      </c>
      <c r="G206" s="11">
        <f t="shared" si="104"/>
        <v>-0.75035259103415886</v>
      </c>
      <c r="H206" s="11">
        <f t="shared" si="104"/>
        <v>2.0520446110029571</v>
      </c>
      <c r="I206" s="11">
        <f t="shared" si="104"/>
        <v>0.87515468580140721</v>
      </c>
      <c r="J206" s="11">
        <f t="shared" si="104"/>
        <v>-1.8733234046255223</v>
      </c>
      <c r="K206" s="11">
        <f t="shared" si="104"/>
        <v>3.6050975827962519</v>
      </c>
      <c r="L206" s="11">
        <f t="shared" si="104"/>
        <v>0.3947949852025166</v>
      </c>
      <c r="N206" s="11">
        <f t="shared" si="105"/>
        <v>-0.98295533651494627</v>
      </c>
      <c r="O206" s="11">
        <f t="shared" si="105"/>
        <v>0.30696912555141004</v>
      </c>
      <c r="P206" s="11">
        <f t="shared" si="105"/>
        <v>3.6107856547493578</v>
      </c>
      <c r="Q206" s="11">
        <f t="shared" si="105"/>
        <v>0.44866561400653016</v>
      </c>
      <c r="R206" s="11">
        <f t="shared" si="105"/>
        <v>0.42182409646665342</v>
      </c>
      <c r="S206" s="11">
        <f t="shared" si="105"/>
        <v>-0.84997795163920775</v>
      </c>
      <c r="T206" s="11">
        <f t="shared" si="105"/>
        <v>1.2992943084128612</v>
      </c>
      <c r="U206" s="11">
        <f t="shared" si="105"/>
        <v>0.27484900866159634</v>
      </c>
      <c r="V206" s="11">
        <f t="shared" si="105"/>
        <v>-2.1700394976706443</v>
      </c>
      <c r="W206" s="11">
        <f t="shared" si="105"/>
        <v>2.9392873910036639</v>
      </c>
      <c r="X206" s="11">
        <f t="shared" si="105"/>
        <v>0.30427084682933025</v>
      </c>
      <c r="Z206" s="15">
        <f>ROUND(N206*'Table Q8'!N104,2)</f>
        <v>-0.5</v>
      </c>
      <c r="AA206" s="15">
        <f>ROUND(O206*'Table Q8'!O104,2)</f>
        <v>0.11</v>
      </c>
      <c r="AB206" s="15">
        <f>ROUND(P206*'Table Q8'!P104,2)</f>
        <v>1.1299999999999999</v>
      </c>
      <c r="AC206" s="15">
        <f>ROUND(Q206*'Table Q8'!Q104,2)</f>
        <v>0.11</v>
      </c>
      <c r="AD206" s="15">
        <f>ROUND(R206*'Table Q8'!R104,2)</f>
        <v>0.08</v>
      </c>
      <c r="AE206" s="15">
        <f>ROUND(S206*'Table Q8'!S104,2)</f>
        <v>-0.34</v>
      </c>
      <c r="AF206" s="15">
        <f>ROUND(T206*'Table Q8'!T104,2)</f>
        <v>0.52</v>
      </c>
      <c r="AG206" s="15">
        <f>ROUND(U206*'Table Q8'!U104,2)</f>
        <v>0.11</v>
      </c>
      <c r="AH206" s="15">
        <f>ROUND(V206*'Table Q8'!V104,2)</f>
        <v>-0.49</v>
      </c>
      <c r="AI206" s="15">
        <f>ROUND(W206*'Table Q8'!W104,2)</f>
        <v>0.93</v>
      </c>
      <c r="AJ206" s="15">
        <f>ROUND(X206*'Table Q8'!X104,2)</f>
        <v>0.1</v>
      </c>
    </row>
    <row r="207" spans="1:36" x14ac:dyDescent="0.2">
      <c r="A207" s="13" t="str">
        <f t="shared" si="67"/>
        <v>2019 Q4</v>
      </c>
      <c r="B207" s="11">
        <f t="shared" ref="B207:L207" si="106">LN(B105/B104)*100</f>
        <v>1.7795639881485124</v>
      </c>
      <c r="C207" s="11">
        <f t="shared" si="106"/>
        <v>1.2239585856772321</v>
      </c>
      <c r="D207" s="11">
        <f t="shared" si="106"/>
        <v>0.10778053654913444</v>
      </c>
      <c r="E207" s="11">
        <f t="shared" si="106"/>
        <v>1.1020314870814676</v>
      </c>
      <c r="F207" s="11">
        <f t="shared" si="106"/>
        <v>-2.512385329061086</v>
      </c>
      <c r="G207" s="11">
        <f t="shared" si="106"/>
        <v>-1.6213954876663685</v>
      </c>
      <c r="H207" s="11">
        <f t="shared" si="106"/>
        <v>-2.2278036367085665</v>
      </c>
      <c r="I207" s="11">
        <f t="shared" si="106"/>
        <v>-0.78662949617613831</v>
      </c>
      <c r="J207" s="11">
        <f t="shared" si="106"/>
        <v>0.60892084060104978</v>
      </c>
      <c r="K207" s="11">
        <f t="shared" si="106"/>
        <v>-0.66339259434692599</v>
      </c>
      <c r="L207" s="11">
        <f t="shared" si="106"/>
        <v>0.49553105950752724</v>
      </c>
      <c r="N207" s="11">
        <f t="shared" ref="N207:X207" si="107">LN(N105/N104)*100</f>
        <v>3.7263491185132751</v>
      </c>
      <c r="O207" s="11">
        <f t="shared" si="107"/>
        <v>2.5631016321492317</v>
      </c>
      <c r="P207" s="11">
        <f t="shared" si="107"/>
        <v>3.4220620129864772</v>
      </c>
      <c r="Q207" s="11">
        <f t="shared" si="107"/>
        <v>1.4100931957019911</v>
      </c>
      <c r="R207" s="11">
        <f t="shared" si="107"/>
        <v>-2.0026222903721553</v>
      </c>
      <c r="S207" s="11">
        <f t="shared" si="107"/>
        <v>-1.0893889017579399</v>
      </c>
      <c r="T207" s="11">
        <f t="shared" si="107"/>
        <v>-1.6760721424055554</v>
      </c>
      <c r="U207" s="11">
        <f t="shared" si="107"/>
        <v>0.73057200579715731</v>
      </c>
      <c r="V207" s="11">
        <f t="shared" si="107"/>
        <v>3.7891990878062893</v>
      </c>
      <c r="W207" s="11">
        <f t="shared" si="107"/>
        <v>-2.5607437467676228</v>
      </c>
      <c r="X207" s="11">
        <f t="shared" si="107"/>
        <v>0.90263714955009511</v>
      </c>
      <c r="Z207" s="15">
        <f>ROUND(N207*'Table Q8'!N105,2)</f>
        <v>1.89</v>
      </c>
      <c r="AA207" s="15">
        <f>ROUND(O207*'Table Q8'!O105,2)</f>
        <v>0.92</v>
      </c>
      <c r="AB207" s="15">
        <f>ROUND(P207*'Table Q8'!P105,2)</f>
        <v>1.07</v>
      </c>
      <c r="AC207" s="15">
        <f>ROUND(Q207*'Table Q8'!Q105,2)</f>
        <v>0.33</v>
      </c>
      <c r="AD207" s="15">
        <f>ROUND(R207*'Table Q8'!R105,2)</f>
        <v>-0.36</v>
      </c>
      <c r="AE207" s="15">
        <f>ROUND(S207*'Table Q8'!S105,2)</f>
        <v>-0.43</v>
      </c>
      <c r="AF207" s="15">
        <f>ROUND(T207*'Table Q8'!T105,2)</f>
        <v>-0.67</v>
      </c>
      <c r="AG207" s="15">
        <f>ROUND(U207*'Table Q8'!U105,2)</f>
        <v>0.28999999999999998</v>
      </c>
      <c r="AH207" s="15">
        <f>ROUND(V207*'Table Q8'!V105,2)</f>
        <v>0.86</v>
      </c>
      <c r="AI207" s="15">
        <f>ROUND(W207*'Table Q8'!W105,2)</f>
        <v>-0.8</v>
      </c>
      <c r="AJ207" s="15">
        <f>ROUND(X207*'Table Q8'!X105,2)</f>
        <v>0.31</v>
      </c>
    </row>
    <row r="208" spans="1:36" x14ac:dyDescent="0.2">
      <c r="A208" s="13" t="str">
        <f t="shared" si="67"/>
        <v>2020 Q1</v>
      </c>
      <c r="B208" s="11">
        <f t="shared" ref="B208:L208" si="108">LN(B106/B105)*100</f>
        <v>-0.12635561923838509</v>
      </c>
      <c r="C208" s="11">
        <f t="shared" si="108"/>
        <v>-0.58429247342133228</v>
      </c>
      <c r="D208" s="11">
        <f t="shared" si="108"/>
        <v>-0.86146688503828417</v>
      </c>
      <c r="E208" s="11">
        <f t="shared" si="108"/>
        <v>-4.1081644135560795</v>
      </c>
      <c r="F208" s="11">
        <f t="shared" si="108"/>
        <v>-2.5722619131322184</v>
      </c>
      <c r="G208" s="11">
        <f t="shared" si="108"/>
        <v>-0.26361493821800319</v>
      </c>
      <c r="H208" s="11">
        <f t="shared" si="108"/>
        <v>-0.26691032660114616</v>
      </c>
      <c r="I208" s="11">
        <f t="shared" si="108"/>
        <v>-1.125270067641128</v>
      </c>
      <c r="J208" s="11">
        <f t="shared" si="108"/>
        <v>2.2818826342201013</v>
      </c>
      <c r="K208" s="11">
        <f t="shared" si="108"/>
        <v>-1.7590415916543991</v>
      </c>
      <c r="L208" s="11">
        <f t="shared" si="108"/>
        <v>-1.5990112351624484</v>
      </c>
      <c r="N208" s="11">
        <f t="shared" ref="N208:X208" si="109">LN(N106/N105)*100</f>
        <v>-0.47706975331689622</v>
      </c>
      <c r="O208" s="11">
        <f t="shared" si="109"/>
        <v>0.43706495382178662</v>
      </c>
      <c r="P208" s="11">
        <f t="shared" si="109"/>
        <v>2.9016005645227043</v>
      </c>
      <c r="Q208" s="11">
        <f t="shared" si="109"/>
        <v>1.5467508727920287</v>
      </c>
      <c r="R208" s="11">
        <f t="shared" si="109"/>
        <v>1.3900832588063552</v>
      </c>
      <c r="S208" s="11">
        <f t="shared" si="109"/>
        <v>2.403361978050198</v>
      </c>
      <c r="T208" s="11">
        <f t="shared" si="109"/>
        <v>-0.88778790461440726</v>
      </c>
      <c r="U208" s="11">
        <f t="shared" si="109"/>
        <v>0.34648992485295516</v>
      </c>
      <c r="V208" s="11">
        <f t="shared" si="109"/>
        <v>1.1399930311272588</v>
      </c>
      <c r="W208" s="11">
        <f t="shared" si="109"/>
        <v>3.0426124315450198</v>
      </c>
      <c r="X208" s="11">
        <f t="shared" si="109"/>
        <v>0.85777349731353258</v>
      </c>
      <c r="Z208" s="15">
        <f>ROUND(N208*'Table Q8'!N106,2)</f>
        <v>-0.24</v>
      </c>
      <c r="AA208" s="15">
        <f>ROUND(O208*'Table Q8'!O106,2)</f>
        <v>0.16</v>
      </c>
      <c r="AB208" s="15">
        <f>ROUND(P208*'Table Q8'!P106,2)</f>
        <v>0.89</v>
      </c>
      <c r="AC208" s="15">
        <f>ROUND(Q208*'Table Q8'!Q106,2)</f>
        <v>0.36</v>
      </c>
      <c r="AD208" s="15">
        <f>ROUND(R208*'Table Q8'!R106,2)</f>
        <v>0.25</v>
      </c>
      <c r="AE208" s="15">
        <f>ROUND(S208*'Table Q8'!S106,2)</f>
        <v>0.93</v>
      </c>
      <c r="AF208" s="15">
        <f>ROUND(T208*'Table Q8'!T106,2)</f>
        <v>-0.35</v>
      </c>
      <c r="AG208" s="15">
        <f>ROUND(U208*'Table Q8'!U106,2)</f>
        <v>0.14000000000000001</v>
      </c>
      <c r="AH208" s="15">
        <f>ROUND(V208*'Table Q8'!V106,2)</f>
        <v>0.25</v>
      </c>
      <c r="AI208" s="15">
        <f>ROUND(W208*'Table Q8'!W106,2)</f>
        <v>0.94</v>
      </c>
      <c r="AJ208" s="15">
        <f>ROUND(X208*'Table Q8'!X106,2)</f>
        <v>0.28999999999999998</v>
      </c>
    </row>
    <row r="210" spans="1:36" x14ac:dyDescent="0.2">
      <c r="A210" s="9" t="s">
        <v>166</v>
      </c>
    </row>
    <row r="211" spans="1:36" x14ac:dyDescent="0.2">
      <c r="A211" s="13" t="str">
        <f t="shared" ref="A211:A242" si="110">A10</f>
        <v>1996 Q1</v>
      </c>
      <c r="B211" s="15">
        <f t="shared" ref="B211:L223" si="111">LN(B10/B6)*100</f>
        <v>7.552771583870987</v>
      </c>
      <c r="C211" s="15">
        <f t="shared" si="111"/>
        <v>-1.6521695554401714</v>
      </c>
      <c r="D211" s="15">
        <f t="shared" si="111"/>
        <v>0.91604262004413117</v>
      </c>
      <c r="E211" s="15">
        <f t="shared" si="111"/>
        <v>3.3342087941856828</v>
      </c>
      <c r="F211" s="15">
        <f t="shared" si="111"/>
        <v>4.6901251803510391</v>
      </c>
      <c r="G211" s="15">
        <f t="shared" si="111"/>
        <v>-1.8900759750483564</v>
      </c>
      <c r="H211" s="15">
        <f t="shared" si="111"/>
        <v>-0.59618767877514689</v>
      </c>
      <c r="I211" s="15">
        <f t="shared" si="111"/>
        <v>-2.2134721598843752E-2</v>
      </c>
      <c r="J211" s="15">
        <f t="shared" si="111"/>
        <v>-2.8421012542541195</v>
      </c>
      <c r="K211" s="15">
        <f t="shared" si="111"/>
        <v>4.00595163602779</v>
      </c>
      <c r="L211" s="15">
        <f t="shared" si="111"/>
        <v>1.1282693434105275</v>
      </c>
      <c r="N211" s="15">
        <f t="shared" ref="N211:X211" si="112">LN(N10/N6)*100</f>
        <v>5.5704786638266599</v>
      </c>
      <c r="O211" s="15">
        <f t="shared" si="112"/>
        <v>-2.3266251884424509</v>
      </c>
      <c r="P211" s="15">
        <f t="shared" si="112"/>
        <v>-0.32388376312137263</v>
      </c>
      <c r="Q211" s="15">
        <f t="shared" si="112"/>
        <v>7.1613958040249805</v>
      </c>
      <c r="R211" s="15">
        <f t="shared" si="112"/>
        <v>-8.0343985963343412E-2</v>
      </c>
      <c r="S211" s="15">
        <f t="shared" si="112"/>
        <v>4.3343829828469351</v>
      </c>
      <c r="T211" s="15">
        <f t="shared" si="112"/>
        <v>-2.4754856741592941</v>
      </c>
      <c r="U211" s="15">
        <f t="shared" si="112"/>
        <v>-1.0489342745978034</v>
      </c>
      <c r="V211" s="15">
        <f t="shared" si="112"/>
        <v>2.5937244042349716</v>
      </c>
      <c r="W211" s="15">
        <f t="shared" si="112"/>
        <v>6.1472806509192548</v>
      </c>
      <c r="X211" s="15">
        <f t="shared" si="112"/>
        <v>1.347085669532025</v>
      </c>
      <c r="Z211" s="15">
        <f>ROUND(N211*'Table Q8'!N10,2)</f>
        <v>4.04</v>
      </c>
      <c r="AA211" s="15">
        <f>ROUND(O211*'Table Q8'!O10,2)</f>
        <v>-0.79</v>
      </c>
      <c r="AB211" s="15">
        <f>ROUND(P211*'Table Q8'!P10,2)</f>
        <v>-0.12</v>
      </c>
      <c r="AC211" s="15">
        <f>ROUND(Q211*'Table Q8'!Q10,2)</f>
        <v>2.7</v>
      </c>
      <c r="AD211" s="15">
        <f>ROUND(R211*'Table Q8'!R10,2)</f>
        <v>-0.01</v>
      </c>
      <c r="AE211" s="15">
        <f>ROUND(S211*'Table Q8'!S10,2)</f>
        <v>2.0499999999999998</v>
      </c>
      <c r="AF211" s="15">
        <f>ROUND(T211*'Table Q8'!T10,2)</f>
        <v>-1.07</v>
      </c>
      <c r="AG211" s="15">
        <f>ROUND(U211*'Table Q8'!U10,2)</f>
        <v>-0.45</v>
      </c>
      <c r="AH211" s="15">
        <f>ROUND(V211*'Table Q8'!V10,2)</f>
        <v>0.81</v>
      </c>
      <c r="AI211" s="15">
        <f>ROUND(W211*'Table Q8'!W10,2)</f>
        <v>2.39</v>
      </c>
      <c r="AJ211" s="15">
        <f>ROUND(X211*'Table Q8'!X10,2)</f>
        <v>0.54</v>
      </c>
    </row>
    <row r="212" spans="1:36" x14ac:dyDescent="0.2">
      <c r="A212" s="13" t="str">
        <f t="shared" si="110"/>
        <v>1996 Q2</v>
      </c>
      <c r="B212" s="15">
        <f t="shared" si="111"/>
        <v>4.3857456040806051</v>
      </c>
      <c r="C212" s="15">
        <f t="shared" si="111"/>
        <v>-2.0334479335970861</v>
      </c>
      <c r="D212" s="15">
        <f t="shared" si="111"/>
        <v>-0.19319966440605027</v>
      </c>
      <c r="E212" s="15">
        <f t="shared" si="111"/>
        <v>3.7166981551244316</v>
      </c>
      <c r="F212" s="15">
        <f t="shared" si="111"/>
        <v>5.3149848286357289</v>
      </c>
      <c r="G212" s="15">
        <f t="shared" si="111"/>
        <v>-3.4644088207523507</v>
      </c>
      <c r="H212" s="15">
        <f t="shared" si="111"/>
        <v>4.5943787166891372</v>
      </c>
      <c r="I212" s="15">
        <f t="shared" si="111"/>
        <v>1.646426635013664</v>
      </c>
      <c r="J212" s="15">
        <f t="shared" si="111"/>
        <v>-0.18326745626474666</v>
      </c>
      <c r="K212" s="15">
        <f t="shared" si="111"/>
        <v>2.1580453031381539E-2</v>
      </c>
      <c r="L212" s="15">
        <f t="shared" si="111"/>
        <v>1.2020366328379348</v>
      </c>
      <c r="N212" s="15">
        <f t="shared" ref="N212:X212" si="113">LN(N11/N7)*100</f>
        <v>3.7536003919541665</v>
      </c>
      <c r="O212" s="15">
        <f t="shared" si="113"/>
        <v>-0.92148708262055323</v>
      </c>
      <c r="P212" s="15">
        <f t="shared" si="113"/>
        <v>-0.70277356818468184</v>
      </c>
      <c r="Q212" s="15">
        <f t="shared" si="113"/>
        <v>5.8405351148376496</v>
      </c>
      <c r="R212" s="15">
        <f t="shared" si="113"/>
        <v>1.0918164953650333</v>
      </c>
      <c r="S212" s="15">
        <f t="shared" si="113"/>
        <v>4.5282159458727342</v>
      </c>
      <c r="T212" s="15">
        <f t="shared" si="113"/>
        <v>1.6217632339426011</v>
      </c>
      <c r="U212" s="15">
        <f t="shared" si="113"/>
        <v>-0.7908950086256018</v>
      </c>
      <c r="V212" s="15">
        <f t="shared" si="113"/>
        <v>7.7346083413472853</v>
      </c>
      <c r="W212" s="15">
        <f t="shared" si="113"/>
        <v>5.6015873793982696</v>
      </c>
      <c r="X212" s="15">
        <f t="shared" si="113"/>
        <v>1.668824313744776</v>
      </c>
      <c r="Z212" s="15">
        <f>ROUND(N212*'Table Q8'!N11,2)</f>
        <v>2.72</v>
      </c>
      <c r="AA212" s="15">
        <f>ROUND(O212*'Table Q8'!O11,2)</f>
        <v>-0.32</v>
      </c>
      <c r="AB212" s="15">
        <f>ROUND(P212*'Table Q8'!P11,2)</f>
        <v>-0.27</v>
      </c>
      <c r="AC212" s="15">
        <f>ROUND(Q212*'Table Q8'!Q11,2)</f>
        <v>2.23</v>
      </c>
      <c r="AD212" s="15">
        <f>ROUND(R212*'Table Q8'!R11,2)</f>
        <v>0.16</v>
      </c>
      <c r="AE212" s="15">
        <f>ROUND(S212*'Table Q8'!S11,2)</f>
        <v>2.15</v>
      </c>
      <c r="AF212" s="15">
        <f>ROUND(T212*'Table Q8'!T11,2)</f>
        <v>0.71</v>
      </c>
      <c r="AG212" s="15">
        <f>ROUND(U212*'Table Q8'!U11,2)</f>
        <v>-0.34</v>
      </c>
      <c r="AH212" s="15">
        <f>ROUND(V212*'Table Q8'!V11,2)</f>
        <v>2.4500000000000002</v>
      </c>
      <c r="AI212" s="15">
        <f>ROUND(W212*'Table Q8'!W11,2)</f>
        <v>2.23</v>
      </c>
      <c r="AJ212" s="15">
        <f>ROUND(X212*'Table Q8'!X11,2)</f>
        <v>0.68</v>
      </c>
    </row>
    <row r="213" spans="1:36" x14ac:dyDescent="0.2">
      <c r="A213" s="13" t="str">
        <f t="shared" si="110"/>
        <v>1996 Q3</v>
      </c>
      <c r="B213" s="15">
        <f t="shared" si="111"/>
        <v>1.5735625670436557</v>
      </c>
      <c r="C213" s="15">
        <f t="shared" si="111"/>
        <v>-0.66093505517038142</v>
      </c>
      <c r="D213" s="15">
        <f t="shared" si="111"/>
        <v>3.5707190254566714</v>
      </c>
      <c r="E213" s="15">
        <f t="shared" si="111"/>
        <v>1.1816361025561626</v>
      </c>
      <c r="F213" s="15">
        <f t="shared" si="111"/>
        <v>5.376419749803973</v>
      </c>
      <c r="G213" s="15">
        <f t="shared" si="111"/>
        <v>-4.7556523944049998</v>
      </c>
      <c r="H213" s="15">
        <f t="shared" si="111"/>
        <v>7.3968617767251459</v>
      </c>
      <c r="I213" s="15">
        <f t="shared" si="111"/>
        <v>1.6663711930810403</v>
      </c>
      <c r="J213" s="15">
        <f t="shared" si="111"/>
        <v>-4.7221051417581945</v>
      </c>
      <c r="K213" s="15">
        <f t="shared" si="111"/>
        <v>-4.5556140545012829</v>
      </c>
      <c r="L213" s="15">
        <f t="shared" si="111"/>
        <v>1.0868630041353249</v>
      </c>
      <c r="N213" s="15">
        <f t="shared" ref="N213:X213" si="114">LN(N12/N8)*100</f>
        <v>0.84747870939230541</v>
      </c>
      <c r="O213" s="15">
        <f t="shared" si="114"/>
        <v>0.22704844757835091</v>
      </c>
      <c r="P213" s="15">
        <f t="shared" si="114"/>
        <v>1.9125625017143471</v>
      </c>
      <c r="Q213" s="15">
        <f t="shared" si="114"/>
        <v>4.5614330165500157</v>
      </c>
      <c r="R213" s="15">
        <f t="shared" si="114"/>
        <v>2.6393892537711556</v>
      </c>
      <c r="S213" s="15">
        <f t="shared" si="114"/>
        <v>4.2008244398825818</v>
      </c>
      <c r="T213" s="15">
        <f t="shared" si="114"/>
        <v>2.7562328174774149</v>
      </c>
      <c r="U213" s="15">
        <f t="shared" si="114"/>
        <v>0.63454091078144714</v>
      </c>
      <c r="V213" s="15">
        <f t="shared" si="114"/>
        <v>4.9441088363621324</v>
      </c>
      <c r="W213" s="15">
        <f t="shared" si="114"/>
        <v>2.0104529938894657</v>
      </c>
      <c r="X213" s="15">
        <f t="shared" si="114"/>
        <v>1.7086728918359821</v>
      </c>
      <c r="Z213" s="15">
        <f>ROUND(N213*'Table Q8'!N12,2)</f>
        <v>0.62</v>
      </c>
      <c r="AA213" s="15">
        <f>ROUND(O213*'Table Q8'!O12,2)</f>
        <v>0.08</v>
      </c>
      <c r="AB213" s="15">
        <f>ROUND(P213*'Table Q8'!P12,2)</f>
        <v>0.76</v>
      </c>
      <c r="AC213" s="15">
        <f>ROUND(Q213*'Table Q8'!Q12,2)</f>
        <v>1.77</v>
      </c>
      <c r="AD213" s="15">
        <f>ROUND(R213*'Table Q8'!R12,2)</f>
        <v>0.4</v>
      </c>
      <c r="AE213" s="15">
        <f>ROUND(S213*'Table Q8'!S12,2)</f>
        <v>1.99</v>
      </c>
      <c r="AF213" s="15">
        <f>ROUND(T213*'Table Q8'!T12,2)</f>
        <v>1.22</v>
      </c>
      <c r="AG213" s="15">
        <f>ROUND(U213*'Table Q8'!U12,2)</f>
        <v>0.28000000000000003</v>
      </c>
      <c r="AH213" s="15">
        <f>ROUND(V213*'Table Q8'!V12,2)</f>
        <v>1.56</v>
      </c>
      <c r="AI213" s="15">
        <f>ROUND(W213*'Table Q8'!W12,2)</f>
        <v>0.81</v>
      </c>
      <c r="AJ213" s="15">
        <f>ROUND(X213*'Table Q8'!X12,2)</f>
        <v>0.7</v>
      </c>
    </row>
    <row r="214" spans="1:36" x14ac:dyDescent="0.2">
      <c r="A214" s="13" t="str">
        <f t="shared" si="110"/>
        <v>1996 Q4</v>
      </c>
      <c r="B214" s="15">
        <f t="shared" si="111"/>
        <v>3.0040063121037384</v>
      </c>
      <c r="C214" s="15">
        <f t="shared" si="111"/>
        <v>0.6562295294791336</v>
      </c>
      <c r="D214" s="15">
        <f t="shared" si="111"/>
        <v>4.1189988306971621</v>
      </c>
      <c r="E214" s="15">
        <f t="shared" si="111"/>
        <v>0.75490373349956552</v>
      </c>
      <c r="F214" s="15">
        <f t="shared" si="111"/>
        <v>5.3192602812155014</v>
      </c>
      <c r="G214" s="15">
        <f t="shared" si="111"/>
        <v>-2.9002926248418537E-3</v>
      </c>
      <c r="H214" s="15">
        <f t="shared" si="111"/>
        <v>9.9832056355645928</v>
      </c>
      <c r="I214" s="15">
        <f t="shared" si="111"/>
        <v>1.859502062626365</v>
      </c>
      <c r="J214" s="15">
        <f t="shared" si="111"/>
        <v>0.87056997228067479</v>
      </c>
      <c r="K214" s="15">
        <f t="shared" si="111"/>
        <v>2.0384888545914537</v>
      </c>
      <c r="L214" s="15">
        <f t="shared" si="111"/>
        <v>2.2549754891287597</v>
      </c>
      <c r="N214" s="15">
        <f t="shared" ref="N214:X214" si="115">LN(N13/N9)*100</f>
        <v>2.8874651843791925</v>
      </c>
      <c r="O214" s="15">
        <f t="shared" si="115"/>
        <v>0.74169935597723258</v>
      </c>
      <c r="P214" s="15">
        <f t="shared" si="115"/>
        <v>3.3979703463198354</v>
      </c>
      <c r="Q214" s="15">
        <f t="shared" si="115"/>
        <v>3.2321514635925017</v>
      </c>
      <c r="R214" s="15">
        <f t="shared" si="115"/>
        <v>0.64947877100395202</v>
      </c>
      <c r="S214" s="15">
        <f t="shared" si="115"/>
        <v>7.7498298775447019</v>
      </c>
      <c r="T214" s="15">
        <f t="shared" si="115"/>
        <v>4.8598930849195341</v>
      </c>
      <c r="U214" s="15">
        <f t="shared" si="115"/>
        <v>1.1951549186491197</v>
      </c>
      <c r="V214" s="15">
        <f t="shared" si="115"/>
        <v>10.272090906583875</v>
      </c>
      <c r="W214" s="15">
        <f t="shared" si="115"/>
        <v>7.3660925693240396</v>
      </c>
      <c r="X214" s="15">
        <f t="shared" si="115"/>
        <v>2.3621518432502904</v>
      </c>
      <c r="Z214" s="15">
        <f>ROUND(N214*'Table Q8'!N13,2)</f>
        <v>2.1</v>
      </c>
      <c r="AA214" s="15">
        <f>ROUND(O214*'Table Q8'!O13,2)</f>
        <v>0.26</v>
      </c>
      <c r="AB214" s="15">
        <f>ROUND(P214*'Table Q8'!P13,2)</f>
        <v>1.37</v>
      </c>
      <c r="AC214" s="15">
        <f>ROUND(Q214*'Table Q8'!Q13,2)</f>
        <v>1.26</v>
      </c>
      <c r="AD214" s="15">
        <f>ROUND(R214*'Table Q8'!R13,2)</f>
        <v>0.1</v>
      </c>
      <c r="AE214" s="15">
        <f>ROUND(S214*'Table Q8'!S13,2)</f>
        <v>3.69</v>
      </c>
      <c r="AF214" s="15">
        <f>ROUND(T214*'Table Q8'!T13,2)</f>
        <v>2.17</v>
      </c>
      <c r="AG214" s="15">
        <f>ROUND(U214*'Table Q8'!U13,2)</f>
        <v>0.52</v>
      </c>
      <c r="AH214" s="15">
        <f>ROUND(V214*'Table Q8'!V13,2)</f>
        <v>3.31</v>
      </c>
      <c r="AI214" s="15">
        <f>ROUND(W214*'Table Q8'!W13,2)</f>
        <v>2.99</v>
      </c>
      <c r="AJ214" s="15">
        <f>ROUND(X214*'Table Q8'!X13,2)</f>
        <v>0.97</v>
      </c>
    </row>
    <row r="215" spans="1:36" x14ac:dyDescent="0.2">
      <c r="A215" s="13" t="str">
        <f t="shared" si="110"/>
        <v>1997 Q1</v>
      </c>
      <c r="B215" s="15">
        <f t="shared" si="111"/>
        <v>-3.6885240794388832</v>
      </c>
      <c r="C215" s="15">
        <f t="shared" si="111"/>
        <v>2.3499287569857077</v>
      </c>
      <c r="D215" s="15">
        <f t="shared" si="111"/>
        <v>1.5563490117752077</v>
      </c>
      <c r="E215" s="15">
        <f t="shared" si="111"/>
        <v>-2.21825401047656</v>
      </c>
      <c r="F215" s="15">
        <f t="shared" si="111"/>
        <v>8.4760226405573853</v>
      </c>
      <c r="G215" s="15">
        <f t="shared" si="111"/>
        <v>-4.4311544653297279</v>
      </c>
      <c r="H215" s="15">
        <f t="shared" si="111"/>
        <v>10.231006523691146</v>
      </c>
      <c r="I215" s="15">
        <f t="shared" si="111"/>
        <v>2.2077607954566778</v>
      </c>
      <c r="J215" s="15">
        <f t="shared" si="111"/>
        <v>1.0970161248800803</v>
      </c>
      <c r="K215" s="15">
        <f t="shared" si="111"/>
        <v>0.47255817318530169</v>
      </c>
      <c r="L215" s="15">
        <f t="shared" si="111"/>
        <v>1.1740184805424232</v>
      </c>
      <c r="N215" s="15">
        <f t="shared" ref="N215:X215" si="116">LN(N14/N10)*100</f>
        <v>-1.9607721581987119</v>
      </c>
      <c r="O215" s="15">
        <f t="shared" si="116"/>
        <v>1.3854544210264417</v>
      </c>
      <c r="P215" s="15">
        <f t="shared" si="116"/>
        <v>0.94023797665419662</v>
      </c>
      <c r="Q215" s="15">
        <f t="shared" si="116"/>
        <v>1.9207311756642351</v>
      </c>
      <c r="R215" s="15">
        <f t="shared" si="116"/>
        <v>2.7497968700237134</v>
      </c>
      <c r="S215" s="15">
        <f t="shared" si="116"/>
        <v>1.4022979761795709</v>
      </c>
      <c r="T215" s="15">
        <f t="shared" si="116"/>
        <v>3.2629741695410184</v>
      </c>
      <c r="U215" s="15">
        <f t="shared" si="116"/>
        <v>-0.81658516771269452</v>
      </c>
      <c r="V215" s="15">
        <f t="shared" si="116"/>
        <v>11.837876555767281</v>
      </c>
      <c r="W215" s="15">
        <f t="shared" si="116"/>
        <v>3.473555345305563</v>
      </c>
      <c r="X215" s="15">
        <f t="shared" si="116"/>
        <v>1.1042637904163872</v>
      </c>
      <c r="Z215" s="15">
        <f>ROUND(N215*'Table Q8'!N14,2)</f>
        <v>-1.43</v>
      </c>
      <c r="AA215" s="15">
        <f>ROUND(O215*'Table Q8'!O14,2)</f>
        <v>0.49</v>
      </c>
      <c r="AB215" s="15">
        <f>ROUND(P215*'Table Q8'!P14,2)</f>
        <v>0.38</v>
      </c>
      <c r="AC215" s="15">
        <f>ROUND(Q215*'Table Q8'!Q14,2)</f>
        <v>0.75</v>
      </c>
      <c r="AD215" s="15">
        <f>ROUND(R215*'Table Q8'!R14,2)</f>
        <v>0.42</v>
      </c>
      <c r="AE215" s="15">
        <f>ROUND(S215*'Table Q8'!S14,2)</f>
        <v>0.66</v>
      </c>
      <c r="AF215" s="15">
        <f>ROUND(T215*'Table Q8'!T14,2)</f>
        <v>1.46</v>
      </c>
      <c r="AG215" s="15">
        <f>ROUND(U215*'Table Q8'!U14,2)</f>
        <v>-0.35</v>
      </c>
      <c r="AH215" s="15">
        <f>ROUND(V215*'Table Q8'!V14,2)</f>
        <v>3.81</v>
      </c>
      <c r="AI215" s="15">
        <f>ROUND(W215*'Table Q8'!W14,2)</f>
        <v>1.42</v>
      </c>
      <c r="AJ215" s="15">
        <f>ROUND(X215*'Table Q8'!X14,2)</f>
        <v>0.45</v>
      </c>
    </row>
    <row r="216" spans="1:36" x14ac:dyDescent="0.2">
      <c r="A216" s="13" t="str">
        <f t="shared" si="110"/>
        <v>1997 Q2</v>
      </c>
      <c r="B216" s="15">
        <f t="shared" si="111"/>
        <v>-1.1096910649670333</v>
      </c>
      <c r="C216" s="15">
        <f t="shared" si="111"/>
        <v>1.0885959452879106</v>
      </c>
      <c r="D216" s="15">
        <f t="shared" si="111"/>
        <v>3.5157672358011913</v>
      </c>
      <c r="E216" s="15">
        <f t="shared" si="111"/>
        <v>-0.85065159948402158</v>
      </c>
      <c r="F216" s="15">
        <f t="shared" si="111"/>
        <v>8.3348815515669425</v>
      </c>
      <c r="G216" s="15">
        <f t="shared" si="111"/>
        <v>-1.8367210695053846</v>
      </c>
      <c r="H216" s="15">
        <f t="shared" si="111"/>
        <v>6.8333289978129663</v>
      </c>
      <c r="I216" s="15">
        <f t="shared" si="111"/>
        <v>1.3455301784122811</v>
      </c>
      <c r="J216" s="15">
        <f t="shared" si="111"/>
        <v>-1.6278118714892467</v>
      </c>
      <c r="K216" s="15">
        <f t="shared" si="111"/>
        <v>0.21906004674775681</v>
      </c>
      <c r="L216" s="15">
        <f t="shared" si="111"/>
        <v>1.0571541353207587</v>
      </c>
      <c r="N216" s="15">
        <f t="shared" ref="N216:X216" si="117">LN(N15/N11)*100</f>
        <v>0.17696640372223757</v>
      </c>
      <c r="O216" s="15">
        <f t="shared" si="117"/>
        <v>-0.38320602027320161</v>
      </c>
      <c r="P216" s="15">
        <f t="shared" si="117"/>
        <v>1.9868404497106307</v>
      </c>
      <c r="Q216" s="15">
        <f t="shared" si="117"/>
        <v>1.7823454754185615</v>
      </c>
      <c r="R216" s="15">
        <f t="shared" si="117"/>
        <v>3.0371185987316198</v>
      </c>
      <c r="S216" s="15">
        <f t="shared" si="117"/>
        <v>0.35846790676306955</v>
      </c>
      <c r="T216" s="15">
        <f t="shared" si="117"/>
        <v>0.67225773885870921</v>
      </c>
      <c r="U216" s="15">
        <f t="shared" si="117"/>
        <v>-0.48304434325961892</v>
      </c>
      <c r="V216" s="15">
        <f t="shared" si="117"/>
        <v>12.982362030699793</v>
      </c>
      <c r="W216" s="15">
        <f t="shared" si="117"/>
        <v>-0.36571674327920789</v>
      </c>
      <c r="X216" s="15">
        <f t="shared" si="117"/>
        <v>0.56498896964432421</v>
      </c>
      <c r="Z216" s="15">
        <f>ROUND(N216*'Table Q8'!N15,2)</f>
        <v>0.13</v>
      </c>
      <c r="AA216" s="15">
        <f>ROUND(O216*'Table Q8'!O15,2)</f>
        <v>-0.14000000000000001</v>
      </c>
      <c r="AB216" s="15">
        <f>ROUND(P216*'Table Q8'!P15,2)</f>
        <v>0.79</v>
      </c>
      <c r="AC216" s="15">
        <f>ROUND(Q216*'Table Q8'!Q15,2)</f>
        <v>0.69</v>
      </c>
      <c r="AD216" s="15">
        <f>ROUND(R216*'Table Q8'!R15,2)</f>
        <v>0.47</v>
      </c>
      <c r="AE216" s="15">
        <f>ROUND(S216*'Table Q8'!S15,2)</f>
        <v>0.17</v>
      </c>
      <c r="AF216" s="15">
        <f>ROUND(T216*'Table Q8'!T15,2)</f>
        <v>0.3</v>
      </c>
      <c r="AG216" s="15">
        <f>ROUND(U216*'Table Q8'!U15,2)</f>
        <v>-0.21</v>
      </c>
      <c r="AH216" s="15">
        <f>ROUND(V216*'Table Q8'!V15,2)</f>
        <v>4.12</v>
      </c>
      <c r="AI216" s="15">
        <f>ROUND(W216*'Table Q8'!W15,2)</f>
        <v>-0.15</v>
      </c>
      <c r="AJ216" s="15">
        <f>ROUND(X216*'Table Q8'!X15,2)</f>
        <v>0.23</v>
      </c>
    </row>
    <row r="217" spans="1:36" x14ac:dyDescent="0.2">
      <c r="A217" s="13" t="str">
        <f t="shared" si="110"/>
        <v>1997 Q3</v>
      </c>
      <c r="B217" s="15">
        <f t="shared" si="111"/>
        <v>-2.8034541823719317</v>
      </c>
      <c r="C217" s="15">
        <f t="shared" si="111"/>
        <v>1.1351987460386272</v>
      </c>
      <c r="D217" s="15">
        <f t="shared" si="111"/>
        <v>3.402542826023168E-2</v>
      </c>
      <c r="E217" s="15">
        <f t="shared" si="111"/>
        <v>-0.27059601733617589</v>
      </c>
      <c r="F217" s="15">
        <f t="shared" si="111"/>
        <v>7.9551830113065627</v>
      </c>
      <c r="G217" s="15">
        <f t="shared" si="111"/>
        <v>-3.4294454443336377</v>
      </c>
      <c r="H217" s="15">
        <f t="shared" si="111"/>
        <v>4.3252340670527882</v>
      </c>
      <c r="I217" s="15">
        <f t="shared" si="111"/>
        <v>3.9935754621933945</v>
      </c>
      <c r="J217" s="15">
        <f t="shared" si="111"/>
        <v>7.0809863020803304E-2</v>
      </c>
      <c r="K217" s="15">
        <f t="shared" si="111"/>
        <v>1.2513601352095762</v>
      </c>
      <c r="L217" s="15">
        <f t="shared" si="111"/>
        <v>0.85651981763340179</v>
      </c>
      <c r="N217" s="15">
        <f t="shared" ref="N217:X217" si="118">LN(N16/N12)*100</f>
        <v>-1.5569534247914119</v>
      </c>
      <c r="O217" s="15">
        <f t="shared" si="118"/>
        <v>-0.18666116317847933</v>
      </c>
      <c r="P217" s="15">
        <f t="shared" si="118"/>
        <v>2.3549611073930259</v>
      </c>
      <c r="Q217" s="15">
        <f t="shared" si="118"/>
        <v>1.8551630454016994</v>
      </c>
      <c r="R217" s="15">
        <f t="shared" si="118"/>
        <v>2.8363862454112252</v>
      </c>
      <c r="S217" s="15">
        <f t="shared" si="118"/>
        <v>-0.91398253357132442</v>
      </c>
      <c r="T217" s="15">
        <f t="shared" si="118"/>
        <v>2.6366540338504407</v>
      </c>
      <c r="U217" s="15">
        <f t="shared" si="118"/>
        <v>-0.7669403642961985</v>
      </c>
      <c r="V217" s="15">
        <f t="shared" si="118"/>
        <v>14.400506485043326</v>
      </c>
      <c r="W217" s="15">
        <f t="shared" si="118"/>
        <v>2.2878613583277536</v>
      </c>
      <c r="X217" s="15">
        <f t="shared" si="118"/>
        <v>0.60815580955412762</v>
      </c>
      <c r="Z217" s="15">
        <f>ROUND(N217*'Table Q8'!N16,2)</f>
        <v>-1.1299999999999999</v>
      </c>
      <c r="AA217" s="15">
        <f>ROUND(O217*'Table Q8'!O16,2)</f>
        <v>-7.0000000000000007E-2</v>
      </c>
      <c r="AB217" s="15">
        <f>ROUND(P217*'Table Q8'!P16,2)</f>
        <v>0.92</v>
      </c>
      <c r="AC217" s="15">
        <f>ROUND(Q217*'Table Q8'!Q16,2)</f>
        <v>0.71</v>
      </c>
      <c r="AD217" s="15">
        <f>ROUND(R217*'Table Q8'!R16,2)</f>
        <v>0.44</v>
      </c>
      <c r="AE217" s="15">
        <f>ROUND(S217*'Table Q8'!S16,2)</f>
        <v>-0.42</v>
      </c>
      <c r="AF217" s="15">
        <f>ROUND(T217*'Table Q8'!T16,2)</f>
        <v>1.17</v>
      </c>
      <c r="AG217" s="15">
        <f>ROUND(U217*'Table Q8'!U16,2)</f>
        <v>-0.33</v>
      </c>
      <c r="AH217" s="15">
        <f>ROUND(V217*'Table Q8'!V16,2)</f>
        <v>4.5</v>
      </c>
      <c r="AI217" s="15">
        <f>ROUND(W217*'Table Q8'!W16,2)</f>
        <v>0.91</v>
      </c>
      <c r="AJ217" s="15">
        <f>ROUND(X217*'Table Q8'!X16,2)</f>
        <v>0.25</v>
      </c>
    </row>
    <row r="218" spans="1:36" x14ac:dyDescent="0.2">
      <c r="A218" s="13" t="str">
        <f t="shared" si="110"/>
        <v>1997 Q4</v>
      </c>
      <c r="B218" s="15">
        <f t="shared" si="111"/>
        <v>-2.1467259989295044</v>
      </c>
      <c r="C218" s="15">
        <f t="shared" si="111"/>
        <v>2.6806374740058465</v>
      </c>
      <c r="D218" s="15">
        <f t="shared" si="111"/>
        <v>-0.85656797513601202</v>
      </c>
      <c r="E218" s="15">
        <f t="shared" si="111"/>
        <v>1.090845082829113</v>
      </c>
      <c r="F218" s="15">
        <f t="shared" si="111"/>
        <v>14.126692063946011</v>
      </c>
      <c r="G218" s="15">
        <f t="shared" si="111"/>
        <v>-0.25100649127891778</v>
      </c>
      <c r="H218" s="15">
        <f t="shared" si="111"/>
        <v>2.9643923120200264</v>
      </c>
      <c r="I218" s="15">
        <f t="shared" si="111"/>
        <v>2.8324897172576833</v>
      </c>
      <c r="J218" s="15">
        <f t="shared" si="111"/>
        <v>-0.95491267540319114</v>
      </c>
      <c r="K218" s="15">
        <f t="shared" si="111"/>
        <v>1.9819467363880068</v>
      </c>
      <c r="L218" s="15">
        <f t="shared" si="111"/>
        <v>1.8309102576294356</v>
      </c>
      <c r="N218" s="15">
        <f t="shared" ref="N218:X218" si="119">LN(N17/N13)*100</f>
        <v>0.77714560721598358</v>
      </c>
      <c r="O218" s="15">
        <f t="shared" si="119"/>
        <v>1.7736937052758213</v>
      </c>
      <c r="P218" s="15">
        <f t="shared" si="119"/>
        <v>-1.2973216255920703</v>
      </c>
      <c r="Q218" s="15">
        <f t="shared" si="119"/>
        <v>3.7868800437951537</v>
      </c>
      <c r="R218" s="15">
        <f t="shared" si="119"/>
        <v>6.8765916445292747</v>
      </c>
      <c r="S218" s="15">
        <f t="shared" si="119"/>
        <v>-5.5852281872539544</v>
      </c>
      <c r="T218" s="15">
        <f t="shared" si="119"/>
        <v>4.3110738809978866</v>
      </c>
      <c r="U218" s="15">
        <f t="shared" si="119"/>
        <v>-1.3071043957122559</v>
      </c>
      <c r="V218" s="15">
        <f t="shared" si="119"/>
        <v>15.234621972493228</v>
      </c>
      <c r="W218" s="15">
        <f t="shared" si="119"/>
        <v>-2.1209160605278834</v>
      </c>
      <c r="X218" s="15">
        <f t="shared" si="119"/>
        <v>1.0696915576352197</v>
      </c>
      <c r="Z218" s="15">
        <f>ROUND(N218*'Table Q8'!N17,2)</f>
        <v>0.56000000000000005</v>
      </c>
      <c r="AA218" s="15">
        <f>ROUND(O218*'Table Q8'!O17,2)</f>
        <v>0.61</v>
      </c>
      <c r="AB218" s="15">
        <f>ROUND(P218*'Table Q8'!P17,2)</f>
        <v>-0.48</v>
      </c>
      <c r="AC218" s="15">
        <f>ROUND(Q218*'Table Q8'!Q17,2)</f>
        <v>1.41</v>
      </c>
      <c r="AD218" s="15">
        <f>ROUND(R218*'Table Q8'!R17,2)</f>
        <v>1.03</v>
      </c>
      <c r="AE218" s="15">
        <f>ROUND(S218*'Table Q8'!S17,2)</f>
        <v>-2.4700000000000002</v>
      </c>
      <c r="AF218" s="15">
        <f>ROUND(T218*'Table Q8'!T17,2)</f>
        <v>1.9</v>
      </c>
      <c r="AG218" s="15">
        <f>ROUND(U218*'Table Q8'!U17,2)</f>
        <v>-0.55000000000000004</v>
      </c>
      <c r="AH218" s="15">
        <f>ROUND(V218*'Table Q8'!V17,2)</f>
        <v>4.5599999999999996</v>
      </c>
      <c r="AI218" s="15">
        <f>ROUND(W218*'Table Q8'!W17,2)</f>
        <v>-0.84</v>
      </c>
      <c r="AJ218" s="15">
        <f>ROUND(X218*'Table Q8'!X17,2)</f>
        <v>0.42</v>
      </c>
    </row>
    <row r="219" spans="1:36" x14ac:dyDescent="0.2">
      <c r="A219" s="13" t="str">
        <f t="shared" si="110"/>
        <v>1998 Q1</v>
      </c>
      <c r="B219" s="15">
        <f t="shared" si="111"/>
        <v>5.7187885258534612</v>
      </c>
      <c r="C219" s="15">
        <f t="shared" si="111"/>
        <v>0.78962676089129014</v>
      </c>
      <c r="D219" s="15">
        <f t="shared" si="111"/>
        <v>5.6267215403922502E-2</v>
      </c>
      <c r="E219" s="15">
        <f t="shared" si="111"/>
        <v>0.42323500339071596</v>
      </c>
      <c r="F219" s="15">
        <f t="shared" si="111"/>
        <v>6.9283785381163989</v>
      </c>
      <c r="G219" s="15">
        <f t="shared" si="111"/>
        <v>0.6573290136208092</v>
      </c>
      <c r="H219" s="15">
        <f t="shared" si="111"/>
        <v>17.617504999130219</v>
      </c>
      <c r="I219" s="15">
        <f t="shared" si="111"/>
        <v>1.0764212037291285</v>
      </c>
      <c r="J219" s="15">
        <f t="shared" si="111"/>
        <v>-4.9613862943635221</v>
      </c>
      <c r="K219" s="15">
        <f t="shared" si="111"/>
        <v>-1.8501347878988277</v>
      </c>
      <c r="L219" s="15">
        <f t="shared" si="111"/>
        <v>2.2475562438639427</v>
      </c>
      <c r="N219" s="15">
        <f t="shared" ref="N219:X219" si="120">LN(N18/N14)*100</f>
        <v>6.2454202876351648</v>
      </c>
      <c r="O219" s="15">
        <f t="shared" si="120"/>
        <v>0.57420678710466155</v>
      </c>
      <c r="P219" s="15">
        <f t="shared" si="120"/>
        <v>-1.8079198092188133</v>
      </c>
      <c r="Q219" s="15">
        <f t="shared" si="120"/>
        <v>5.4123494264462391</v>
      </c>
      <c r="R219" s="15">
        <f t="shared" si="120"/>
        <v>5.5662896505168042</v>
      </c>
      <c r="S219" s="15">
        <f t="shared" si="120"/>
        <v>-0.3313239220755767</v>
      </c>
      <c r="T219" s="15">
        <f t="shared" si="120"/>
        <v>4.7282962752313491</v>
      </c>
      <c r="U219" s="15">
        <f t="shared" si="120"/>
        <v>-0.29430938672297474</v>
      </c>
      <c r="V219" s="15">
        <f t="shared" si="120"/>
        <v>17.431250680930859</v>
      </c>
      <c r="W219" s="15">
        <f t="shared" si="120"/>
        <v>-1.3570144375958511</v>
      </c>
      <c r="X219" s="15">
        <f t="shared" si="120"/>
        <v>1.8935848302663598</v>
      </c>
      <c r="Z219" s="15">
        <f>ROUND(N219*'Table Q8'!N18,2)</f>
        <v>4.45</v>
      </c>
      <c r="AA219" s="15">
        <f>ROUND(O219*'Table Q8'!O18,2)</f>
        <v>0.2</v>
      </c>
      <c r="AB219" s="15">
        <f>ROUND(P219*'Table Q8'!P18,2)</f>
        <v>-0.68</v>
      </c>
      <c r="AC219" s="15">
        <f>ROUND(Q219*'Table Q8'!Q18,2)</f>
        <v>2.02</v>
      </c>
      <c r="AD219" s="15">
        <f>ROUND(R219*'Table Q8'!R18,2)</f>
        <v>0.85</v>
      </c>
      <c r="AE219" s="15">
        <f>ROUND(S219*'Table Q8'!S18,2)</f>
        <v>-0.15</v>
      </c>
      <c r="AF219" s="15">
        <f>ROUND(T219*'Table Q8'!T18,2)</f>
        <v>2.11</v>
      </c>
      <c r="AG219" s="15">
        <f>ROUND(U219*'Table Q8'!U18,2)</f>
        <v>-0.12</v>
      </c>
      <c r="AH219" s="15">
        <f>ROUND(V219*'Table Q8'!V18,2)</f>
        <v>5.24</v>
      </c>
      <c r="AI219" s="15">
        <f>ROUND(W219*'Table Q8'!W18,2)</f>
        <v>-0.53</v>
      </c>
      <c r="AJ219" s="15">
        <f>ROUND(X219*'Table Q8'!X18,2)</f>
        <v>0.75</v>
      </c>
    </row>
    <row r="220" spans="1:36" x14ac:dyDescent="0.2">
      <c r="A220" s="13" t="str">
        <f t="shared" si="110"/>
        <v>1998 Q2</v>
      </c>
      <c r="B220" s="15">
        <f t="shared" si="111"/>
        <v>6.7909919466253132</v>
      </c>
      <c r="C220" s="15">
        <f t="shared" si="111"/>
        <v>1.5624978222389814</v>
      </c>
      <c r="D220" s="15">
        <f t="shared" si="111"/>
        <v>-3.0697665509883461</v>
      </c>
      <c r="E220" s="15">
        <f t="shared" si="111"/>
        <v>-0.19880669573296383</v>
      </c>
      <c r="F220" s="15">
        <f t="shared" si="111"/>
        <v>3.9965352452667027</v>
      </c>
      <c r="G220" s="15">
        <f t="shared" si="111"/>
        <v>4.6251807347624112</v>
      </c>
      <c r="H220" s="15">
        <f t="shared" si="111"/>
        <v>21.497816395790977</v>
      </c>
      <c r="I220" s="15">
        <f t="shared" si="111"/>
        <v>4.339289446221648</v>
      </c>
      <c r="J220" s="15">
        <f t="shared" si="111"/>
        <v>-1.0409601809841846</v>
      </c>
      <c r="K220" s="15">
        <f t="shared" si="111"/>
        <v>2.6228678528925053</v>
      </c>
      <c r="L220" s="15">
        <f t="shared" si="111"/>
        <v>3.6089565542800135</v>
      </c>
      <c r="N220" s="15">
        <f t="shared" ref="N220:X220" si="121">LN(N19/N15)*100</f>
        <v>6.3965584300889526</v>
      </c>
      <c r="O220" s="15">
        <f t="shared" si="121"/>
        <v>1.301518784340332</v>
      </c>
      <c r="P220" s="15">
        <f t="shared" si="121"/>
        <v>-0.10322149669777846</v>
      </c>
      <c r="Q220" s="15">
        <f t="shared" si="121"/>
        <v>6.5118176787473141</v>
      </c>
      <c r="R220" s="15">
        <f t="shared" si="121"/>
        <v>3.5977066682303445</v>
      </c>
      <c r="S220" s="15">
        <f t="shared" si="121"/>
        <v>5.44917595230539E-2</v>
      </c>
      <c r="T220" s="15">
        <f t="shared" si="121"/>
        <v>6.7037255090758734</v>
      </c>
      <c r="U220" s="15">
        <f t="shared" si="121"/>
        <v>-0.6231764055734158</v>
      </c>
      <c r="V220" s="15">
        <f t="shared" si="121"/>
        <v>13.847223182003585</v>
      </c>
      <c r="W220" s="15">
        <f t="shared" si="121"/>
        <v>4.3878752221776054</v>
      </c>
      <c r="X220" s="15">
        <f t="shared" si="121"/>
        <v>2.5517541200404463</v>
      </c>
      <c r="Z220" s="15">
        <f>ROUND(N220*'Table Q8'!N19,2)</f>
        <v>4.54</v>
      </c>
      <c r="AA220" s="15">
        <f>ROUND(O220*'Table Q8'!O19,2)</f>
        <v>0.44</v>
      </c>
      <c r="AB220" s="15">
        <f>ROUND(P220*'Table Q8'!P19,2)</f>
        <v>-0.04</v>
      </c>
      <c r="AC220" s="15">
        <f>ROUND(Q220*'Table Q8'!Q19,2)</f>
        <v>2.41</v>
      </c>
      <c r="AD220" s="15">
        <f>ROUND(R220*'Table Q8'!R19,2)</f>
        <v>0.55000000000000004</v>
      </c>
      <c r="AE220" s="15">
        <f>ROUND(S220*'Table Q8'!S19,2)</f>
        <v>0.02</v>
      </c>
      <c r="AF220" s="15">
        <f>ROUND(T220*'Table Q8'!T19,2)</f>
        <v>2.92</v>
      </c>
      <c r="AG220" s="15">
        <f>ROUND(U220*'Table Q8'!U19,2)</f>
        <v>-0.26</v>
      </c>
      <c r="AH220" s="15">
        <f>ROUND(V220*'Table Q8'!V19,2)</f>
        <v>4.1500000000000004</v>
      </c>
      <c r="AI220" s="15">
        <f>ROUND(W220*'Table Q8'!W19,2)</f>
        <v>1.66</v>
      </c>
      <c r="AJ220" s="15">
        <f>ROUND(X220*'Table Q8'!X19,2)</f>
        <v>1</v>
      </c>
    </row>
    <row r="221" spans="1:36" x14ac:dyDescent="0.2">
      <c r="A221" s="13" t="str">
        <f t="shared" si="110"/>
        <v>1998 Q3</v>
      </c>
      <c r="B221" s="15">
        <f t="shared" si="111"/>
        <v>10.18404403709852</v>
      </c>
      <c r="C221" s="15">
        <f t="shared" si="111"/>
        <v>0.1299510868669457</v>
      </c>
      <c r="D221" s="15">
        <f t="shared" si="111"/>
        <v>-1.3033764663188352</v>
      </c>
      <c r="E221" s="15">
        <f t="shared" si="111"/>
        <v>-0.19606331315123188</v>
      </c>
      <c r="F221" s="15">
        <f t="shared" si="111"/>
        <v>0.97583128631389993</v>
      </c>
      <c r="G221" s="15">
        <f t="shared" si="111"/>
        <v>9.2321623282971768</v>
      </c>
      <c r="H221" s="15">
        <f t="shared" si="111"/>
        <v>20.925594196461848</v>
      </c>
      <c r="I221" s="15">
        <f t="shared" si="111"/>
        <v>1.9217857209856883</v>
      </c>
      <c r="J221" s="15">
        <f t="shared" si="111"/>
        <v>-4.5353259021892907</v>
      </c>
      <c r="K221" s="15">
        <f t="shared" si="111"/>
        <v>10.823688920624553</v>
      </c>
      <c r="L221" s="15">
        <f t="shared" si="111"/>
        <v>3.5770777261178575</v>
      </c>
      <c r="N221" s="15">
        <f t="shared" ref="N221:X221" si="122">LN(N20/N16)*100</f>
        <v>11.133544751330469</v>
      </c>
      <c r="O221" s="15">
        <f t="shared" si="122"/>
        <v>0.44405528268787553</v>
      </c>
      <c r="P221" s="15">
        <f t="shared" si="122"/>
        <v>0.74859505492799538</v>
      </c>
      <c r="Q221" s="15">
        <f t="shared" si="122"/>
        <v>5.8522582560264844</v>
      </c>
      <c r="R221" s="15">
        <f t="shared" si="122"/>
        <v>2.2240507432737853</v>
      </c>
      <c r="S221" s="15">
        <f t="shared" si="122"/>
        <v>-0.5892117803545015</v>
      </c>
      <c r="T221" s="15">
        <f t="shared" si="122"/>
        <v>5.4456119142983876</v>
      </c>
      <c r="U221" s="15">
        <f t="shared" si="122"/>
        <v>-1.0835943576523854</v>
      </c>
      <c r="V221" s="15">
        <f t="shared" si="122"/>
        <v>13.099644374801619</v>
      </c>
      <c r="W221" s="15">
        <f t="shared" si="122"/>
        <v>4.2018316941562137</v>
      </c>
      <c r="X221" s="15">
        <f t="shared" si="122"/>
        <v>2.2147538444657577</v>
      </c>
      <c r="Z221" s="15">
        <f>ROUND(N221*'Table Q8'!N20,2)</f>
        <v>7.87</v>
      </c>
      <c r="AA221" s="15">
        <f>ROUND(O221*'Table Q8'!O20,2)</f>
        <v>0.15</v>
      </c>
      <c r="AB221" s="15">
        <f>ROUND(P221*'Table Q8'!P20,2)</f>
        <v>0.28000000000000003</v>
      </c>
      <c r="AC221" s="15">
        <f>ROUND(Q221*'Table Q8'!Q20,2)</f>
        <v>2.14</v>
      </c>
      <c r="AD221" s="15">
        <f>ROUND(R221*'Table Q8'!R20,2)</f>
        <v>0.34</v>
      </c>
      <c r="AE221" s="15">
        <f>ROUND(S221*'Table Q8'!S20,2)</f>
        <v>-0.26</v>
      </c>
      <c r="AF221" s="15">
        <f>ROUND(T221*'Table Q8'!T20,2)</f>
        <v>2.3199999999999998</v>
      </c>
      <c r="AG221" s="15">
        <f>ROUND(U221*'Table Q8'!U20,2)</f>
        <v>-0.45</v>
      </c>
      <c r="AH221" s="15">
        <f>ROUND(V221*'Table Q8'!V20,2)</f>
        <v>3.9</v>
      </c>
      <c r="AI221" s="15">
        <f>ROUND(W221*'Table Q8'!W20,2)</f>
        <v>1.53</v>
      </c>
      <c r="AJ221" s="15">
        <f>ROUND(X221*'Table Q8'!X20,2)</f>
        <v>0.86</v>
      </c>
    </row>
    <row r="222" spans="1:36" x14ac:dyDescent="0.2">
      <c r="A222" s="13" t="str">
        <f t="shared" si="110"/>
        <v>1998 Q4</v>
      </c>
      <c r="B222" s="15">
        <f t="shared" si="111"/>
        <v>13.370670734802198</v>
      </c>
      <c r="C222" s="15">
        <f t="shared" si="111"/>
        <v>0.48924552600975446</v>
      </c>
      <c r="D222" s="15">
        <f t="shared" si="111"/>
        <v>-0.71973508992247537</v>
      </c>
      <c r="E222" s="15">
        <f t="shared" si="111"/>
        <v>1.8980767529803826</v>
      </c>
      <c r="F222" s="15">
        <f t="shared" si="111"/>
        <v>-3.9376786310845464</v>
      </c>
      <c r="G222" s="15">
        <f t="shared" si="111"/>
        <v>11.087476534873204</v>
      </c>
      <c r="H222" s="15">
        <f t="shared" si="111"/>
        <v>18.369741740275117</v>
      </c>
      <c r="I222" s="15">
        <f t="shared" si="111"/>
        <v>5.2082523821771449</v>
      </c>
      <c r="J222" s="15">
        <f t="shared" si="111"/>
        <v>-10.49543839021549</v>
      </c>
      <c r="K222" s="15">
        <f t="shared" si="111"/>
        <v>4.2837295675177094</v>
      </c>
      <c r="L222" s="15">
        <f t="shared" si="111"/>
        <v>3.979225768947158</v>
      </c>
      <c r="N222" s="15">
        <f t="shared" ref="N222:X222" si="123">LN(N21/N17)*100</f>
        <v>12.470893682071939</v>
      </c>
      <c r="O222" s="15">
        <f t="shared" si="123"/>
        <v>1.9750453611720971</v>
      </c>
      <c r="P222" s="15">
        <f t="shared" si="123"/>
        <v>3.832031908282473</v>
      </c>
      <c r="Q222" s="15">
        <f t="shared" si="123"/>
        <v>6.0827684621198932</v>
      </c>
      <c r="R222" s="15">
        <f t="shared" si="123"/>
        <v>1.985456813777849</v>
      </c>
      <c r="S222" s="15">
        <f t="shared" si="123"/>
        <v>1.6823788798321349</v>
      </c>
      <c r="T222" s="15">
        <f t="shared" si="123"/>
        <v>6.3082786495243637</v>
      </c>
      <c r="U222" s="15">
        <f t="shared" si="123"/>
        <v>-1.0988245114536244E-2</v>
      </c>
      <c r="V222" s="15">
        <f t="shared" si="123"/>
        <v>7.8125722078011997</v>
      </c>
      <c r="W222" s="15">
        <f t="shared" si="123"/>
        <v>2.2662981470989974</v>
      </c>
      <c r="X222" s="15">
        <f t="shared" si="123"/>
        <v>2.9167085878693233</v>
      </c>
      <c r="Z222" s="15">
        <f>ROUND(N222*'Table Q8'!N21,2)</f>
        <v>8.8000000000000007</v>
      </c>
      <c r="AA222" s="15">
        <f>ROUND(O222*'Table Q8'!O21,2)</f>
        <v>0.67</v>
      </c>
      <c r="AB222" s="15">
        <f>ROUND(P222*'Table Q8'!P21,2)</f>
        <v>1.46</v>
      </c>
      <c r="AC222" s="15">
        <f>ROUND(Q222*'Table Q8'!Q21,2)</f>
        <v>2.21</v>
      </c>
      <c r="AD222" s="15">
        <f>ROUND(R222*'Table Q8'!R21,2)</f>
        <v>0.31</v>
      </c>
      <c r="AE222" s="15">
        <f>ROUND(S222*'Table Q8'!S21,2)</f>
        <v>0.74</v>
      </c>
      <c r="AF222" s="15">
        <f>ROUND(T222*'Table Q8'!T21,2)</f>
        <v>2.63</v>
      </c>
      <c r="AG222" s="15">
        <f>ROUND(U222*'Table Q8'!U21,2)</f>
        <v>0</v>
      </c>
      <c r="AH222" s="15">
        <f>ROUND(V222*'Table Q8'!V21,2)</f>
        <v>2.31</v>
      </c>
      <c r="AI222" s="15">
        <f>ROUND(W222*'Table Q8'!W21,2)</f>
        <v>0.8</v>
      </c>
      <c r="AJ222" s="15">
        <f>ROUND(X222*'Table Q8'!X21,2)</f>
        <v>1.1299999999999999</v>
      </c>
    </row>
    <row r="223" spans="1:36" x14ac:dyDescent="0.2">
      <c r="A223" s="13" t="str">
        <f t="shared" si="110"/>
        <v>1999 Q1</v>
      </c>
      <c r="B223" s="15">
        <f t="shared" si="111"/>
        <v>12.710025995288804</v>
      </c>
      <c r="C223" s="15">
        <f t="shared" si="111"/>
        <v>2.463440350023943</v>
      </c>
      <c r="D223" s="15">
        <f t="shared" si="111"/>
        <v>-0.12124928202918565</v>
      </c>
      <c r="E223" s="15">
        <f t="shared" si="111"/>
        <v>2.5167058440329013</v>
      </c>
      <c r="F223" s="15">
        <f t="shared" si="111"/>
        <v>1.5046111029184495</v>
      </c>
      <c r="G223" s="15">
        <f t="shared" si="111"/>
        <v>15.126747391270381</v>
      </c>
      <c r="H223" s="15">
        <f t="shared" si="111"/>
        <v>1.1457608266520112</v>
      </c>
      <c r="I223" s="15">
        <f t="shared" si="111"/>
        <v>3.6246258151015822</v>
      </c>
      <c r="J223" s="15">
        <f t="shared" si="111"/>
        <v>-3.6603857451494775</v>
      </c>
      <c r="K223" s="15">
        <f t="shared" si="111"/>
        <v>3.5267871688815831</v>
      </c>
      <c r="L223" s="15">
        <f t="shared" si="111"/>
        <v>3.6382681144662206</v>
      </c>
      <c r="N223" s="15">
        <f t="shared" ref="N223:X223" si="124">LN(N22/N18)*100</f>
        <v>12.398609529969759</v>
      </c>
      <c r="O223" s="15">
        <f t="shared" si="124"/>
        <v>4.2592802376314216</v>
      </c>
      <c r="P223" s="15">
        <f t="shared" si="124"/>
        <v>6.2034425734898031</v>
      </c>
      <c r="Q223" s="15">
        <f t="shared" si="124"/>
        <v>4.9039825270158666</v>
      </c>
      <c r="R223" s="15">
        <f t="shared" si="124"/>
        <v>4.0118738089710426</v>
      </c>
      <c r="S223" s="15">
        <f t="shared" si="124"/>
        <v>1.1020978300716922</v>
      </c>
      <c r="T223" s="15">
        <f t="shared" si="124"/>
        <v>6.352127323815103</v>
      </c>
      <c r="U223" s="15">
        <f t="shared" si="124"/>
        <v>-0.88458890648045674</v>
      </c>
      <c r="V223" s="15">
        <f t="shared" si="124"/>
        <v>7.573919870079135</v>
      </c>
      <c r="W223" s="15">
        <f t="shared" si="124"/>
        <v>0.73339205426105725</v>
      </c>
      <c r="X223" s="15">
        <f t="shared" si="124"/>
        <v>3.1571342188971432</v>
      </c>
      <c r="Z223" s="15">
        <f>ROUND(N223*'Table Q8'!N22,2)</f>
        <v>8.68</v>
      </c>
      <c r="AA223" s="15">
        <f>ROUND(O223*'Table Q8'!O22,2)</f>
        <v>1.43</v>
      </c>
      <c r="AB223" s="15">
        <f>ROUND(P223*'Table Q8'!P22,2)</f>
        <v>2.36</v>
      </c>
      <c r="AC223" s="15">
        <f>ROUND(Q223*'Table Q8'!Q22,2)</f>
        <v>1.76</v>
      </c>
      <c r="AD223" s="15">
        <f>ROUND(R223*'Table Q8'!R22,2)</f>
        <v>0.63</v>
      </c>
      <c r="AE223" s="15">
        <f>ROUND(S223*'Table Q8'!S22,2)</f>
        <v>0.48</v>
      </c>
      <c r="AF223" s="15">
        <f>ROUND(T223*'Table Q8'!T22,2)</f>
        <v>2.5499999999999998</v>
      </c>
      <c r="AG223" s="15">
        <f>ROUND(U223*'Table Q8'!U22,2)</f>
        <v>-0.37</v>
      </c>
      <c r="AH223" s="15">
        <f>ROUND(V223*'Table Q8'!V22,2)</f>
        <v>2.17</v>
      </c>
      <c r="AI223" s="15">
        <f>ROUND(W223*'Table Q8'!W22,2)</f>
        <v>0.25</v>
      </c>
      <c r="AJ223" s="15">
        <f>ROUND(X223*'Table Q8'!X22,2)</f>
        <v>1.21</v>
      </c>
    </row>
    <row r="224" spans="1:36" x14ac:dyDescent="0.2">
      <c r="A224" s="13" t="str">
        <f t="shared" si="110"/>
        <v>1999 Q2</v>
      </c>
      <c r="B224" s="15">
        <f t="shared" ref="B224:L239" si="125">LN(B23/B19)*100</f>
        <v>12.655162340469769</v>
      </c>
      <c r="C224" s="15">
        <f t="shared" si="125"/>
        <v>4.526414646705887</v>
      </c>
      <c r="D224" s="15">
        <f t="shared" si="125"/>
        <v>1.0873428519610029</v>
      </c>
      <c r="E224" s="15">
        <f t="shared" si="125"/>
        <v>7.3210205965482961E-3</v>
      </c>
      <c r="F224" s="15">
        <f t="shared" si="125"/>
        <v>3.576667943938336</v>
      </c>
      <c r="G224" s="15">
        <f t="shared" si="125"/>
        <v>12.199936143043812</v>
      </c>
      <c r="H224" s="15">
        <f t="shared" si="125"/>
        <v>-2.8037018179085873</v>
      </c>
      <c r="I224" s="15">
        <f t="shared" si="125"/>
        <v>-0.6429621600331421</v>
      </c>
      <c r="J224" s="15">
        <f t="shared" si="125"/>
        <v>-6.947290769562052</v>
      </c>
      <c r="K224" s="15">
        <f t="shared" si="125"/>
        <v>1.7966662810750704</v>
      </c>
      <c r="L224" s="15">
        <f t="shared" si="125"/>
        <v>2.2046763218349126</v>
      </c>
      <c r="N224" s="15">
        <f t="shared" ref="N224:X224" si="126">LN(N23/N19)*100</f>
        <v>12.528673452521803</v>
      </c>
      <c r="O224" s="15">
        <f t="shared" si="126"/>
        <v>5.3440266536203724</v>
      </c>
      <c r="P224" s="15">
        <f t="shared" si="126"/>
        <v>4.7014200801266774</v>
      </c>
      <c r="Q224" s="15">
        <f t="shared" si="126"/>
        <v>4.471573149489938</v>
      </c>
      <c r="R224" s="15">
        <f t="shared" si="126"/>
        <v>5.2309887477757053</v>
      </c>
      <c r="S224" s="15">
        <f t="shared" si="126"/>
        <v>1.3688534240379313</v>
      </c>
      <c r="T224" s="15">
        <f t="shared" si="126"/>
        <v>4.0837349046799325</v>
      </c>
      <c r="U224" s="15">
        <f t="shared" si="126"/>
        <v>-0.49251444421573959</v>
      </c>
      <c r="V224" s="15">
        <f t="shared" si="126"/>
        <v>6.6657472442365808</v>
      </c>
      <c r="W224" s="15">
        <f t="shared" si="126"/>
        <v>-0.34599650088378359</v>
      </c>
      <c r="X224" s="15">
        <f t="shared" si="126"/>
        <v>3.0661676316806705</v>
      </c>
      <c r="Z224" s="15">
        <f>ROUND(N224*'Table Q8'!N23,2)</f>
        <v>8.65</v>
      </c>
      <c r="AA224" s="15">
        <f>ROUND(O224*'Table Q8'!O23,2)</f>
        <v>1.76</v>
      </c>
      <c r="AB224" s="15">
        <f>ROUND(P224*'Table Q8'!P23,2)</f>
        <v>1.76</v>
      </c>
      <c r="AC224" s="15">
        <f>ROUND(Q224*'Table Q8'!Q23,2)</f>
        <v>1.56</v>
      </c>
      <c r="AD224" s="15">
        <f>ROUND(R224*'Table Q8'!R23,2)</f>
        <v>0.81</v>
      </c>
      <c r="AE224" s="15">
        <f>ROUND(S224*'Table Q8'!S23,2)</f>
        <v>0.59</v>
      </c>
      <c r="AF224" s="15">
        <f>ROUND(T224*'Table Q8'!T23,2)</f>
        <v>1.51</v>
      </c>
      <c r="AG224" s="15">
        <f>ROUND(U224*'Table Q8'!U23,2)</f>
        <v>-0.2</v>
      </c>
      <c r="AH224" s="15">
        <f>ROUND(V224*'Table Q8'!V23,2)</f>
        <v>1.76</v>
      </c>
      <c r="AI224" s="15">
        <f>ROUND(W224*'Table Q8'!W23,2)</f>
        <v>-0.12</v>
      </c>
      <c r="AJ224" s="15">
        <f>ROUND(X224*'Table Q8'!X23,2)</f>
        <v>1.1399999999999999</v>
      </c>
    </row>
    <row r="225" spans="1:36" x14ac:dyDescent="0.2">
      <c r="A225" s="13" t="str">
        <f t="shared" si="110"/>
        <v>1999 Q3</v>
      </c>
      <c r="B225" s="15">
        <f t="shared" si="125"/>
        <v>12.707274468170205</v>
      </c>
      <c r="C225" s="15">
        <f t="shared" si="125"/>
        <v>7.3368881324150275</v>
      </c>
      <c r="D225" s="15">
        <f t="shared" si="125"/>
        <v>2.2464871446742589</v>
      </c>
      <c r="E225" s="15">
        <f t="shared" si="125"/>
        <v>-0.69577218670447794</v>
      </c>
      <c r="F225" s="15">
        <f t="shared" si="125"/>
        <v>4.9316674839080363</v>
      </c>
      <c r="G225" s="15">
        <f t="shared" si="125"/>
        <v>18.647508539326989</v>
      </c>
      <c r="H225" s="15">
        <f t="shared" si="125"/>
        <v>-7.3740579409899629</v>
      </c>
      <c r="I225" s="15">
        <f t="shared" si="125"/>
        <v>1.0048177637222884</v>
      </c>
      <c r="J225" s="15">
        <f t="shared" si="125"/>
        <v>-0.88136706916609586</v>
      </c>
      <c r="K225" s="15">
        <f t="shared" si="125"/>
        <v>-10.90095897879937</v>
      </c>
      <c r="L225" s="15">
        <f t="shared" si="125"/>
        <v>3.1294782047148297</v>
      </c>
      <c r="N225" s="15">
        <f t="shared" ref="N225:X225" si="127">LN(N24/N20)*100</f>
        <v>10.643841327715146</v>
      </c>
      <c r="O225" s="15">
        <f t="shared" si="127"/>
        <v>5.4918034959309567</v>
      </c>
      <c r="P225" s="15">
        <f t="shared" si="127"/>
        <v>3.5351014892129515</v>
      </c>
      <c r="Q225" s="15">
        <f t="shared" si="127"/>
        <v>5.5815727150501866</v>
      </c>
      <c r="R225" s="15">
        <f t="shared" si="127"/>
        <v>4.8257105163589245</v>
      </c>
      <c r="S225" s="15">
        <f t="shared" si="127"/>
        <v>4.1130346187098716</v>
      </c>
      <c r="T225" s="15">
        <f t="shared" si="127"/>
        <v>2.1016724891274663</v>
      </c>
      <c r="U225" s="15">
        <f t="shared" si="127"/>
        <v>8.6747748918642106E-3</v>
      </c>
      <c r="V225" s="15">
        <f t="shared" si="127"/>
        <v>8.1940793884377445</v>
      </c>
      <c r="W225" s="15">
        <f t="shared" si="127"/>
        <v>-6.2415216770127255</v>
      </c>
      <c r="X225" s="15">
        <f t="shared" si="127"/>
        <v>3.1894799103735347</v>
      </c>
      <c r="Z225" s="15">
        <f>ROUND(N225*'Table Q8'!N24,2)</f>
        <v>7.26</v>
      </c>
      <c r="AA225" s="15">
        <f>ROUND(O225*'Table Q8'!O24,2)</f>
        <v>1.78</v>
      </c>
      <c r="AB225" s="15">
        <f>ROUND(P225*'Table Q8'!P24,2)</f>
        <v>1.32</v>
      </c>
      <c r="AC225" s="15">
        <f>ROUND(Q225*'Table Q8'!Q24,2)</f>
        <v>1.9</v>
      </c>
      <c r="AD225" s="15">
        <f>ROUND(R225*'Table Q8'!R24,2)</f>
        <v>0.75</v>
      </c>
      <c r="AE225" s="15">
        <f>ROUND(S225*'Table Q8'!S24,2)</f>
        <v>1.74</v>
      </c>
      <c r="AF225" s="15">
        <f>ROUND(T225*'Table Q8'!T24,2)</f>
        <v>0.71</v>
      </c>
      <c r="AG225" s="15">
        <f>ROUND(U225*'Table Q8'!U24,2)</f>
        <v>0</v>
      </c>
      <c r="AH225" s="15">
        <f>ROUND(V225*'Table Q8'!V24,2)</f>
        <v>2.0299999999999998</v>
      </c>
      <c r="AI225" s="15">
        <f>ROUND(W225*'Table Q8'!W24,2)</f>
        <v>-2.08</v>
      </c>
      <c r="AJ225" s="15">
        <f>ROUND(X225*'Table Q8'!X24,2)</f>
        <v>1.17</v>
      </c>
    </row>
    <row r="226" spans="1:36" x14ac:dyDescent="0.2">
      <c r="A226" s="13" t="str">
        <f t="shared" si="110"/>
        <v>1999 Q4</v>
      </c>
      <c r="B226" s="15">
        <f t="shared" si="125"/>
        <v>10.151605175769525</v>
      </c>
      <c r="C226" s="15">
        <f t="shared" si="125"/>
        <v>5.9072756605214192</v>
      </c>
      <c r="D226" s="15">
        <f t="shared" si="125"/>
        <v>1.5598761330239641</v>
      </c>
      <c r="E226" s="15">
        <f t="shared" si="125"/>
        <v>-1.9614505696819253</v>
      </c>
      <c r="F226" s="15">
        <f t="shared" si="125"/>
        <v>2.3266778808330084</v>
      </c>
      <c r="G226" s="15">
        <f t="shared" si="125"/>
        <v>13.362218465111036</v>
      </c>
      <c r="H226" s="15">
        <f t="shared" si="125"/>
        <v>0.15613182896766253</v>
      </c>
      <c r="I226" s="15">
        <f t="shared" si="125"/>
        <v>1.2146566738247253</v>
      </c>
      <c r="J226" s="15">
        <f t="shared" si="125"/>
        <v>2.5721457129650598</v>
      </c>
      <c r="K226" s="15">
        <f t="shared" si="125"/>
        <v>-10.200753289117017</v>
      </c>
      <c r="L226" s="15">
        <f t="shared" si="125"/>
        <v>2.797214964167444</v>
      </c>
      <c r="N226" s="15">
        <f t="shared" ref="N226:X226" si="128">LN(N25/N21)*100</f>
        <v>8.4705074432009173</v>
      </c>
      <c r="O226" s="15">
        <f t="shared" si="128"/>
        <v>3.0482103079297529</v>
      </c>
      <c r="P226" s="15">
        <f t="shared" si="128"/>
        <v>3.0064249899168818</v>
      </c>
      <c r="Q226" s="15">
        <f t="shared" si="128"/>
        <v>4.6949414650377017</v>
      </c>
      <c r="R226" s="15">
        <f t="shared" si="128"/>
        <v>2.3208337906416929</v>
      </c>
      <c r="S226" s="15">
        <f t="shared" si="128"/>
        <v>2.9402008739660981</v>
      </c>
      <c r="T226" s="15">
        <f t="shared" si="128"/>
        <v>0.48041610910618338</v>
      </c>
      <c r="U226" s="15">
        <f t="shared" si="128"/>
        <v>-1.2216906903084421</v>
      </c>
      <c r="V226" s="15">
        <f t="shared" si="128"/>
        <v>8.398021213802112</v>
      </c>
      <c r="W226" s="15">
        <f t="shared" si="128"/>
        <v>-7.092226489368433</v>
      </c>
      <c r="X226" s="15">
        <f t="shared" si="128"/>
        <v>1.8229442142376779</v>
      </c>
      <c r="Z226" s="15">
        <f>ROUND(N226*'Table Q8'!N25,2)</f>
        <v>5.74</v>
      </c>
      <c r="AA226" s="15">
        <f>ROUND(O226*'Table Q8'!O25,2)</f>
        <v>0.97</v>
      </c>
      <c r="AB226" s="15">
        <f>ROUND(P226*'Table Q8'!P25,2)</f>
        <v>1.1200000000000001</v>
      </c>
      <c r="AC226" s="15">
        <f>ROUND(Q226*'Table Q8'!Q25,2)</f>
        <v>1.57</v>
      </c>
      <c r="AD226" s="15">
        <f>ROUND(R226*'Table Q8'!R25,2)</f>
        <v>0.36</v>
      </c>
      <c r="AE226" s="15">
        <f>ROUND(S226*'Table Q8'!S25,2)</f>
        <v>1.22</v>
      </c>
      <c r="AF226" s="15">
        <f>ROUND(T226*'Table Q8'!T25,2)</f>
        <v>0.15</v>
      </c>
      <c r="AG226" s="15">
        <f>ROUND(U226*'Table Q8'!U25,2)</f>
        <v>-0.48</v>
      </c>
      <c r="AH226" s="15">
        <f>ROUND(V226*'Table Q8'!V25,2)</f>
        <v>1.93</v>
      </c>
      <c r="AI226" s="15">
        <f>ROUND(W226*'Table Q8'!W25,2)</f>
        <v>-2.2999999999999998</v>
      </c>
      <c r="AJ226" s="15">
        <f>ROUND(X226*'Table Q8'!X25,2)</f>
        <v>0.65</v>
      </c>
    </row>
    <row r="227" spans="1:36" x14ac:dyDescent="0.2">
      <c r="A227" s="13" t="str">
        <f t="shared" si="110"/>
        <v>2000 Q1</v>
      </c>
      <c r="B227" s="15">
        <f t="shared" si="125"/>
        <v>9.5277894208505067</v>
      </c>
      <c r="C227" s="15">
        <f t="shared" si="125"/>
        <v>6.5902557378430036</v>
      </c>
      <c r="D227" s="15">
        <f t="shared" si="125"/>
        <v>4.4466986236367028</v>
      </c>
      <c r="E227" s="15">
        <f t="shared" si="125"/>
        <v>1.1159785440285281</v>
      </c>
      <c r="F227" s="15">
        <f t="shared" si="125"/>
        <v>6.3620410800471445</v>
      </c>
      <c r="G227" s="15">
        <f t="shared" si="125"/>
        <v>18.619898974070697</v>
      </c>
      <c r="H227" s="15">
        <f t="shared" si="125"/>
        <v>3.8619704514799</v>
      </c>
      <c r="I227" s="15">
        <f t="shared" si="125"/>
        <v>1.38654358032514</v>
      </c>
      <c r="J227" s="15">
        <f t="shared" si="125"/>
        <v>0.40763226876226388</v>
      </c>
      <c r="K227" s="15">
        <f t="shared" si="125"/>
        <v>1.3327246438702387</v>
      </c>
      <c r="L227" s="15">
        <f t="shared" si="125"/>
        <v>4.9782291165139263</v>
      </c>
      <c r="N227" s="15">
        <f t="shared" ref="N227:X227" si="129">LN(N26/N22)*100</f>
        <v>8.7884847832904214</v>
      </c>
      <c r="O227" s="15">
        <f t="shared" si="129"/>
        <v>3.3587982079122005</v>
      </c>
      <c r="P227" s="15">
        <f t="shared" si="129"/>
        <v>4.5531367916410037</v>
      </c>
      <c r="Q227" s="15">
        <f t="shared" si="129"/>
        <v>6.816235830948246</v>
      </c>
      <c r="R227" s="15">
        <f t="shared" si="129"/>
        <v>3.7051465523166649</v>
      </c>
      <c r="S227" s="15">
        <f t="shared" si="129"/>
        <v>4.9623180089597652</v>
      </c>
      <c r="T227" s="15">
        <f t="shared" si="129"/>
        <v>4.1909268336145491</v>
      </c>
      <c r="U227" s="15">
        <f t="shared" si="129"/>
        <v>0.80657176161825284</v>
      </c>
      <c r="V227" s="15">
        <f t="shared" si="129"/>
        <v>7.2981505396397948</v>
      </c>
      <c r="W227" s="15">
        <f t="shared" si="129"/>
        <v>-1.5005830148222881</v>
      </c>
      <c r="X227" s="15">
        <f t="shared" si="129"/>
        <v>3.3903423261250869</v>
      </c>
      <c r="Z227" s="15">
        <f>ROUND(N227*'Table Q8'!N26,2)</f>
        <v>5.94</v>
      </c>
      <c r="AA227" s="15">
        <f>ROUND(O227*'Table Q8'!O26,2)</f>
        <v>1.06</v>
      </c>
      <c r="AB227" s="15">
        <f>ROUND(P227*'Table Q8'!P26,2)</f>
        <v>1.67</v>
      </c>
      <c r="AC227" s="15">
        <f>ROUND(Q227*'Table Q8'!Q26,2)</f>
        <v>2.21</v>
      </c>
      <c r="AD227" s="15">
        <f>ROUND(R227*'Table Q8'!R26,2)</f>
        <v>0.56000000000000005</v>
      </c>
      <c r="AE227" s="15">
        <f>ROUND(S227*'Table Q8'!S26,2)</f>
        <v>2.02</v>
      </c>
      <c r="AF227" s="15">
        <f>ROUND(T227*'Table Q8'!T26,2)</f>
        <v>1.2</v>
      </c>
      <c r="AG227" s="15">
        <f>ROUND(U227*'Table Q8'!U26,2)</f>
        <v>0.31</v>
      </c>
      <c r="AH227" s="15">
        <f>ROUND(V227*'Table Q8'!V26,2)</f>
        <v>1.57</v>
      </c>
      <c r="AI227" s="15">
        <f>ROUND(W227*'Table Q8'!W26,2)</f>
        <v>-0.47</v>
      </c>
      <c r="AJ227" s="15">
        <f>ROUND(X227*'Table Q8'!X26,2)</f>
        <v>1.19</v>
      </c>
    </row>
    <row r="228" spans="1:36" x14ac:dyDescent="0.2">
      <c r="A228" s="13" t="str">
        <f t="shared" si="110"/>
        <v>2000 Q2</v>
      </c>
      <c r="B228" s="15">
        <f t="shared" si="125"/>
        <v>7.085539944854383</v>
      </c>
      <c r="C228" s="15">
        <f t="shared" si="125"/>
        <v>5.3978187491663947</v>
      </c>
      <c r="D228" s="15">
        <f t="shared" si="125"/>
        <v>-0.28274481616131142</v>
      </c>
      <c r="E228" s="15">
        <f t="shared" si="125"/>
        <v>0.48330692473785702</v>
      </c>
      <c r="F228" s="15">
        <f t="shared" si="125"/>
        <v>4.6739425757483977</v>
      </c>
      <c r="G228" s="15">
        <f t="shared" si="125"/>
        <v>22.759532569665076</v>
      </c>
      <c r="H228" s="15">
        <f t="shared" si="125"/>
        <v>4.7423596518404123</v>
      </c>
      <c r="I228" s="15">
        <f t="shared" si="125"/>
        <v>3.4453347743745129</v>
      </c>
      <c r="J228" s="15">
        <f t="shared" si="125"/>
        <v>0.69938586376634826</v>
      </c>
      <c r="K228" s="15">
        <f t="shared" si="125"/>
        <v>-4.7185183797997734</v>
      </c>
      <c r="L228" s="15">
        <f t="shared" si="125"/>
        <v>4.6248197658534478</v>
      </c>
      <c r="N228" s="15">
        <f t="shared" ref="N228:X228" si="130">LN(N27/N23)*100</f>
        <v>6.1860786156681904</v>
      </c>
      <c r="O228" s="15">
        <f t="shared" si="130"/>
        <v>2.1012770874441156</v>
      </c>
      <c r="P228" s="15">
        <f t="shared" si="130"/>
        <v>0.65798677759167945</v>
      </c>
      <c r="Q228" s="15">
        <f t="shared" si="130"/>
        <v>5.6541502366415299</v>
      </c>
      <c r="R228" s="15">
        <f t="shared" si="130"/>
        <v>4.7974383889477554</v>
      </c>
      <c r="S228" s="15">
        <f t="shared" si="130"/>
        <v>8.1112358307711236</v>
      </c>
      <c r="T228" s="15">
        <f t="shared" si="130"/>
        <v>4.4419422757218081</v>
      </c>
      <c r="U228" s="15">
        <f t="shared" si="130"/>
        <v>0.44495748638423133</v>
      </c>
      <c r="V228" s="15">
        <f t="shared" si="130"/>
        <v>7.7077611731049167</v>
      </c>
      <c r="W228" s="15">
        <f t="shared" si="130"/>
        <v>-6.0707711113030101</v>
      </c>
      <c r="X228" s="15">
        <f t="shared" si="130"/>
        <v>2.5152514571880418</v>
      </c>
      <c r="Z228" s="15">
        <f>ROUND(N228*'Table Q8'!N27,2)</f>
        <v>4.25</v>
      </c>
      <c r="AA228" s="15">
        <f>ROUND(O228*'Table Q8'!O27,2)</f>
        <v>0.66</v>
      </c>
      <c r="AB228" s="15">
        <f>ROUND(P228*'Table Q8'!P27,2)</f>
        <v>0.24</v>
      </c>
      <c r="AC228" s="15">
        <f>ROUND(Q228*'Table Q8'!Q27,2)</f>
        <v>1.82</v>
      </c>
      <c r="AD228" s="15">
        <f>ROUND(R228*'Table Q8'!R27,2)</f>
        <v>0.73</v>
      </c>
      <c r="AE228" s="15">
        <f>ROUND(S228*'Table Q8'!S27,2)</f>
        <v>3.29</v>
      </c>
      <c r="AF228" s="15">
        <f>ROUND(T228*'Table Q8'!T27,2)</f>
        <v>1.2</v>
      </c>
      <c r="AG228" s="15">
        <f>ROUND(U228*'Table Q8'!U27,2)</f>
        <v>0.17</v>
      </c>
      <c r="AH228" s="15">
        <f>ROUND(V228*'Table Q8'!V27,2)</f>
        <v>1.64</v>
      </c>
      <c r="AI228" s="15">
        <f>ROUND(W228*'Table Q8'!W27,2)</f>
        <v>-1.83</v>
      </c>
      <c r="AJ228" s="15">
        <f>ROUND(X228*'Table Q8'!X27,2)</f>
        <v>0.88</v>
      </c>
    </row>
    <row r="229" spans="1:36" x14ac:dyDescent="0.2">
      <c r="A229" s="13" t="str">
        <f t="shared" si="110"/>
        <v>2000 Q3</v>
      </c>
      <c r="B229" s="15">
        <f t="shared" si="125"/>
        <v>3.4104870828958087</v>
      </c>
      <c r="C229" s="15">
        <f t="shared" si="125"/>
        <v>4.3509329735067928</v>
      </c>
      <c r="D229" s="15">
        <f t="shared" si="125"/>
        <v>-4.256195051534208</v>
      </c>
      <c r="E229" s="15">
        <f t="shared" si="125"/>
        <v>-0.15470311232753398</v>
      </c>
      <c r="F229" s="15">
        <f t="shared" si="125"/>
        <v>7.7651811364199865</v>
      </c>
      <c r="G229" s="15">
        <f t="shared" si="125"/>
        <v>15.059325194791597</v>
      </c>
      <c r="H229" s="15">
        <f t="shared" si="125"/>
        <v>8.3619259380012547</v>
      </c>
      <c r="I229" s="15">
        <f t="shared" si="125"/>
        <v>3.0042940697331146</v>
      </c>
      <c r="J229" s="15">
        <f t="shared" si="125"/>
        <v>-4.9208824726410603</v>
      </c>
      <c r="K229" s="15">
        <f t="shared" si="125"/>
        <v>1.5014927211576239</v>
      </c>
      <c r="L229" s="15">
        <f t="shared" si="125"/>
        <v>3.4505609126280543</v>
      </c>
      <c r="N229" s="15">
        <f t="shared" ref="N229:X229" si="131">LN(N28/N24)*100</f>
        <v>4.0785134975291903</v>
      </c>
      <c r="O229" s="15">
        <f t="shared" si="131"/>
        <v>3.267542759687867</v>
      </c>
      <c r="P229" s="15">
        <f t="shared" si="131"/>
        <v>0.33951371888137427</v>
      </c>
      <c r="Q229" s="15">
        <f t="shared" si="131"/>
        <v>5.2502067783559561</v>
      </c>
      <c r="R229" s="15">
        <f t="shared" si="131"/>
        <v>6.5717459555041309</v>
      </c>
      <c r="S229" s="15">
        <f t="shared" si="131"/>
        <v>6.0356875939311783</v>
      </c>
      <c r="T229" s="15">
        <f t="shared" si="131"/>
        <v>6.9530575141039179</v>
      </c>
      <c r="U229" s="15">
        <f t="shared" si="131"/>
        <v>-1.7403338066454076E-2</v>
      </c>
      <c r="V229" s="15">
        <f t="shared" si="131"/>
        <v>3.9194098046066448</v>
      </c>
      <c r="W229" s="15">
        <f t="shared" si="131"/>
        <v>-0.64814415036891471</v>
      </c>
      <c r="X229" s="15">
        <f t="shared" si="131"/>
        <v>2.6381917908610277</v>
      </c>
      <c r="Z229" s="15">
        <f>ROUND(N229*'Table Q8'!N28,2)</f>
        <v>2.84</v>
      </c>
      <c r="AA229" s="15">
        <f>ROUND(O229*'Table Q8'!O28,2)</f>
        <v>1.02</v>
      </c>
      <c r="AB229" s="15">
        <f>ROUND(P229*'Table Q8'!P28,2)</f>
        <v>0.13</v>
      </c>
      <c r="AC229" s="15">
        <f>ROUND(Q229*'Table Q8'!Q28,2)</f>
        <v>1.67</v>
      </c>
      <c r="AD229" s="15">
        <f>ROUND(R229*'Table Q8'!R28,2)</f>
        <v>0.99</v>
      </c>
      <c r="AE229" s="15">
        <f>ROUND(S229*'Table Q8'!S28,2)</f>
        <v>2.41</v>
      </c>
      <c r="AF229" s="15">
        <f>ROUND(T229*'Table Q8'!T28,2)</f>
        <v>1.76</v>
      </c>
      <c r="AG229" s="15">
        <f>ROUND(U229*'Table Q8'!U28,2)</f>
        <v>-0.01</v>
      </c>
      <c r="AH229" s="15">
        <f>ROUND(V229*'Table Q8'!V28,2)</f>
        <v>0.81</v>
      </c>
      <c r="AI229" s="15">
        <f>ROUND(W229*'Table Q8'!W28,2)</f>
        <v>-0.18</v>
      </c>
      <c r="AJ229" s="15">
        <f>ROUND(X229*'Table Q8'!X28,2)</f>
        <v>0.92</v>
      </c>
    </row>
    <row r="230" spans="1:36" x14ac:dyDescent="0.2">
      <c r="A230" s="13" t="str">
        <f t="shared" si="110"/>
        <v>2000 Q4</v>
      </c>
      <c r="B230" s="15">
        <f t="shared" si="125"/>
        <v>-0.82246763332539052</v>
      </c>
      <c r="C230" s="15">
        <f t="shared" si="125"/>
        <v>6.7791517498203362</v>
      </c>
      <c r="D230" s="15">
        <f t="shared" si="125"/>
        <v>-1.3441854114042073</v>
      </c>
      <c r="E230" s="15">
        <f t="shared" si="125"/>
        <v>-3.1818008041760963</v>
      </c>
      <c r="F230" s="15">
        <f t="shared" si="125"/>
        <v>4.3437359007147247</v>
      </c>
      <c r="G230" s="15">
        <f t="shared" si="125"/>
        <v>10.900807833230747</v>
      </c>
      <c r="H230" s="15">
        <f t="shared" si="125"/>
        <v>-0.67652819770429762</v>
      </c>
      <c r="I230" s="15">
        <f t="shared" si="125"/>
        <v>-1.1102201947843144</v>
      </c>
      <c r="J230" s="15">
        <f t="shared" si="125"/>
        <v>-5.9732407427039851</v>
      </c>
      <c r="K230" s="15">
        <f t="shared" si="125"/>
        <v>0.63356820884811327</v>
      </c>
      <c r="L230" s="15">
        <f t="shared" si="125"/>
        <v>1.4416358090230981</v>
      </c>
      <c r="N230" s="15">
        <f t="shared" ref="N230:X230" si="132">LN(N29/N25)*100</f>
        <v>2.0867154211205063</v>
      </c>
      <c r="O230" s="15">
        <f t="shared" si="132"/>
        <v>4.7696478111743668</v>
      </c>
      <c r="P230" s="15">
        <f t="shared" si="132"/>
        <v>1.7677887578691887</v>
      </c>
      <c r="Q230" s="15">
        <f t="shared" si="132"/>
        <v>2.9903826878569952</v>
      </c>
      <c r="R230" s="15">
        <f t="shared" si="132"/>
        <v>5.6127987698705102</v>
      </c>
      <c r="S230" s="15">
        <f t="shared" si="132"/>
        <v>4.2021077595675083</v>
      </c>
      <c r="T230" s="15">
        <f t="shared" si="132"/>
        <v>3.9344808312027317</v>
      </c>
      <c r="U230" s="15">
        <f t="shared" si="132"/>
        <v>-0.33603538248009357</v>
      </c>
      <c r="V230" s="15">
        <f t="shared" si="132"/>
        <v>3.5859403847198434</v>
      </c>
      <c r="W230" s="15">
        <f t="shared" si="132"/>
        <v>-1.4617721426681556</v>
      </c>
      <c r="X230" s="15">
        <f t="shared" si="132"/>
        <v>2.0831606814286205</v>
      </c>
      <c r="Z230" s="15">
        <f>ROUND(N230*'Table Q8'!N29,2)</f>
        <v>1.46</v>
      </c>
      <c r="AA230" s="15">
        <f>ROUND(O230*'Table Q8'!O29,2)</f>
        <v>1.47</v>
      </c>
      <c r="AB230" s="15">
        <f>ROUND(P230*'Table Q8'!P29,2)</f>
        <v>0.66</v>
      </c>
      <c r="AC230" s="15">
        <f>ROUND(Q230*'Table Q8'!Q29,2)</f>
        <v>0.92</v>
      </c>
      <c r="AD230" s="15">
        <f>ROUND(R230*'Table Q8'!R29,2)</f>
        <v>0.83</v>
      </c>
      <c r="AE230" s="15">
        <f>ROUND(S230*'Table Q8'!S29,2)</f>
        <v>1.65</v>
      </c>
      <c r="AF230" s="15">
        <f>ROUND(T230*'Table Q8'!T29,2)</f>
        <v>0.93</v>
      </c>
      <c r="AG230" s="15">
        <f>ROUND(U230*'Table Q8'!U29,2)</f>
        <v>-0.13</v>
      </c>
      <c r="AH230" s="15">
        <f>ROUND(V230*'Table Q8'!V29,2)</f>
        <v>0.72</v>
      </c>
      <c r="AI230" s="15">
        <f>ROUND(W230*'Table Q8'!W29,2)</f>
        <v>-0.39</v>
      </c>
      <c r="AJ230" s="15">
        <f>ROUND(X230*'Table Q8'!X29,2)</f>
        <v>0.71</v>
      </c>
    </row>
    <row r="231" spans="1:36" x14ac:dyDescent="0.2">
      <c r="A231" s="13" t="str">
        <f t="shared" si="110"/>
        <v>2001 Q1</v>
      </c>
      <c r="B231" s="15">
        <f t="shared" si="125"/>
        <v>-1.6266871821580642</v>
      </c>
      <c r="C231" s="15">
        <f t="shared" si="125"/>
        <v>4.5571162182017977</v>
      </c>
      <c r="D231" s="15">
        <f t="shared" si="125"/>
        <v>-3.741762211449057</v>
      </c>
      <c r="E231" s="15">
        <f t="shared" si="125"/>
        <v>-1.8263915145912106</v>
      </c>
      <c r="F231" s="15">
        <f t="shared" si="125"/>
        <v>-4.4328011666554952</v>
      </c>
      <c r="G231" s="15">
        <f t="shared" si="125"/>
        <v>9.701381049524505</v>
      </c>
      <c r="H231" s="15">
        <f t="shared" si="125"/>
        <v>-0.21574458799985041</v>
      </c>
      <c r="I231" s="15">
        <f t="shared" si="125"/>
        <v>3.0258821398663343</v>
      </c>
      <c r="J231" s="15">
        <f t="shared" si="125"/>
        <v>-4.1289291995272528</v>
      </c>
      <c r="K231" s="15">
        <f t="shared" si="125"/>
        <v>-7.3409051240416066</v>
      </c>
      <c r="L231" s="15">
        <f t="shared" si="125"/>
        <v>0.70880890202756286</v>
      </c>
      <c r="N231" s="15">
        <f t="shared" ref="N231:X231" si="133">LN(N30/N26)*100</f>
        <v>2.6437060906690455</v>
      </c>
      <c r="O231" s="15">
        <f t="shared" si="133"/>
        <v>3.0779748000024072</v>
      </c>
      <c r="P231" s="15">
        <f t="shared" si="133"/>
        <v>2.062029368201113</v>
      </c>
      <c r="Q231" s="15">
        <f t="shared" si="133"/>
        <v>0.87016893524192074</v>
      </c>
      <c r="R231" s="15">
        <f t="shared" si="133"/>
        <v>3.0483053219387446</v>
      </c>
      <c r="S231" s="15">
        <f t="shared" si="133"/>
        <v>5.3972102430906697</v>
      </c>
      <c r="T231" s="15">
        <f t="shared" si="133"/>
        <v>2.1490615749647017</v>
      </c>
      <c r="U231" s="15">
        <f t="shared" si="133"/>
        <v>-0.45707417884040485</v>
      </c>
      <c r="V231" s="15">
        <f t="shared" si="133"/>
        <v>3.9834462213555257</v>
      </c>
      <c r="W231" s="15">
        <f t="shared" si="133"/>
        <v>-7.7414009328939466</v>
      </c>
      <c r="X231" s="15">
        <f t="shared" si="133"/>
        <v>0.81321234442893164</v>
      </c>
      <c r="Z231" s="15">
        <f>ROUND(N231*'Table Q8'!N30,2)</f>
        <v>1.87</v>
      </c>
      <c r="AA231" s="15">
        <f>ROUND(O231*'Table Q8'!O30,2)</f>
        <v>0.94</v>
      </c>
      <c r="AB231" s="15">
        <f>ROUND(P231*'Table Q8'!P30,2)</f>
        <v>0.77</v>
      </c>
      <c r="AC231" s="15">
        <f>ROUND(Q231*'Table Q8'!Q30,2)</f>
        <v>0.27</v>
      </c>
      <c r="AD231" s="15">
        <f>ROUND(R231*'Table Q8'!R30,2)</f>
        <v>0.44</v>
      </c>
      <c r="AE231" s="15">
        <f>ROUND(S231*'Table Q8'!S30,2)</f>
        <v>2.08</v>
      </c>
      <c r="AF231" s="15">
        <f>ROUND(T231*'Table Q8'!T30,2)</f>
        <v>0.48</v>
      </c>
      <c r="AG231" s="15">
        <f>ROUND(U231*'Table Q8'!U30,2)</f>
        <v>-0.17</v>
      </c>
      <c r="AH231" s="15">
        <f>ROUND(V231*'Table Q8'!V30,2)</f>
        <v>0.8</v>
      </c>
      <c r="AI231" s="15">
        <f>ROUND(W231*'Table Q8'!W30,2)</f>
        <v>-2.02</v>
      </c>
      <c r="AJ231" s="15">
        <f>ROUND(X231*'Table Q8'!X30,2)</f>
        <v>0.28000000000000003</v>
      </c>
    </row>
    <row r="232" spans="1:36" x14ac:dyDescent="0.2">
      <c r="A232" s="13" t="str">
        <f t="shared" si="110"/>
        <v>2001 Q2</v>
      </c>
      <c r="B232" s="15">
        <f t="shared" si="125"/>
        <v>2.9391696062716681</v>
      </c>
      <c r="C232" s="15">
        <f t="shared" si="125"/>
        <v>3.2641473007542143</v>
      </c>
      <c r="D232" s="15">
        <f t="shared" si="125"/>
        <v>1.4327526922009872</v>
      </c>
      <c r="E232" s="15">
        <f t="shared" si="125"/>
        <v>1.2404967925977497</v>
      </c>
      <c r="F232" s="15">
        <f t="shared" si="125"/>
        <v>-1.1764490928937432</v>
      </c>
      <c r="G232" s="15">
        <f t="shared" si="125"/>
        <v>1.8107227776385757</v>
      </c>
      <c r="H232" s="15">
        <f t="shared" si="125"/>
        <v>1.7277330082511921</v>
      </c>
      <c r="I232" s="15">
        <f t="shared" si="125"/>
        <v>1.9128967588876067</v>
      </c>
      <c r="J232" s="15">
        <f t="shared" si="125"/>
        <v>-9.4845188853755324</v>
      </c>
      <c r="K232" s="15">
        <f t="shared" si="125"/>
        <v>4.1741404310032051</v>
      </c>
      <c r="L232" s="15">
        <f t="shared" si="125"/>
        <v>1.2796312975797837</v>
      </c>
      <c r="N232" s="15">
        <f t="shared" ref="N232:X232" si="134">LN(N31/N27)*100</f>
        <v>6.3451737983100402</v>
      </c>
      <c r="O232" s="15">
        <f t="shared" si="134"/>
        <v>3.6724756046025817</v>
      </c>
      <c r="P232" s="15">
        <f t="shared" si="134"/>
        <v>4.0108745302394961</v>
      </c>
      <c r="Q232" s="15">
        <f t="shared" si="134"/>
        <v>1.5812532295563682</v>
      </c>
      <c r="R232" s="15">
        <f t="shared" si="134"/>
        <v>5.1245662609875122</v>
      </c>
      <c r="S232" s="15">
        <f t="shared" si="134"/>
        <v>0.8806756438968466</v>
      </c>
      <c r="T232" s="15">
        <f t="shared" si="134"/>
        <v>2.8814239069168539</v>
      </c>
      <c r="U232" s="15">
        <f t="shared" si="134"/>
        <v>-0.74516949039767399</v>
      </c>
      <c r="V232" s="15">
        <f t="shared" si="134"/>
        <v>5.6038066898710674</v>
      </c>
      <c r="W232" s="15">
        <f t="shared" si="134"/>
        <v>-1.5740407680408248</v>
      </c>
      <c r="X232" s="15">
        <f t="shared" si="134"/>
        <v>1.591736267520464</v>
      </c>
      <c r="Z232" s="15">
        <f>ROUND(N232*'Table Q8'!N31,2)</f>
        <v>4.4800000000000004</v>
      </c>
      <c r="AA232" s="15">
        <f>ROUND(O232*'Table Q8'!O31,2)</f>
        <v>1.1000000000000001</v>
      </c>
      <c r="AB232" s="15">
        <f>ROUND(P232*'Table Q8'!P31,2)</f>
        <v>1.49</v>
      </c>
      <c r="AC232" s="15">
        <f>ROUND(Q232*'Table Q8'!Q31,2)</f>
        <v>0.49</v>
      </c>
      <c r="AD232" s="15">
        <f>ROUND(R232*'Table Q8'!R31,2)</f>
        <v>0.72</v>
      </c>
      <c r="AE232" s="15">
        <f>ROUND(S232*'Table Q8'!S31,2)</f>
        <v>0.33</v>
      </c>
      <c r="AF232" s="15">
        <f>ROUND(T232*'Table Q8'!T31,2)</f>
        <v>0.65</v>
      </c>
      <c r="AG232" s="15">
        <f>ROUND(U232*'Table Q8'!U31,2)</f>
        <v>-0.27</v>
      </c>
      <c r="AH232" s="15">
        <f>ROUND(V232*'Table Q8'!V31,2)</f>
        <v>1.1599999999999999</v>
      </c>
      <c r="AI232" s="15">
        <f>ROUND(W232*'Table Q8'!W31,2)</f>
        <v>-0.42</v>
      </c>
      <c r="AJ232" s="15">
        <f>ROUND(X232*'Table Q8'!X31,2)</f>
        <v>0.54</v>
      </c>
    </row>
    <row r="233" spans="1:36" x14ac:dyDescent="0.2">
      <c r="A233" s="13" t="str">
        <f t="shared" si="110"/>
        <v>2001 Q3</v>
      </c>
      <c r="B233" s="15">
        <f t="shared" si="125"/>
        <v>4.6444746500792622</v>
      </c>
      <c r="C233" s="15">
        <f t="shared" si="125"/>
        <v>3.7532111938874344</v>
      </c>
      <c r="D233" s="15">
        <f t="shared" si="125"/>
        <v>2.7447264438539793</v>
      </c>
      <c r="E233" s="15">
        <f t="shared" si="125"/>
        <v>3.3901902675128421</v>
      </c>
      <c r="F233" s="15">
        <f t="shared" si="125"/>
        <v>-4.1265889033981518</v>
      </c>
      <c r="G233" s="15">
        <f t="shared" si="125"/>
        <v>1.8985736324013485</v>
      </c>
      <c r="H233" s="15">
        <f t="shared" si="125"/>
        <v>2.2084845690152766</v>
      </c>
      <c r="I233" s="15">
        <f t="shared" si="125"/>
        <v>3.3740449122364367</v>
      </c>
      <c r="J233" s="15">
        <f t="shared" si="125"/>
        <v>-4.404798086282776</v>
      </c>
      <c r="K233" s="15">
        <f t="shared" si="125"/>
        <v>0.58832359453679783</v>
      </c>
      <c r="L233" s="15">
        <f t="shared" si="125"/>
        <v>1.9128517189231655</v>
      </c>
      <c r="N233" s="15">
        <f t="shared" ref="N233:X233" si="135">LN(N32/N28)*100</f>
        <v>7.2240661629078913</v>
      </c>
      <c r="O233" s="15">
        <f t="shared" si="135"/>
        <v>3.6690315053337161</v>
      </c>
      <c r="P233" s="15">
        <f t="shared" si="135"/>
        <v>4.2790380876784928</v>
      </c>
      <c r="Q233" s="15">
        <f t="shared" si="135"/>
        <v>0.25458854430374889</v>
      </c>
      <c r="R233" s="15">
        <f t="shared" si="135"/>
        <v>4.8055801910243146</v>
      </c>
      <c r="S233" s="15">
        <f t="shared" si="135"/>
        <v>3.8925790784278367</v>
      </c>
      <c r="T233" s="15">
        <f t="shared" si="135"/>
        <v>1.9473738417017581</v>
      </c>
      <c r="U233" s="15">
        <f t="shared" si="135"/>
        <v>2.2001097945072225</v>
      </c>
      <c r="V233" s="15">
        <f t="shared" si="135"/>
        <v>9.3794926586566234</v>
      </c>
      <c r="W233" s="15">
        <f t="shared" si="135"/>
        <v>-4.606471596371267</v>
      </c>
      <c r="X233" s="15">
        <f t="shared" si="135"/>
        <v>1.9970409539649583</v>
      </c>
      <c r="Z233" s="15">
        <f>ROUND(N233*'Table Q8'!N32,2)</f>
        <v>5.0999999999999996</v>
      </c>
      <c r="AA233" s="15">
        <f>ROUND(O233*'Table Q8'!O32,2)</f>
        <v>1.08</v>
      </c>
      <c r="AB233" s="15">
        <f>ROUND(P233*'Table Q8'!P32,2)</f>
        <v>1.56</v>
      </c>
      <c r="AC233" s="15">
        <f>ROUND(Q233*'Table Q8'!Q32,2)</f>
        <v>0.08</v>
      </c>
      <c r="AD233" s="15">
        <f>ROUND(R233*'Table Q8'!R32,2)</f>
        <v>0.65</v>
      </c>
      <c r="AE233" s="15">
        <f>ROUND(S233*'Table Q8'!S32,2)</f>
        <v>1.46</v>
      </c>
      <c r="AF233" s="15">
        <f>ROUND(T233*'Table Q8'!T32,2)</f>
        <v>0.44</v>
      </c>
      <c r="AG233" s="15">
        <f>ROUND(U233*'Table Q8'!U32,2)</f>
        <v>0.79</v>
      </c>
      <c r="AH233" s="15">
        <f>ROUND(V233*'Table Q8'!V32,2)</f>
        <v>2.0499999999999998</v>
      </c>
      <c r="AI233" s="15">
        <f>ROUND(W233*'Table Q8'!W32,2)</f>
        <v>-1.28</v>
      </c>
      <c r="AJ233" s="15">
        <f>ROUND(X233*'Table Q8'!X32,2)</f>
        <v>0.67</v>
      </c>
    </row>
    <row r="234" spans="1:36" x14ac:dyDescent="0.2">
      <c r="A234" s="13" t="str">
        <f t="shared" si="110"/>
        <v>2001 Q4</v>
      </c>
      <c r="B234" s="15">
        <f t="shared" si="125"/>
        <v>6.0115722457417613</v>
      </c>
      <c r="C234" s="15">
        <f t="shared" si="125"/>
        <v>0.94693181765020185</v>
      </c>
      <c r="D234" s="15">
        <f t="shared" si="125"/>
        <v>0.89309455945645455</v>
      </c>
      <c r="E234" s="15">
        <f t="shared" si="125"/>
        <v>7.8367053105361295</v>
      </c>
      <c r="F234" s="15">
        <f t="shared" si="125"/>
        <v>0.90421530792823923</v>
      </c>
      <c r="G234" s="15">
        <f t="shared" si="125"/>
        <v>5.0274318691863114</v>
      </c>
      <c r="H234" s="15">
        <f t="shared" si="125"/>
        <v>8.1668956426479742</v>
      </c>
      <c r="I234" s="15">
        <f t="shared" si="125"/>
        <v>2.6107018361188263</v>
      </c>
      <c r="J234" s="15">
        <f t="shared" si="125"/>
        <v>-4.6811817846494002</v>
      </c>
      <c r="K234" s="15">
        <f t="shared" si="125"/>
        <v>3.5910772723723365</v>
      </c>
      <c r="L234" s="15">
        <f t="shared" si="125"/>
        <v>3.1365800350127877</v>
      </c>
      <c r="N234" s="15">
        <f t="shared" ref="N234:X234" si="136">LN(N33/N29)*100</f>
        <v>6.7719142080821619</v>
      </c>
      <c r="O234" s="15">
        <f t="shared" si="136"/>
        <v>3.4407662433845494</v>
      </c>
      <c r="P234" s="15">
        <f t="shared" si="136"/>
        <v>2.7183108845673312</v>
      </c>
      <c r="Q234" s="15">
        <f t="shared" si="136"/>
        <v>2.116382928544386</v>
      </c>
      <c r="R234" s="15">
        <f t="shared" si="136"/>
        <v>8.6807918876605026</v>
      </c>
      <c r="S234" s="15">
        <f t="shared" si="136"/>
        <v>5.4849820824637208</v>
      </c>
      <c r="T234" s="15">
        <f t="shared" si="136"/>
        <v>4.8851256473361842</v>
      </c>
      <c r="U234" s="15">
        <f t="shared" si="136"/>
        <v>4.3354328640722297</v>
      </c>
      <c r="V234" s="15">
        <f t="shared" si="136"/>
        <v>8.1765264701908915</v>
      </c>
      <c r="W234" s="15">
        <f t="shared" si="136"/>
        <v>-1.3487137182660236</v>
      </c>
      <c r="X234" s="15">
        <f t="shared" si="136"/>
        <v>3.1272192171848809</v>
      </c>
      <c r="Z234" s="15">
        <f>ROUND(N234*'Table Q8'!N33,2)</f>
        <v>4.8099999999999996</v>
      </c>
      <c r="AA234" s="15">
        <f>ROUND(O234*'Table Q8'!O33,2)</f>
        <v>1.01</v>
      </c>
      <c r="AB234" s="15">
        <f>ROUND(P234*'Table Q8'!P33,2)</f>
        <v>0.98</v>
      </c>
      <c r="AC234" s="15">
        <f>ROUND(Q234*'Table Q8'!Q33,2)</f>
        <v>0.67</v>
      </c>
      <c r="AD234" s="15">
        <f>ROUND(R234*'Table Q8'!R33,2)</f>
        <v>1.1399999999999999</v>
      </c>
      <c r="AE234" s="15">
        <f>ROUND(S234*'Table Q8'!S33,2)</f>
        <v>2.04</v>
      </c>
      <c r="AF234" s="15">
        <f>ROUND(T234*'Table Q8'!T33,2)</f>
        <v>1.1299999999999999</v>
      </c>
      <c r="AG234" s="15">
        <f>ROUND(U234*'Table Q8'!U33,2)</f>
        <v>1.56</v>
      </c>
      <c r="AH234" s="15">
        <f>ROUND(V234*'Table Q8'!V33,2)</f>
        <v>1.88</v>
      </c>
      <c r="AI234" s="15">
        <f>ROUND(W234*'Table Q8'!W33,2)</f>
        <v>-0.39</v>
      </c>
      <c r="AJ234" s="15">
        <f>ROUND(X234*'Table Q8'!X33,2)</f>
        <v>1.05</v>
      </c>
    </row>
    <row r="235" spans="1:36" x14ac:dyDescent="0.2">
      <c r="A235" s="13" t="str">
        <f t="shared" si="110"/>
        <v>2002 Q1</v>
      </c>
      <c r="B235" s="15">
        <f t="shared" si="125"/>
        <v>5.8691127585225846</v>
      </c>
      <c r="C235" s="15">
        <f t="shared" si="125"/>
        <v>2.29784201053875</v>
      </c>
      <c r="D235" s="15">
        <f t="shared" si="125"/>
        <v>1.9809800720170296</v>
      </c>
      <c r="E235" s="15">
        <f t="shared" si="125"/>
        <v>5.7744858936849361</v>
      </c>
      <c r="F235" s="15">
        <f t="shared" si="125"/>
        <v>2.4983314464428039</v>
      </c>
      <c r="G235" s="15">
        <f t="shared" si="125"/>
        <v>3.183758805972476</v>
      </c>
      <c r="H235" s="15">
        <f t="shared" si="125"/>
        <v>2.3713686802234064</v>
      </c>
      <c r="I235" s="15">
        <f t="shared" si="125"/>
        <v>-0.29077406104537473</v>
      </c>
      <c r="J235" s="15">
        <f t="shared" si="125"/>
        <v>-2.9081374536985614</v>
      </c>
      <c r="K235" s="15">
        <f t="shared" si="125"/>
        <v>2.3058394930341826</v>
      </c>
      <c r="L235" s="15">
        <f t="shared" si="125"/>
        <v>2.5452174882300205</v>
      </c>
      <c r="N235" s="15">
        <f t="shared" ref="N235:X235" si="137">LN(N34/N30)*100</f>
        <v>3.7788359544622572</v>
      </c>
      <c r="O235" s="15">
        <f t="shared" si="137"/>
        <v>3.8186034769924495</v>
      </c>
      <c r="P235" s="15">
        <f t="shared" si="137"/>
        <v>1.8171380387519198</v>
      </c>
      <c r="Q235" s="15">
        <f t="shared" si="137"/>
        <v>2.1348455228266792</v>
      </c>
      <c r="R235" s="15">
        <f t="shared" si="137"/>
        <v>7.1164093840747418</v>
      </c>
      <c r="S235" s="15">
        <f t="shared" si="137"/>
        <v>3.2141948878810971</v>
      </c>
      <c r="T235" s="15">
        <f t="shared" si="137"/>
        <v>4.5195521594314512</v>
      </c>
      <c r="U235" s="15">
        <f t="shared" si="137"/>
        <v>5.4278389265415239</v>
      </c>
      <c r="V235" s="15">
        <f t="shared" si="137"/>
        <v>8.7501864460183274</v>
      </c>
      <c r="W235" s="15">
        <f t="shared" si="137"/>
        <v>0.99429559337662865</v>
      </c>
      <c r="X235" s="15">
        <f t="shared" si="137"/>
        <v>3.2594723691708336</v>
      </c>
      <c r="Z235" s="15">
        <f>ROUND(N235*'Table Q8'!N34,2)</f>
        <v>2.67</v>
      </c>
      <c r="AA235" s="15">
        <f>ROUND(O235*'Table Q8'!O34,2)</f>
        <v>1.1100000000000001</v>
      </c>
      <c r="AB235" s="15">
        <f>ROUND(P235*'Table Q8'!P34,2)</f>
        <v>0.65</v>
      </c>
      <c r="AC235" s="15">
        <f>ROUND(Q235*'Table Q8'!Q34,2)</f>
        <v>0.67</v>
      </c>
      <c r="AD235" s="15">
        <f>ROUND(R235*'Table Q8'!R34,2)</f>
        <v>0.9</v>
      </c>
      <c r="AE235" s="15">
        <f>ROUND(S235*'Table Q8'!S34,2)</f>
        <v>1.17</v>
      </c>
      <c r="AF235" s="15">
        <f>ROUND(T235*'Table Q8'!T34,2)</f>
        <v>1.05</v>
      </c>
      <c r="AG235" s="15">
        <f>ROUND(U235*'Table Q8'!U34,2)</f>
        <v>1.92</v>
      </c>
      <c r="AH235" s="15">
        <f>ROUND(V235*'Table Q8'!V34,2)</f>
        <v>2.0099999999999998</v>
      </c>
      <c r="AI235" s="15">
        <f>ROUND(W235*'Table Q8'!W34,2)</f>
        <v>0.28999999999999998</v>
      </c>
      <c r="AJ235" s="15">
        <f>ROUND(X235*'Table Q8'!X34,2)</f>
        <v>1.08</v>
      </c>
    </row>
    <row r="236" spans="1:36" x14ac:dyDescent="0.2">
      <c r="A236" s="13" t="str">
        <f t="shared" si="110"/>
        <v>2002 Q2</v>
      </c>
      <c r="B236" s="15">
        <f t="shared" si="125"/>
        <v>6.6193767895441997</v>
      </c>
      <c r="C236" s="15">
        <f t="shared" si="125"/>
        <v>4.2182468623342499</v>
      </c>
      <c r="D236" s="15">
        <f t="shared" si="125"/>
        <v>3.3894748428137507</v>
      </c>
      <c r="E236" s="15">
        <f t="shared" si="125"/>
        <v>5.391884025028288</v>
      </c>
      <c r="F236" s="15">
        <f t="shared" si="125"/>
        <v>1.6494593053573168</v>
      </c>
      <c r="G236" s="15">
        <f t="shared" si="125"/>
        <v>4.8972374960654959</v>
      </c>
      <c r="H236" s="15">
        <f t="shared" si="125"/>
        <v>2.5062894817939152</v>
      </c>
      <c r="I236" s="15">
        <f t="shared" si="125"/>
        <v>2.1403141554282983</v>
      </c>
      <c r="J236" s="15">
        <f t="shared" si="125"/>
        <v>5.7921361224495191</v>
      </c>
      <c r="K236" s="15">
        <f t="shared" si="125"/>
        <v>-5.0649577239678631</v>
      </c>
      <c r="L236" s="15">
        <f t="shared" si="125"/>
        <v>3.5294986305607159</v>
      </c>
      <c r="N236" s="15">
        <f t="shared" ref="N236:X236" si="138">LN(N35/N31)*100</f>
        <v>3.8767846470364264</v>
      </c>
      <c r="O236" s="15">
        <f t="shared" si="138"/>
        <v>5.3151927943257578</v>
      </c>
      <c r="P236" s="15">
        <f t="shared" si="138"/>
        <v>5.1015300731920004</v>
      </c>
      <c r="Q236" s="15">
        <f t="shared" si="138"/>
        <v>1.7779227287096786</v>
      </c>
      <c r="R236" s="15">
        <f t="shared" si="138"/>
        <v>7.0374221210715682</v>
      </c>
      <c r="S236" s="15">
        <f t="shared" si="138"/>
        <v>5.3036662628755691</v>
      </c>
      <c r="T236" s="15">
        <f t="shared" si="138"/>
        <v>5.9585184981669377</v>
      </c>
      <c r="U236" s="15">
        <f t="shared" si="138"/>
        <v>6.4630884067718091</v>
      </c>
      <c r="V236" s="15">
        <f t="shared" si="138"/>
        <v>8.3251050029918403</v>
      </c>
      <c r="W236" s="15">
        <f t="shared" si="138"/>
        <v>-1.2851797209625171</v>
      </c>
      <c r="X236" s="15">
        <f t="shared" si="138"/>
        <v>4.0725430444518764</v>
      </c>
      <c r="Z236" s="15">
        <f>ROUND(N236*'Table Q8'!N35,2)</f>
        <v>2.74</v>
      </c>
      <c r="AA236" s="15">
        <f>ROUND(O236*'Table Q8'!O35,2)</f>
        <v>1.57</v>
      </c>
      <c r="AB236" s="15">
        <f>ROUND(P236*'Table Q8'!P35,2)</f>
        <v>1.84</v>
      </c>
      <c r="AC236" s="15">
        <f>ROUND(Q236*'Table Q8'!Q35,2)</f>
        <v>0.56000000000000005</v>
      </c>
      <c r="AD236" s="15">
        <f>ROUND(R236*'Table Q8'!R35,2)</f>
        <v>0.89</v>
      </c>
      <c r="AE236" s="15">
        <f>ROUND(S236*'Table Q8'!S35,2)</f>
        <v>1.93</v>
      </c>
      <c r="AF236" s="15">
        <f>ROUND(T236*'Table Q8'!T35,2)</f>
        <v>1.52</v>
      </c>
      <c r="AG236" s="15">
        <f>ROUND(U236*'Table Q8'!U35,2)</f>
        <v>2.2999999999999998</v>
      </c>
      <c r="AH236" s="15">
        <f>ROUND(V236*'Table Q8'!V35,2)</f>
        <v>1.95</v>
      </c>
      <c r="AI236" s="15">
        <f>ROUND(W236*'Table Q8'!W35,2)</f>
        <v>-0.37</v>
      </c>
      <c r="AJ236" s="15">
        <f>ROUND(X236*'Table Q8'!X35,2)</f>
        <v>1.36</v>
      </c>
    </row>
    <row r="237" spans="1:36" x14ac:dyDescent="0.2">
      <c r="A237" s="13" t="str">
        <f t="shared" si="110"/>
        <v>2002 Q3</v>
      </c>
      <c r="B237" s="15">
        <f t="shared" si="125"/>
        <v>2.7761700398615918</v>
      </c>
      <c r="C237" s="15">
        <f t="shared" si="125"/>
        <v>3.8455310966886764</v>
      </c>
      <c r="D237" s="15">
        <f t="shared" si="125"/>
        <v>6.7065601731639211</v>
      </c>
      <c r="E237" s="15">
        <f t="shared" si="125"/>
        <v>4.9744610346633298</v>
      </c>
      <c r="F237" s="15">
        <f t="shared" si="125"/>
        <v>0.77074476582863793</v>
      </c>
      <c r="G237" s="15">
        <f t="shared" si="125"/>
        <v>3.2548664834565697</v>
      </c>
      <c r="H237" s="15">
        <f t="shared" si="125"/>
        <v>2.0349359170288643</v>
      </c>
      <c r="I237" s="15">
        <f t="shared" si="125"/>
        <v>-0.60559248204001048</v>
      </c>
      <c r="J237" s="15">
        <f t="shared" si="125"/>
        <v>3.5046860429880304</v>
      </c>
      <c r="K237" s="15">
        <f t="shared" si="125"/>
        <v>-0.77051664336958847</v>
      </c>
      <c r="L237" s="15">
        <f t="shared" si="125"/>
        <v>2.9747482623538857</v>
      </c>
      <c r="N237" s="15">
        <f t="shared" ref="N237:X237" si="139">LN(N36/N32)*100</f>
        <v>2.946517932064558</v>
      </c>
      <c r="O237" s="15">
        <f t="shared" si="139"/>
        <v>4.0189543577587186</v>
      </c>
      <c r="P237" s="15">
        <f t="shared" si="139"/>
        <v>4.6793195087692903</v>
      </c>
      <c r="Q237" s="15">
        <f t="shared" si="139"/>
        <v>2.1281226105099607</v>
      </c>
      <c r="R237" s="15">
        <f t="shared" si="139"/>
        <v>5.6569149591089936</v>
      </c>
      <c r="S237" s="15">
        <f t="shared" si="139"/>
        <v>2.1394248949710084</v>
      </c>
      <c r="T237" s="15">
        <f t="shared" si="139"/>
        <v>5.551152833772079</v>
      </c>
      <c r="U237" s="15">
        <f t="shared" si="139"/>
        <v>3.8971742429167651</v>
      </c>
      <c r="V237" s="15">
        <f t="shared" si="139"/>
        <v>6.6034805158451988</v>
      </c>
      <c r="W237" s="15">
        <f t="shared" si="139"/>
        <v>-1.2238594314856548</v>
      </c>
      <c r="X237" s="15">
        <f t="shared" si="139"/>
        <v>3.0143223336083635</v>
      </c>
      <c r="Z237" s="15">
        <f>ROUND(N237*'Table Q8'!N36,2)</f>
        <v>2.08</v>
      </c>
      <c r="AA237" s="15">
        <f>ROUND(O237*'Table Q8'!O36,2)</f>
        <v>1.22</v>
      </c>
      <c r="AB237" s="15">
        <f>ROUND(P237*'Table Q8'!P36,2)</f>
        <v>1.73</v>
      </c>
      <c r="AC237" s="15">
        <f>ROUND(Q237*'Table Q8'!Q36,2)</f>
        <v>0.67</v>
      </c>
      <c r="AD237" s="15">
        <f>ROUND(R237*'Table Q8'!R36,2)</f>
        <v>0.72</v>
      </c>
      <c r="AE237" s="15">
        <f>ROUND(S237*'Table Q8'!S36,2)</f>
        <v>0.79</v>
      </c>
      <c r="AF237" s="15">
        <f>ROUND(T237*'Table Q8'!T36,2)</f>
        <v>1.55</v>
      </c>
      <c r="AG237" s="15">
        <f>ROUND(U237*'Table Q8'!U36,2)</f>
        <v>1.41</v>
      </c>
      <c r="AH237" s="15">
        <f>ROUND(V237*'Table Q8'!V36,2)</f>
        <v>1.58</v>
      </c>
      <c r="AI237" s="15">
        <f>ROUND(W237*'Table Q8'!W36,2)</f>
        <v>-0.36</v>
      </c>
      <c r="AJ237" s="15">
        <f>ROUND(X237*'Table Q8'!X36,2)</f>
        <v>1.02</v>
      </c>
    </row>
    <row r="238" spans="1:36" x14ac:dyDescent="0.2">
      <c r="A238" s="13" t="str">
        <f t="shared" si="110"/>
        <v>2002 Q4</v>
      </c>
      <c r="B238" s="15">
        <f t="shared" si="125"/>
        <v>11.381559940765849</v>
      </c>
      <c r="C238" s="15">
        <f t="shared" si="125"/>
        <v>3.3299097067597274</v>
      </c>
      <c r="D238" s="15">
        <f t="shared" si="125"/>
        <v>6.8508399207543063</v>
      </c>
      <c r="E238" s="15">
        <f t="shared" si="125"/>
        <v>2.4954185594379101</v>
      </c>
      <c r="F238" s="15">
        <f t="shared" si="125"/>
        <v>-2.2965257468919749</v>
      </c>
      <c r="G238" s="15">
        <f t="shared" si="125"/>
        <v>5.3450607788881799</v>
      </c>
      <c r="H238" s="15">
        <f t="shared" si="125"/>
        <v>5.3306911213128911</v>
      </c>
      <c r="I238" s="15">
        <f t="shared" si="125"/>
        <v>1.7095572592135213</v>
      </c>
      <c r="J238" s="15">
        <f t="shared" si="125"/>
        <v>1.5800852854736438</v>
      </c>
      <c r="K238" s="15">
        <f t="shared" si="125"/>
        <v>-0.65041059992735872</v>
      </c>
      <c r="L238" s="15">
        <f t="shared" si="125"/>
        <v>3.091234174031821</v>
      </c>
      <c r="N238" s="15">
        <f t="shared" ref="N238:X238" si="140">LN(N37/N33)*100</f>
        <v>9.3513120261596256</v>
      </c>
      <c r="O238" s="15">
        <f t="shared" si="140"/>
        <v>3.4344148587706536</v>
      </c>
      <c r="P238" s="15">
        <f t="shared" si="140"/>
        <v>5.6497708454165014</v>
      </c>
      <c r="Q238" s="15">
        <f t="shared" si="140"/>
        <v>0.84272994449585292</v>
      </c>
      <c r="R238" s="15">
        <f t="shared" si="140"/>
        <v>5.3366646170313183</v>
      </c>
      <c r="S238" s="15">
        <f t="shared" si="140"/>
        <v>3.4705101345826375</v>
      </c>
      <c r="T238" s="15">
        <f t="shared" si="140"/>
        <v>5.7281761978017851</v>
      </c>
      <c r="U238" s="15">
        <f t="shared" si="140"/>
        <v>3.0198891312634313</v>
      </c>
      <c r="V238" s="15">
        <f t="shared" si="140"/>
        <v>5.4384640880352313</v>
      </c>
      <c r="W238" s="15">
        <f t="shared" si="140"/>
        <v>-1.5194736677658134</v>
      </c>
      <c r="X238" s="15">
        <f t="shared" si="140"/>
        <v>2.8659598190588436</v>
      </c>
      <c r="Z238" s="15">
        <f>ROUND(N238*'Table Q8'!N37,2)</f>
        <v>6.61</v>
      </c>
      <c r="AA238" s="15">
        <f>ROUND(O238*'Table Q8'!O37,2)</f>
        <v>1.07</v>
      </c>
      <c r="AB238" s="15">
        <f>ROUND(P238*'Table Q8'!P37,2)</f>
        <v>2.14</v>
      </c>
      <c r="AC238" s="15">
        <f>ROUND(Q238*'Table Q8'!Q37,2)</f>
        <v>0.27</v>
      </c>
      <c r="AD238" s="15">
        <f>ROUND(R238*'Table Q8'!R37,2)</f>
        <v>0.69</v>
      </c>
      <c r="AE238" s="15">
        <f>ROUND(S238*'Table Q8'!S37,2)</f>
        <v>1.3</v>
      </c>
      <c r="AF238" s="15">
        <f>ROUND(T238*'Table Q8'!T37,2)</f>
        <v>1.74</v>
      </c>
      <c r="AG238" s="15">
        <f>ROUND(U238*'Table Q8'!U37,2)</f>
        <v>1.1200000000000001</v>
      </c>
      <c r="AH238" s="15">
        <f>ROUND(V238*'Table Q8'!V37,2)</f>
        <v>1.34</v>
      </c>
      <c r="AI238" s="15">
        <f>ROUND(W238*'Table Q8'!W37,2)</f>
        <v>-0.45</v>
      </c>
      <c r="AJ238" s="15">
        <f>ROUND(X238*'Table Q8'!X37,2)</f>
        <v>0.99</v>
      </c>
    </row>
    <row r="239" spans="1:36" x14ac:dyDescent="0.2">
      <c r="A239" s="13" t="str">
        <f t="shared" si="110"/>
        <v>2003 Q1</v>
      </c>
      <c r="B239" s="15">
        <f t="shared" si="125"/>
        <v>3.7636413926472221</v>
      </c>
      <c r="C239" s="15">
        <f t="shared" si="125"/>
        <v>4.2267490621591151</v>
      </c>
      <c r="D239" s="15">
        <f t="shared" si="125"/>
        <v>3.4369385503310137</v>
      </c>
      <c r="E239" s="15">
        <f t="shared" si="125"/>
        <v>1.0138298479046068</v>
      </c>
      <c r="F239" s="15">
        <f t="shared" si="125"/>
        <v>1.0179408611161498</v>
      </c>
      <c r="G239" s="15">
        <f t="shared" si="125"/>
        <v>5.9176383625827533</v>
      </c>
      <c r="H239" s="15">
        <f t="shared" si="125"/>
        <v>8.2754072668879655</v>
      </c>
      <c r="I239" s="15">
        <f t="shared" si="125"/>
        <v>4.6604416577259906</v>
      </c>
      <c r="J239" s="15">
        <f t="shared" si="125"/>
        <v>-0.85506507620648153</v>
      </c>
      <c r="K239" s="15">
        <f t="shared" si="125"/>
        <v>3.1722923327687567</v>
      </c>
      <c r="L239" s="15">
        <f t="shared" si="125"/>
        <v>3.337685095110527</v>
      </c>
      <c r="N239" s="15">
        <f t="shared" ref="N239:X239" si="141">LN(N38/N34)*100</f>
        <v>5.4777250677217415</v>
      </c>
      <c r="O239" s="15">
        <f t="shared" si="141"/>
        <v>4.9936793342397197</v>
      </c>
      <c r="P239" s="15">
        <f t="shared" si="141"/>
        <v>6.0313935541232189</v>
      </c>
      <c r="Q239" s="15">
        <f t="shared" si="141"/>
        <v>0.97011397791886655</v>
      </c>
      <c r="R239" s="15">
        <f t="shared" si="141"/>
        <v>9.4410984669110434</v>
      </c>
      <c r="S239" s="15">
        <f t="shared" si="141"/>
        <v>1.8771227442308283</v>
      </c>
      <c r="T239" s="15">
        <f t="shared" si="141"/>
        <v>4.1407313043945644</v>
      </c>
      <c r="U239" s="15">
        <f t="shared" si="141"/>
        <v>1.1836629299844927</v>
      </c>
      <c r="V239" s="15">
        <f t="shared" si="141"/>
        <v>5.0122904406714515</v>
      </c>
      <c r="W239" s="15">
        <f t="shared" si="141"/>
        <v>-1.9120257811837835</v>
      </c>
      <c r="X239" s="15">
        <f t="shared" si="141"/>
        <v>2.8380694325995015</v>
      </c>
      <c r="Z239" s="15">
        <f>ROUND(N239*'Table Q8'!N38,2)</f>
        <v>3.88</v>
      </c>
      <c r="AA239" s="15">
        <f>ROUND(O239*'Table Q8'!O38,2)</f>
        <v>1.56</v>
      </c>
      <c r="AB239" s="15">
        <f>ROUND(P239*'Table Q8'!P38,2)</f>
        <v>2.2599999999999998</v>
      </c>
      <c r="AC239" s="15">
        <f>ROUND(Q239*'Table Q8'!Q38,2)</f>
        <v>0.3</v>
      </c>
      <c r="AD239" s="15">
        <f>ROUND(R239*'Table Q8'!R38,2)</f>
        <v>1.24</v>
      </c>
      <c r="AE239" s="15">
        <f>ROUND(S239*'Table Q8'!S38,2)</f>
        <v>0.7</v>
      </c>
      <c r="AF239" s="15">
        <f>ROUND(T239*'Table Q8'!T38,2)</f>
        <v>1.34</v>
      </c>
      <c r="AG239" s="15">
        <f>ROUND(U239*'Table Q8'!U38,2)</f>
        <v>0.44</v>
      </c>
      <c r="AH239" s="15">
        <f>ROUND(V239*'Table Q8'!V38,2)</f>
        <v>1.25</v>
      </c>
      <c r="AI239" s="15">
        <f>ROUND(W239*'Table Q8'!W38,2)</f>
        <v>-0.57999999999999996</v>
      </c>
      <c r="AJ239" s="15">
        <f>ROUND(X239*'Table Q8'!X38,2)</f>
        <v>0.99</v>
      </c>
    </row>
    <row r="240" spans="1:36" x14ac:dyDescent="0.2">
      <c r="A240" s="13" t="str">
        <f t="shared" si="110"/>
        <v>2003 Q2</v>
      </c>
      <c r="B240" s="15">
        <f t="shared" ref="B240:L255" si="142">LN(B39/B35)*100</f>
        <v>-2.5506921077265563</v>
      </c>
      <c r="C240" s="15">
        <f t="shared" si="142"/>
        <v>5.107648045666938</v>
      </c>
      <c r="D240" s="15">
        <f t="shared" si="142"/>
        <v>3.5092684578767774</v>
      </c>
      <c r="E240" s="15">
        <f t="shared" si="142"/>
        <v>1.8825153266720469</v>
      </c>
      <c r="F240" s="15">
        <f t="shared" si="142"/>
        <v>2.4566585584641811</v>
      </c>
      <c r="G240" s="15">
        <f t="shared" si="142"/>
        <v>6.3080206346804237</v>
      </c>
      <c r="H240" s="15">
        <f t="shared" si="142"/>
        <v>9.6832020119983344</v>
      </c>
      <c r="I240" s="15">
        <f t="shared" si="142"/>
        <v>1.1279888052941978</v>
      </c>
      <c r="J240" s="15">
        <f t="shared" si="142"/>
        <v>-4.3117057608941352</v>
      </c>
      <c r="K240" s="15">
        <f t="shared" si="142"/>
        <v>3.2707044478517293</v>
      </c>
      <c r="L240" s="15">
        <f t="shared" si="142"/>
        <v>2.8766673649326142</v>
      </c>
      <c r="N240" s="15">
        <f t="shared" ref="N240:X240" si="143">LN(N39/N35)*100</f>
        <v>1.9286512700942182</v>
      </c>
      <c r="O240" s="15">
        <f t="shared" si="143"/>
        <v>4.0358373127727489</v>
      </c>
      <c r="P240" s="15">
        <f t="shared" si="143"/>
        <v>4.238799615250695</v>
      </c>
      <c r="Q240" s="15">
        <f t="shared" si="143"/>
        <v>1.0052047741300689</v>
      </c>
      <c r="R240" s="15">
        <f t="shared" si="143"/>
        <v>9.648252305486702</v>
      </c>
      <c r="S240" s="15">
        <f t="shared" si="143"/>
        <v>-0.70595667141346274</v>
      </c>
      <c r="T240" s="15">
        <f t="shared" si="143"/>
        <v>1.9886494765915772</v>
      </c>
      <c r="U240" s="15">
        <f t="shared" si="143"/>
        <v>-5.3297687206038731E-2</v>
      </c>
      <c r="V240" s="15">
        <f t="shared" si="143"/>
        <v>3.1165482462078997</v>
      </c>
      <c r="W240" s="15">
        <f t="shared" si="143"/>
        <v>-3.85888243837922</v>
      </c>
      <c r="X240" s="15">
        <f t="shared" si="143"/>
        <v>1.6996022949545269</v>
      </c>
      <c r="Z240" s="15">
        <f>ROUND(N240*'Table Q8'!N39,2)</f>
        <v>1.37</v>
      </c>
      <c r="AA240" s="15">
        <f>ROUND(O240*'Table Q8'!O39,2)</f>
        <v>1.27</v>
      </c>
      <c r="AB240" s="15">
        <f>ROUND(P240*'Table Q8'!P39,2)</f>
        <v>1.57</v>
      </c>
      <c r="AC240" s="15">
        <f>ROUND(Q240*'Table Q8'!Q39,2)</f>
        <v>0.31</v>
      </c>
      <c r="AD240" s="15">
        <f>ROUND(R240*'Table Q8'!R39,2)</f>
        <v>1.31</v>
      </c>
      <c r="AE240" s="15">
        <f>ROUND(S240*'Table Q8'!S39,2)</f>
        <v>-0.27</v>
      </c>
      <c r="AF240" s="15">
        <f>ROUND(T240*'Table Q8'!T39,2)</f>
        <v>0.69</v>
      </c>
      <c r="AG240" s="15">
        <f>ROUND(U240*'Table Q8'!U39,2)</f>
        <v>-0.02</v>
      </c>
      <c r="AH240" s="15">
        <f>ROUND(V240*'Table Q8'!V39,2)</f>
        <v>0.77</v>
      </c>
      <c r="AI240" s="15">
        <f>ROUND(W240*'Table Q8'!W39,2)</f>
        <v>-1.19</v>
      </c>
      <c r="AJ240" s="15">
        <f>ROUND(X240*'Table Q8'!X39,2)</f>
        <v>0.6</v>
      </c>
    </row>
    <row r="241" spans="1:36" x14ac:dyDescent="0.2">
      <c r="A241" s="13" t="str">
        <f t="shared" si="110"/>
        <v>2003 Q3</v>
      </c>
      <c r="B241" s="15">
        <f t="shared" si="142"/>
        <v>-0.17750752608342718</v>
      </c>
      <c r="C241" s="15">
        <f t="shared" si="142"/>
        <v>5.7929970982768602</v>
      </c>
      <c r="D241" s="15">
        <f t="shared" si="142"/>
        <v>2.8938461966757685</v>
      </c>
      <c r="E241" s="15">
        <f t="shared" si="142"/>
        <v>1.1536408381007863</v>
      </c>
      <c r="F241" s="15">
        <f t="shared" si="142"/>
        <v>4.1015576647304108</v>
      </c>
      <c r="G241" s="15">
        <f t="shared" si="142"/>
        <v>5.4223804166526843</v>
      </c>
      <c r="H241" s="15">
        <f t="shared" si="142"/>
        <v>12.068506907932218</v>
      </c>
      <c r="I241" s="15">
        <f t="shared" si="142"/>
        <v>3.8067555414214054</v>
      </c>
      <c r="J241" s="15">
        <f t="shared" si="142"/>
        <v>-4.2998376599208123</v>
      </c>
      <c r="K241" s="15">
        <f t="shared" si="142"/>
        <v>3.5546633595019679</v>
      </c>
      <c r="L241" s="15">
        <f t="shared" si="142"/>
        <v>3.6449554975467633</v>
      </c>
      <c r="N241" s="15">
        <f t="shared" ref="N241:X241" si="144">LN(N40/N36)*100</f>
        <v>1.2264226455817451</v>
      </c>
      <c r="O241" s="15">
        <f t="shared" si="144"/>
        <v>4.7714065932985514</v>
      </c>
      <c r="P241" s="15">
        <f t="shared" si="144"/>
        <v>4.5193600805724241</v>
      </c>
      <c r="Q241" s="15">
        <f t="shared" si="144"/>
        <v>0.41997167415513514</v>
      </c>
      <c r="R241" s="15">
        <f t="shared" si="144"/>
        <v>14.082502149630095</v>
      </c>
      <c r="S241" s="15">
        <f t="shared" si="144"/>
        <v>-0.77610010498754867</v>
      </c>
      <c r="T241" s="15">
        <f t="shared" si="144"/>
        <v>4.1787893200849417</v>
      </c>
      <c r="U241" s="15">
        <f t="shared" si="144"/>
        <v>0.22696850745211103</v>
      </c>
      <c r="V241" s="15">
        <f t="shared" si="144"/>
        <v>3.6801231154528908</v>
      </c>
      <c r="W241" s="15">
        <f t="shared" si="144"/>
        <v>-3.0490547749574328</v>
      </c>
      <c r="X241" s="15">
        <f t="shared" si="144"/>
        <v>2.1659336904273006</v>
      </c>
      <c r="Z241" s="15">
        <f>ROUND(N241*'Table Q8'!N40,2)</f>
        <v>0.87</v>
      </c>
      <c r="AA241" s="15">
        <f>ROUND(O241*'Table Q8'!O40,2)</f>
        <v>1.5</v>
      </c>
      <c r="AB241" s="15">
        <f>ROUND(P241*'Table Q8'!P40,2)</f>
        <v>1.65</v>
      </c>
      <c r="AC241" s="15">
        <f>ROUND(Q241*'Table Q8'!Q40,2)</f>
        <v>0.13</v>
      </c>
      <c r="AD241" s="15">
        <f>ROUND(R241*'Table Q8'!R40,2)</f>
        <v>1.97</v>
      </c>
      <c r="AE241" s="15">
        <f>ROUND(S241*'Table Q8'!S40,2)</f>
        <v>-0.3</v>
      </c>
      <c r="AF241" s="15">
        <f>ROUND(T241*'Table Q8'!T40,2)</f>
        <v>1.53</v>
      </c>
      <c r="AG241" s="15">
        <f>ROUND(U241*'Table Q8'!U40,2)</f>
        <v>0.08</v>
      </c>
      <c r="AH241" s="15">
        <f>ROUND(V241*'Table Q8'!V40,2)</f>
        <v>0.9</v>
      </c>
      <c r="AI241" s="15">
        <f>ROUND(W241*'Table Q8'!W40,2)</f>
        <v>-0.95</v>
      </c>
      <c r="AJ241" s="15">
        <f>ROUND(X241*'Table Q8'!X40,2)</f>
        <v>0.76</v>
      </c>
    </row>
    <row r="242" spans="1:36" x14ac:dyDescent="0.2">
      <c r="A242" s="13" t="str">
        <f t="shared" si="110"/>
        <v>2003 Q4</v>
      </c>
      <c r="B242" s="15">
        <f t="shared" si="142"/>
        <v>-7.1080707886310659</v>
      </c>
      <c r="C242" s="15">
        <f t="shared" si="142"/>
        <v>8.2785775773259971</v>
      </c>
      <c r="D242" s="15">
        <f t="shared" si="142"/>
        <v>4.3499351118965066</v>
      </c>
      <c r="E242" s="15">
        <f t="shared" si="142"/>
        <v>0.81763631625372746</v>
      </c>
      <c r="F242" s="15">
        <f t="shared" si="142"/>
        <v>8.7556016863877186</v>
      </c>
      <c r="G242" s="15">
        <f t="shared" si="142"/>
        <v>6.2779721275997851</v>
      </c>
      <c r="H242" s="15">
        <f t="shared" si="142"/>
        <v>6.0297188695112824</v>
      </c>
      <c r="I242" s="15">
        <f t="shared" si="142"/>
        <v>6.9531307897258312</v>
      </c>
      <c r="J242" s="15">
        <f t="shared" si="142"/>
        <v>0.93018474875462309</v>
      </c>
      <c r="K242" s="15">
        <f t="shared" si="142"/>
        <v>-1.4656586431021956</v>
      </c>
      <c r="L242" s="15">
        <f t="shared" si="142"/>
        <v>4.3965342846476974</v>
      </c>
      <c r="N242" s="15">
        <f t="shared" ref="N242:X242" si="145">LN(N41/N37)*100</f>
        <v>-3.225442453342148</v>
      </c>
      <c r="O242" s="15">
        <f t="shared" si="145"/>
        <v>4.4733812292239792</v>
      </c>
      <c r="P242" s="15">
        <f t="shared" si="145"/>
        <v>4.8618528588346779</v>
      </c>
      <c r="Q242" s="15">
        <f t="shared" si="145"/>
        <v>0.79790138307389347</v>
      </c>
      <c r="R242" s="15">
        <f t="shared" si="145"/>
        <v>15.593017521095081</v>
      </c>
      <c r="S242" s="15">
        <f t="shared" si="145"/>
        <v>-0.61152320725607856</v>
      </c>
      <c r="T242" s="15">
        <f t="shared" si="145"/>
        <v>3.0540630714111825</v>
      </c>
      <c r="U242" s="15">
        <f t="shared" si="145"/>
        <v>0.97422950447202705</v>
      </c>
      <c r="V242" s="15">
        <f t="shared" si="145"/>
        <v>9.2523043572703489</v>
      </c>
      <c r="W242" s="15">
        <f t="shared" si="145"/>
        <v>-5.8192735882286124</v>
      </c>
      <c r="X242" s="15">
        <f t="shared" si="145"/>
        <v>2.3137722458544503</v>
      </c>
      <c r="Z242" s="15">
        <f>ROUND(N242*'Table Q8'!N41,2)</f>
        <v>-2.2999999999999998</v>
      </c>
      <c r="AA242" s="15">
        <f>ROUND(O242*'Table Q8'!O41,2)</f>
        <v>1.4</v>
      </c>
      <c r="AB242" s="15">
        <f>ROUND(P242*'Table Q8'!P41,2)</f>
        <v>1.73</v>
      </c>
      <c r="AC242" s="15">
        <f>ROUND(Q242*'Table Q8'!Q41,2)</f>
        <v>0.24</v>
      </c>
      <c r="AD242" s="15">
        <f>ROUND(R242*'Table Q8'!R41,2)</f>
        <v>2.2200000000000002</v>
      </c>
      <c r="AE242" s="15">
        <f>ROUND(S242*'Table Q8'!S41,2)</f>
        <v>-0.23</v>
      </c>
      <c r="AF242" s="15">
        <f>ROUND(T242*'Table Q8'!T41,2)</f>
        <v>1.1599999999999999</v>
      </c>
      <c r="AG242" s="15">
        <f>ROUND(U242*'Table Q8'!U41,2)</f>
        <v>0.36</v>
      </c>
      <c r="AH242" s="15">
        <f>ROUND(V242*'Table Q8'!V41,2)</f>
        <v>2.21</v>
      </c>
      <c r="AI242" s="15">
        <f>ROUND(W242*'Table Q8'!W41,2)</f>
        <v>-1.81</v>
      </c>
      <c r="AJ242" s="15">
        <f>ROUND(X242*'Table Q8'!X41,2)</f>
        <v>0.81</v>
      </c>
    </row>
    <row r="243" spans="1:36" x14ac:dyDescent="0.2">
      <c r="A243" s="13" t="str">
        <f t="shared" ref="A243:A271" si="146">A42</f>
        <v>2004 Q1</v>
      </c>
      <c r="B243" s="15">
        <f t="shared" si="142"/>
        <v>-1.710553310071343</v>
      </c>
      <c r="C243" s="15">
        <f t="shared" si="142"/>
        <v>7.5224405155697172</v>
      </c>
      <c r="D243" s="15">
        <f t="shared" si="142"/>
        <v>7.5665052382516249</v>
      </c>
      <c r="E243" s="15">
        <f t="shared" si="142"/>
        <v>3.2065729881240639</v>
      </c>
      <c r="F243" s="15">
        <f t="shared" si="142"/>
        <v>11.712562082881126</v>
      </c>
      <c r="G243" s="15">
        <f t="shared" si="142"/>
        <v>3.7132914886210067</v>
      </c>
      <c r="H243" s="15">
        <f t="shared" si="142"/>
        <v>6.4452027451963305</v>
      </c>
      <c r="I243" s="15">
        <f t="shared" si="142"/>
        <v>1.0935641694457086</v>
      </c>
      <c r="J243" s="15">
        <f t="shared" si="142"/>
        <v>-1.8184490626952372</v>
      </c>
      <c r="K243" s="15">
        <f t="shared" si="142"/>
        <v>-1.7865371687248868</v>
      </c>
      <c r="L243" s="15">
        <f t="shared" si="142"/>
        <v>3.6985723061156084</v>
      </c>
      <c r="N243" s="15">
        <f t="shared" ref="N243:X243" si="147">LN(N42/N38)*100</f>
        <v>1.0761437270113827</v>
      </c>
      <c r="O243" s="15">
        <f t="shared" si="147"/>
        <v>2.5522869579256726</v>
      </c>
      <c r="P243" s="15">
        <f t="shared" si="147"/>
        <v>1.8498160388182645</v>
      </c>
      <c r="Q243" s="15">
        <f t="shared" si="147"/>
        <v>0.16724936076654279</v>
      </c>
      <c r="R243" s="15">
        <f t="shared" si="147"/>
        <v>18.318628681015863</v>
      </c>
      <c r="S243" s="15">
        <f t="shared" si="147"/>
        <v>1.4307586784995503</v>
      </c>
      <c r="T243" s="15">
        <f t="shared" si="147"/>
        <v>2.4185466561883522</v>
      </c>
      <c r="U243" s="15">
        <f t="shared" si="147"/>
        <v>-0.58748171200413257</v>
      </c>
      <c r="V243" s="15">
        <f t="shared" si="147"/>
        <v>6.8495329526325648</v>
      </c>
      <c r="W243" s="15">
        <f t="shared" si="147"/>
        <v>-7.7573939079395045</v>
      </c>
      <c r="X243" s="15">
        <f t="shared" si="147"/>
        <v>1.4665189581367064</v>
      </c>
      <c r="Z243" s="15">
        <f>ROUND(N243*'Table Q8'!N42,2)</f>
        <v>0.77</v>
      </c>
      <c r="AA243" s="15">
        <f>ROUND(O243*'Table Q8'!O42,2)</f>
        <v>0.81</v>
      </c>
      <c r="AB243" s="15">
        <f>ROUND(P243*'Table Q8'!P42,2)</f>
        <v>0.66</v>
      </c>
      <c r="AC243" s="15">
        <f>ROUND(Q243*'Table Q8'!Q42,2)</f>
        <v>0.05</v>
      </c>
      <c r="AD243" s="15">
        <f>ROUND(R243*'Table Q8'!R42,2)</f>
        <v>2.62</v>
      </c>
      <c r="AE243" s="15">
        <f>ROUND(S243*'Table Q8'!S42,2)</f>
        <v>0.55000000000000004</v>
      </c>
      <c r="AF243" s="15">
        <f>ROUND(T243*'Table Q8'!T42,2)</f>
        <v>0.95</v>
      </c>
      <c r="AG243" s="15">
        <f>ROUND(U243*'Table Q8'!U42,2)</f>
        <v>-0.22</v>
      </c>
      <c r="AH243" s="15">
        <f>ROUND(V243*'Table Q8'!V42,2)</f>
        <v>1.66</v>
      </c>
      <c r="AI243" s="15">
        <f>ROUND(W243*'Table Q8'!W42,2)</f>
        <v>-2.48</v>
      </c>
      <c r="AJ243" s="15">
        <f>ROUND(X243*'Table Q8'!X42,2)</f>
        <v>0.52</v>
      </c>
    </row>
    <row r="244" spans="1:36" x14ac:dyDescent="0.2">
      <c r="A244" s="13" t="str">
        <f t="shared" si="146"/>
        <v>2004 Q2</v>
      </c>
      <c r="B244" s="15">
        <f t="shared" si="142"/>
        <v>-0.85240642595690463</v>
      </c>
      <c r="C244" s="15">
        <f t="shared" si="142"/>
        <v>7.1263596603559121</v>
      </c>
      <c r="D244" s="15">
        <f t="shared" si="142"/>
        <v>4.1711696160983696</v>
      </c>
      <c r="E244" s="15">
        <f t="shared" si="142"/>
        <v>0.96567031447736795</v>
      </c>
      <c r="F244" s="15">
        <f t="shared" si="142"/>
        <v>7.2042448840563766</v>
      </c>
      <c r="G244" s="15">
        <f t="shared" si="142"/>
        <v>4.6725511886528226</v>
      </c>
      <c r="H244" s="15">
        <f t="shared" si="142"/>
        <v>6.8946893349095246</v>
      </c>
      <c r="I244" s="15">
        <f t="shared" si="142"/>
        <v>3.40296659149082</v>
      </c>
      <c r="J244" s="15">
        <f t="shared" si="142"/>
        <v>-1.9365375660703752</v>
      </c>
      <c r="K244" s="15">
        <f t="shared" si="142"/>
        <v>0.52628213284421765</v>
      </c>
      <c r="L244" s="15">
        <f t="shared" si="142"/>
        <v>3.1944377551014655</v>
      </c>
      <c r="N244" s="15">
        <f t="shared" ref="N244:X244" si="148">LN(N43/N39)*100</f>
        <v>0.59094885379845485</v>
      </c>
      <c r="O244" s="15">
        <f t="shared" si="148"/>
        <v>2.3862079247164378</v>
      </c>
      <c r="P244" s="15">
        <f t="shared" si="148"/>
        <v>1.9113767592152053</v>
      </c>
      <c r="Q244" s="15">
        <f t="shared" si="148"/>
        <v>-1.0506631719775543</v>
      </c>
      <c r="R244" s="15">
        <f t="shared" si="148"/>
        <v>15.534513496553986</v>
      </c>
      <c r="S244" s="15">
        <f t="shared" si="148"/>
        <v>3.493721445107894</v>
      </c>
      <c r="T244" s="15">
        <f t="shared" si="148"/>
        <v>5.4633503052208852</v>
      </c>
      <c r="U244" s="15">
        <f t="shared" si="148"/>
        <v>0.65047288344921816</v>
      </c>
      <c r="V244" s="15">
        <f t="shared" si="148"/>
        <v>6.2717821701423979</v>
      </c>
      <c r="W244" s="15">
        <f t="shared" si="148"/>
        <v>-4.9073150333632212</v>
      </c>
      <c r="X244" s="15">
        <f t="shared" si="148"/>
        <v>1.6223324874933067</v>
      </c>
      <c r="Z244" s="15">
        <f>ROUND(N244*'Table Q8'!N43,2)</f>
        <v>0.43</v>
      </c>
      <c r="AA244" s="15">
        <f>ROUND(O244*'Table Q8'!O43,2)</f>
        <v>0.76</v>
      </c>
      <c r="AB244" s="15">
        <f>ROUND(P244*'Table Q8'!P43,2)</f>
        <v>0.68</v>
      </c>
      <c r="AC244" s="15">
        <f>ROUND(Q244*'Table Q8'!Q43,2)</f>
        <v>-0.32</v>
      </c>
      <c r="AD244" s="15">
        <f>ROUND(R244*'Table Q8'!R43,2)</f>
        <v>2.15</v>
      </c>
      <c r="AE244" s="15">
        <f>ROUND(S244*'Table Q8'!S43,2)</f>
        <v>1.36</v>
      </c>
      <c r="AF244" s="15">
        <f>ROUND(T244*'Table Q8'!T43,2)</f>
        <v>2.16</v>
      </c>
      <c r="AG244" s="15">
        <f>ROUND(U244*'Table Q8'!U43,2)</f>
        <v>0.24</v>
      </c>
      <c r="AH244" s="15">
        <f>ROUND(V244*'Table Q8'!V43,2)</f>
        <v>1.51</v>
      </c>
      <c r="AI244" s="15">
        <f>ROUND(W244*'Table Q8'!W43,2)</f>
        <v>-1.57</v>
      </c>
      <c r="AJ244" s="15">
        <f>ROUND(X244*'Table Q8'!X43,2)</f>
        <v>0.56999999999999995</v>
      </c>
    </row>
    <row r="245" spans="1:36" x14ac:dyDescent="0.2">
      <c r="A245" s="13" t="str">
        <f t="shared" si="146"/>
        <v>2004 Q3</v>
      </c>
      <c r="B245" s="15">
        <f t="shared" si="142"/>
        <v>-2.9665121078730481</v>
      </c>
      <c r="C245" s="15">
        <f t="shared" si="142"/>
        <v>3.8193918411088075</v>
      </c>
      <c r="D245" s="15">
        <f t="shared" si="142"/>
        <v>2.8577472186182828</v>
      </c>
      <c r="E245" s="15">
        <f t="shared" si="142"/>
        <v>1.5643409493643397</v>
      </c>
      <c r="F245" s="15">
        <f t="shared" si="142"/>
        <v>4.6836933250435839</v>
      </c>
      <c r="G245" s="15">
        <f t="shared" si="142"/>
        <v>9.9109559589299518</v>
      </c>
      <c r="H245" s="15">
        <f t="shared" si="142"/>
        <v>8.3134458105900819</v>
      </c>
      <c r="I245" s="15">
        <f t="shared" si="142"/>
        <v>1.2484556662245276</v>
      </c>
      <c r="J245" s="15">
        <f t="shared" si="142"/>
        <v>2.0661914956414558</v>
      </c>
      <c r="K245" s="15">
        <f t="shared" si="142"/>
        <v>-9.4422295121421342</v>
      </c>
      <c r="L245" s="15">
        <f t="shared" si="142"/>
        <v>2.5810101044403395</v>
      </c>
      <c r="N245" s="15">
        <f t="shared" ref="N245:X245" si="149">LN(N44/N40)*100</f>
        <v>1.3927032419771981</v>
      </c>
      <c r="O245" s="15">
        <f t="shared" si="149"/>
        <v>1.2977276782786862</v>
      </c>
      <c r="P245" s="15">
        <f t="shared" si="149"/>
        <v>2.662007572851933</v>
      </c>
      <c r="Q245" s="15">
        <f t="shared" si="149"/>
        <v>0.77277278316997433</v>
      </c>
      <c r="R245" s="15">
        <f t="shared" si="149"/>
        <v>11.193521477441466</v>
      </c>
      <c r="S245" s="15">
        <f t="shared" si="149"/>
        <v>4.3325491938581644</v>
      </c>
      <c r="T245" s="15">
        <f t="shared" si="149"/>
        <v>3.8394725731695498</v>
      </c>
      <c r="U245" s="15">
        <f t="shared" si="149"/>
        <v>-0.96521534338497705</v>
      </c>
      <c r="V245" s="15">
        <f t="shared" si="149"/>
        <v>8.6705068127011042</v>
      </c>
      <c r="W245" s="15">
        <f t="shared" si="149"/>
        <v>-6.6901107437988898</v>
      </c>
      <c r="X245" s="15">
        <f t="shared" si="149"/>
        <v>1.5408441412750318</v>
      </c>
      <c r="Z245" s="15">
        <f>ROUND(N245*'Table Q8'!N44,2)</f>
        <v>1.01</v>
      </c>
      <c r="AA245" s="15">
        <f>ROUND(O245*'Table Q8'!O44,2)</f>
        <v>0.42</v>
      </c>
      <c r="AB245" s="15">
        <f>ROUND(P245*'Table Q8'!P44,2)</f>
        <v>0.94</v>
      </c>
      <c r="AC245" s="15">
        <f>ROUND(Q245*'Table Q8'!Q44,2)</f>
        <v>0.23</v>
      </c>
      <c r="AD245" s="15">
        <f>ROUND(R245*'Table Q8'!R44,2)</f>
        <v>1.49</v>
      </c>
      <c r="AE245" s="15">
        <f>ROUND(S245*'Table Q8'!S44,2)</f>
        <v>1.7</v>
      </c>
      <c r="AF245" s="15">
        <f>ROUND(T245*'Table Q8'!T44,2)</f>
        <v>1.53</v>
      </c>
      <c r="AG245" s="15">
        <f>ROUND(U245*'Table Q8'!U44,2)</f>
        <v>-0.35</v>
      </c>
      <c r="AH245" s="15">
        <f>ROUND(V245*'Table Q8'!V44,2)</f>
        <v>2.08</v>
      </c>
      <c r="AI245" s="15">
        <f>ROUND(W245*'Table Q8'!W44,2)</f>
        <v>-2.14</v>
      </c>
      <c r="AJ245" s="15">
        <f>ROUND(X245*'Table Q8'!X44,2)</f>
        <v>0.54</v>
      </c>
    </row>
    <row r="246" spans="1:36" x14ac:dyDescent="0.2">
      <c r="A246" s="13" t="str">
        <f t="shared" si="146"/>
        <v>2004 Q4</v>
      </c>
      <c r="B246" s="15">
        <f t="shared" si="142"/>
        <v>-5.7088437108115659</v>
      </c>
      <c r="C246" s="15">
        <f t="shared" si="142"/>
        <v>3.5143113781743582</v>
      </c>
      <c r="D246" s="15">
        <f t="shared" si="142"/>
        <v>-2.5364508676669772</v>
      </c>
      <c r="E246" s="15">
        <f t="shared" si="142"/>
        <v>1.447450973864391E-2</v>
      </c>
      <c r="F246" s="15">
        <f t="shared" si="142"/>
        <v>5.9151619025663029</v>
      </c>
      <c r="G246" s="15">
        <f t="shared" si="142"/>
        <v>3.3228578980450645</v>
      </c>
      <c r="H246" s="15">
        <f t="shared" si="142"/>
        <v>10.033114291875405</v>
      </c>
      <c r="I246" s="15">
        <f t="shared" si="142"/>
        <v>-3.1485550020947874</v>
      </c>
      <c r="J246" s="15">
        <f t="shared" si="142"/>
        <v>-2.1296812456954122</v>
      </c>
      <c r="K246" s="15">
        <f t="shared" si="142"/>
        <v>-5.0109326478226528</v>
      </c>
      <c r="L246" s="15">
        <f t="shared" si="142"/>
        <v>0.65898445763230817</v>
      </c>
      <c r="N246" s="15">
        <f t="shared" ref="N246:X246" si="150">LN(N45/N41)*100</f>
        <v>-0.37895919610850615</v>
      </c>
      <c r="O246" s="15">
        <f t="shared" si="150"/>
        <v>0.75765135148415952</v>
      </c>
      <c r="P246" s="15">
        <f t="shared" si="150"/>
        <v>-0.63896374349906881</v>
      </c>
      <c r="Q246" s="15">
        <f t="shared" si="150"/>
        <v>-0.4066812969295141</v>
      </c>
      <c r="R246" s="15">
        <f t="shared" si="150"/>
        <v>7.0600782468692307</v>
      </c>
      <c r="S246" s="15">
        <f t="shared" si="150"/>
        <v>0.5752652489449841</v>
      </c>
      <c r="T246" s="15">
        <f t="shared" si="150"/>
        <v>2.0964697471109739</v>
      </c>
      <c r="U246" s="15">
        <f t="shared" si="150"/>
        <v>-4.4381763772302429</v>
      </c>
      <c r="V246" s="15">
        <f t="shared" si="150"/>
        <v>2.0200098960060497</v>
      </c>
      <c r="W246" s="15">
        <f t="shared" si="150"/>
        <v>-2.5992684272346454</v>
      </c>
      <c r="X246" s="15">
        <f t="shared" si="150"/>
        <v>-0.40564670893561466</v>
      </c>
      <c r="Z246" s="15">
        <f>ROUND(N246*'Table Q8'!N45,2)</f>
        <v>-0.27</v>
      </c>
      <c r="AA246" s="15">
        <f>ROUND(O246*'Table Q8'!O45,2)</f>
        <v>0.24</v>
      </c>
      <c r="AB246" s="15">
        <f>ROUND(P246*'Table Q8'!P45,2)</f>
        <v>-0.22</v>
      </c>
      <c r="AC246" s="15">
        <f>ROUND(Q246*'Table Q8'!Q45,2)</f>
        <v>-0.12</v>
      </c>
      <c r="AD246" s="15">
        <f>ROUND(R246*'Table Q8'!R45,2)</f>
        <v>0.9</v>
      </c>
      <c r="AE246" s="15">
        <f>ROUND(S246*'Table Q8'!S45,2)</f>
        <v>0.23</v>
      </c>
      <c r="AF246" s="15">
        <f>ROUND(T246*'Table Q8'!T45,2)</f>
        <v>0.84</v>
      </c>
      <c r="AG246" s="15">
        <f>ROUND(U246*'Table Q8'!U45,2)</f>
        <v>-1.61</v>
      </c>
      <c r="AH246" s="15">
        <f>ROUND(V246*'Table Q8'!V45,2)</f>
        <v>0.48</v>
      </c>
      <c r="AI246" s="15">
        <f>ROUND(W246*'Table Q8'!W45,2)</f>
        <v>-0.84</v>
      </c>
      <c r="AJ246" s="15">
        <f>ROUND(X246*'Table Q8'!X45,2)</f>
        <v>-0.14000000000000001</v>
      </c>
    </row>
    <row r="247" spans="1:36" x14ac:dyDescent="0.2">
      <c r="A247" s="13" t="str">
        <f t="shared" si="146"/>
        <v>2005 Q1</v>
      </c>
      <c r="B247" s="15">
        <f t="shared" si="142"/>
        <v>-6.4619079706052478</v>
      </c>
      <c r="C247" s="15">
        <f t="shared" si="142"/>
        <v>2.9027926968717592</v>
      </c>
      <c r="D247" s="15">
        <f t="shared" si="142"/>
        <v>-3.3995538181696228</v>
      </c>
      <c r="E247" s="15">
        <f t="shared" si="142"/>
        <v>-1.6859269994991024</v>
      </c>
      <c r="F247" s="15">
        <f t="shared" si="142"/>
        <v>1.9916755709490834</v>
      </c>
      <c r="G247" s="15">
        <f t="shared" si="142"/>
        <v>2.0125023808301759</v>
      </c>
      <c r="H247" s="15">
        <f t="shared" si="142"/>
        <v>7.2390424610317794</v>
      </c>
      <c r="I247" s="15">
        <f t="shared" si="142"/>
        <v>2.496202290351301</v>
      </c>
      <c r="J247" s="15">
        <f t="shared" si="142"/>
        <v>3.1273107077152131</v>
      </c>
      <c r="K247" s="15">
        <f t="shared" si="142"/>
        <v>-1.8008072289212422</v>
      </c>
      <c r="L247" s="15">
        <f t="shared" si="142"/>
        <v>1.1391555191174281</v>
      </c>
      <c r="N247" s="15">
        <f t="shared" ref="N247:X247" si="151">LN(N46/N42)*100</f>
        <v>-4.1795297972749195</v>
      </c>
      <c r="O247" s="15">
        <f t="shared" si="151"/>
        <v>1.8755761393193588</v>
      </c>
      <c r="P247" s="15">
        <f t="shared" si="151"/>
        <v>0.29265394047503546</v>
      </c>
      <c r="Q247" s="15">
        <f t="shared" si="151"/>
        <v>0.25552795026020053</v>
      </c>
      <c r="R247" s="15">
        <f t="shared" si="151"/>
        <v>1.000120337380999</v>
      </c>
      <c r="S247" s="15">
        <f t="shared" si="151"/>
        <v>-2.1516329176039095</v>
      </c>
      <c r="T247" s="15">
        <f t="shared" si="151"/>
        <v>1.8519297770456891</v>
      </c>
      <c r="U247" s="15">
        <f t="shared" si="151"/>
        <v>-2.7738562142185477</v>
      </c>
      <c r="V247" s="15">
        <f t="shared" si="151"/>
        <v>2.9735657991597408</v>
      </c>
      <c r="W247" s="15">
        <f t="shared" si="151"/>
        <v>-0.99626051936037108</v>
      </c>
      <c r="X247" s="15">
        <f t="shared" si="151"/>
        <v>-0.3365244283629385</v>
      </c>
      <c r="Z247" s="15">
        <f>ROUND(N247*'Table Q8'!N46,2)</f>
        <v>-3.03</v>
      </c>
      <c r="AA247" s="15">
        <f>ROUND(O247*'Table Q8'!O46,2)</f>
        <v>0.6</v>
      </c>
      <c r="AB247" s="15">
        <f>ROUND(P247*'Table Q8'!P46,2)</f>
        <v>0.1</v>
      </c>
      <c r="AC247" s="15">
        <f>ROUND(Q247*'Table Q8'!Q46,2)</f>
        <v>7.0000000000000007E-2</v>
      </c>
      <c r="AD247" s="15">
        <f>ROUND(R247*'Table Q8'!R46,2)</f>
        <v>0.13</v>
      </c>
      <c r="AE247" s="15">
        <f>ROUND(S247*'Table Q8'!S46,2)</f>
        <v>-0.85</v>
      </c>
      <c r="AF247" s="15">
        <f>ROUND(T247*'Table Q8'!T46,2)</f>
        <v>0.74</v>
      </c>
      <c r="AG247" s="15">
        <f>ROUND(U247*'Table Q8'!U46,2)</f>
        <v>-1</v>
      </c>
      <c r="AH247" s="15">
        <f>ROUND(V247*'Table Q8'!V46,2)</f>
        <v>0.68</v>
      </c>
      <c r="AI247" s="15">
        <f>ROUND(W247*'Table Q8'!W46,2)</f>
        <v>-0.32</v>
      </c>
      <c r="AJ247" s="15">
        <f>ROUND(X247*'Table Q8'!X46,2)</f>
        <v>-0.12</v>
      </c>
    </row>
    <row r="248" spans="1:36" x14ac:dyDescent="0.2">
      <c r="A248" s="13" t="str">
        <f t="shared" si="146"/>
        <v>2005 Q2</v>
      </c>
      <c r="B248" s="15">
        <f t="shared" si="142"/>
        <v>-3.3794657500706489</v>
      </c>
      <c r="C248" s="15">
        <f t="shared" si="142"/>
        <v>3.9587065712365157</v>
      </c>
      <c r="D248" s="15">
        <f t="shared" si="142"/>
        <v>-3.7592968036535037</v>
      </c>
      <c r="E248" s="15">
        <f t="shared" si="142"/>
        <v>0.99360397031235237</v>
      </c>
      <c r="F248" s="15">
        <f t="shared" si="142"/>
        <v>2.4087568078963044</v>
      </c>
      <c r="G248" s="15">
        <f t="shared" si="142"/>
        <v>1.0398786066552841</v>
      </c>
      <c r="H248" s="15">
        <f t="shared" si="142"/>
        <v>9.0521616188988325</v>
      </c>
      <c r="I248" s="15">
        <f t="shared" si="142"/>
        <v>1.7912389201884271</v>
      </c>
      <c r="J248" s="15">
        <f t="shared" si="142"/>
        <v>3.2924296788823542</v>
      </c>
      <c r="K248" s="15">
        <f t="shared" si="142"/>
        <v>-0.3417721033893118</v>
      </c>
      <c r="L248" s="15">
        <f t="shared" si="142"/>
        <v>2.2642635008922416</v>
      </c>
      <c r="N248" s="15">
        <f t="shared" ref="N248:X248" si="152">LN(N47/N43)*100</f>
        <v>-1.3799952386657466</v>
      </c>
      <c r="O248" s="15">
        <f t="shared" si="152"/>
        <v>2.4255410059071241</v>
      </c>
      <c r="P248" s="15">
        <f t="shared" si="152"/>
        <v>-0.79938632677595978</v>
      </c>
      <c r="Q248" s="15">
        <f t="shared" si="152"/>
        <v>3.4657464156039701</v>
      </c>
      <c r="R248" s="15">
        <f t="shared" si="152"/>
        <v>0.49573030763533704</v>
      </c>
      <c r="S248" s="15">
        <f t="shared" si="152"/>
        <v>-3.0077648314834096</v>
      </c>
      <c r="T248" s="15">
        <f t="shared" si="152"/>
        <v>1.1193495146284007</v>
      </c>
      <c r="U248" s="15">
        <f t="shared" si="152"/>
        <v>-4.0311555349515755</v>
      </c>
      <c r="V248" s="15">
        <f t="shared" si="152"/>
        <v>1.8685190466547628</v>
      </c>
      <c r="W248" s="15">
        <f t="shared" si="152"/>
        <v>-4.1449805524729895</v>
      </c>
      <c r="X248" s="15">
        <f t="shared" si="152"/>
        <v>-2.9687003435946799E-2</v>
      </c>
      <c r="Z248" s="15">
        <f>ROUND(N248*'Table Q8'!N47,2)</f>
        <v>-1</v>
      </c>
      <c r="AA248" s="15">
        <f>ROUND(O248*'Table Q8'!O47,2)</f>
        <v>0.79</v>
      </c>
      <c r="AB248" s="15">
        <f>ROUND(P248*'Table Q8'!P47,2)</f>
        <v>-0.28000000000000003</v>
      </c>
      <c r="AC248" s="15">
        <f>ROUND(Q248*'Table Q8'!Q47,2)</f>
        <v>0.99</v>
      </c>
      <c r="AD248" s="15">
        <f>ROUND(R248*'Table Q8'!R47,2)</f>
        <v>0.06</v>
      </c>
      <c r="AE248" s="15">
        <f>ROUND(S248*'Table Q8'!S47,2)</f>
        <v>-1.2</v>
      </c>
      <c r="AF248" s="15">
        <f>ROUND(T248*'Table Q8'!T47,2)</f>
        <v>0.47</v>
      </c>
      <c r="AG248" s="15">
        <f>ROUND(U248*'Table Q8'!U47,2)</f>
        <v>-1.47</v>
      </c>
      <c r="AH248" s="15">
        <f>ROUND(V248*'Table Q8'!V47,2)</f>
        <v>0.41</v>
      </c>
      <c r="AI248" s="15">
        <f>ROUND(W248*'Table Q8'!W47,2)</f>
        <v>-1.36</v>
      </c>
      <c r="AJ248" s="15">
        <f>ROUND(X248*'Table Q8'!X47,2)</f>
        <v>-0.01</v>
      </c>
    </row>
    <row r="249" spans="1:36" x14ac:dyDescent="0.2">
      <c r="A249" s="13" t="str">
        <f t="shared" si="146"/>
        <v>2005 Q3</v>
      </c>
      <c r="B249" s="15">
        <f t="shared" si="142"/>
        <v>-0.578334274882221</v>
      </c>
      <c r="C249" s="15">
        <f t="shared" si="142"/>
        <v>5.4430280936879365</v>
      </c>
      <c r="D249" s="15">
        <f t="shared" si="142"/>
        <v>-7.1668797838523046</v>
      </c>
      <c r="E249" s="15">
        <f t="shared" si="142"/>
        <v>-0.12416779215590903</v>
      </c>
      <c r="F249" s="15">
        <f t="shared" si="142"/>
        <v>2.8682062843872549</v>
      </c>
      <c r="G249" s="15">
        <f t="shared" si="142"/>
        <v>0.97607835874274484</v>
      </c>
      <c r="H249" s="15">
        <f t="shared" si="142"/>
        <v>7.3795394502921967</v>
      </c>
      <c r="I249" s="15">
        <f t="shared" si="142"/>
        <v>2.7660857516875805</v>
      </c>
      <c r="J249" s="15">
        <f t="shared" si="142"/>
        <v>3.4949304808219019</v>
      </c>
      <c r="K249" s="15">
        <f t="shared" si="142"/>
        <v>5.6501034388000377</v>
      </c>
      <c r="L249" s="15">
        <f t="shared" si="142"/>
        <v>2.2288085310401695</v>
      </c>
      <c r="N249" s="15">
        <f t="shared" ref="N249:X249" si="153">LN(N48/N44)*100</f>
        <v>2.414397548772357</v>
      </c>
      <c r="O249" s="15">
        <f t="shared" si="153"/>
        <v>3.2983226442625933</v>
      </c>
      <c r="P249" s="15">
        <f t="shared" si="153"/>
        <v>-2.555121947209201</v>
      </c>
      <c r="Q249" s="15">
        <f t="shared" si="153"/>
        <v>2.1344295669778486</v>
      </c>
      <c r="R249" s="15">
        <f t="shared" si="153"/>
        <v>0.52658231984034531</v>
      </c>
      <c r="S249" s="15">
        <f t="shared" si="153"/>
        <v>-3.0392814848237579</v>
      </c>
      <c r="T249" s="15">
        <f t="shared" si="153"/>
        <v>8.4882408808234625E-2</v>
      </c>
      <c r="U249" s="15">
        <f t="shared" si="153"/>
        <v>-4.2522485618083312</v>
      </c>
      <c r="V249" s="15">
        <f t="shared" si="153"/>
        <v>-0.14857668360054899</v>
      </c>
      <c r="W249" s="15">
        <f t="shared" si="153"/>
        <v>0.87843730987941016</v>
      </c>
      <c r="X249" s="15">
        <f t="shared" si="153"/>
        <v>-0.36920570301189215</v>
      </c>
      <c r="Z249" s="15">
        <f>ROUND(N249*'Table Q8'!N48,2)</f>
        <v>1.75</v>
      </c>
      <c r="AA249" s="15">
        <f>ROUND(O249*'Table Q8'!O48,2)</f>
        <v>1.06</v>
      </c>
      <c r="AB249" s="15">
        <f>ROUND(P249*'Table Q8'!P48,2)</f>
        <v>-0.88</v>
      </c>
      <c r="AC249" s="15">
        <f>ROUND(Q249*'Table Q8'!Q48,2)</f>
        <v>0.6</v>
      </c>
      <c r="AD249" s="15">
        <f>ROUND(R249*'Table Q8'!R48,2)</f>
        <v>7.0000000000000007E-2</v>
      </c>
      <c r="AE249" s="15">
        <f>ROUND(S249*'Table Q8'!S48,2)</f>
        <v>-1.2</v>
      </c>
      <c r="AF249" s="15">
        <f>ROUND(T249*'Table Q8'!T48,2)</f>
        <v>0.04</v>
      </c>
      <c r="AG249" s="15">
        <f>ROUND(U249*'Table Q8'!U48,2)</f>
        <v>-1.54</v>
      </c>
      <c r="AH249" s="15">
        <f>ROUND(V249*'Table Q8'!V48,2)</f>
        <v>-0.03</v>
      </c>
      <c r="AI249" s="15">
        <f>ROUND(W249*'Table Q8'!W48,2)</f>
        <v>0.28999999999999998</v>
      </c>
      <c r="AJ249" s="15">
        <f>ROUND(X249*'Table Q8'!X48,2)</f>
        <v>-0.13</v>
      </c>
    </row>
    <row r="250" spans="1:36" x14ac:dyDescent="0.2">
      <c r="A250" s="13" t="str">
        <f t="shared" si="146"/>
        <v>2005 Q4</v>
      </c>
      <c r="B250" s="15">
        <f t="shared" si="142"/>
        <v>-1.7337186336096198</v>
      </c>
      <c r="C250" s="15">
        <f t="shared" si="142"/>
        <v>6.1139929477616271</v>
      </c>
      <c r="D250" s="15">
        <f t="shared" si="142"/>
        <v>-4.7046641336502759</v>
      </c>
      <c r="E250" s="15">
        <f t="shared" si="142"/>
        <v>3.669486122260865</v>
      </c>
      <c r="F250" s="15">
        <f t="shared" si="142"/>
        <v>0.9494317363934961</v>
      </c>
      <c r="G250" s="15">
        <f t="shared" si="142"/>
        <v>6.3137422364382898</v>
      </c>
      <c r="H250" s="15">
        <f t="shared" si="142"/>
        <v>10.376359920996004</v>
      </c>
      <c r="I250" s="15">
        <f t="shared" si="142"/>
        <v>7.9297582831376277</v>
      </c>
      <c r="J250" s="15">
        <f t="shared" si="142"/>
        <v>0.24021534136435602</v>
      </c>
      <c r="K250" s="15">
        <f t="shared" si="142"/>
        <v>11.811574889451524</v>
      </c>
      <c r="L250" s="15">
        <f t="shared" si="142"/>
        <v>4.4083387579780791</v>
      </c>
      <c r="N250" s="15">
        <f t="shared" ref="N250:X250" si="154">LN(N49/N45)*100</f>
        <v>-0.75784427489831341</v>
      </c>
      <c r="O250" s="15">
        <f t="shared" si="154"/>
        <v>5.5426501659686611</v>
      </c>
      <c r="P250" s="15">
        <f t="shared" si="154"/>
        <v>-0.4714753378872773</v>
      </c>
      <c r="Q250" s="15">
        <f t="shared" si="154"/>
        <v>3.9576730295011173</v>
      </c>
      <c r="R250" s="15">
        <f t="shared" si="154"/>
        <v>0.81213365549141037</v>
      </c>
      <c r="S250" s="15">
        <f t="shared" si="154"/>
        <v>0.30243866695048738</v>
      </c>
      <c r="T250" s="15">
        <f t="shared" si="154"/>
        <v>2.8749141102807299</v>
      </c>
      <c r="U250" s="15">
        <f t="shared" si="154"/>
        <v>-2.0759682790393121</v>
      </c>
      <c r="V250" s="15">
        <f t="shared" si="154"/>
        <v>0.79094484297997092</v>
      </c>
      <c r="W250" s="15">
        <f t="shared" si="154"/>
        <v>-2.5289864927323213</v>
      </c>
      <c r="X250" s="15">
        <f t="shared" si="154"/>
        <v>1.0642996699108276</v>
      </c>
      <c r="Z250" s="15">
        <f>ROUND(N250*'Table Q8'!N49,2)</f>
        <v>-0.55000000000000004</v>
      </c>
      <c r="AA250" s="15">
        <f>ROUND(O250*'Table Q8'!O49,2)</f>
        <v>1.8</v>
      </c>
      <c r="AB250" s="15">
        <f>ROUND(P250*'Table Q8'!P49,2)</f>
        <v>-0.16</v>
      </c>
      <c r="AC250" s="15">
        <f>ROUND(Q250*'Table Q8'!Q49,2)</f>
        <v>1.1200000000000001</v>
      </c>
      <c r="AD250" s="15">
        <f>ROUND(R250*'Table Q8'!R49,2)</f>
        <v>0.11</v>
      </c>
      <c r="AE250" s="15">
        <f>ROUND(S250*'Table Q8'!S49,2)</f>
        <v>0.12</v>
      </c>
      <c r="AF250" s="15">
        <f>ROUND(T250*'Table Q8'!T49,2)</f>
        <v>1.28</v>
      </c>
      <c r="AG250" s="15">
        <f>ROUND(U250*'Table Q8'!U49,2)</f>
        <v>-0.76</v>
      </c>
      <c r="AH250" s="15">
        <f>ROUND(V250*'Table Q8'!V49,2)</f>
        <v>0.16</v>
      </c>
      <c r="AI250" s="15">
        <f>ROUND(W250*'Table Q8'!W49,2)</f>
        <v>-0.85</v>
      </c>
      <c r="AJ250" s="15">
        <f>ROUND(X250*'Table Q8'!X49,2)</f>
        <v>0.38</v>
      </c>
    </row>
    <row r="251" spans="1:36" x14ac:dyDescent="0.2">
      <c r="A251" s="13" t="str">
        <f t="shared" si="146"/>
        <v>2006 Q1</v>
      </c>
      <c r="B251" s="15">
        <f t="shared" si="142"/>
        <v>-0.85670081500025597</v>
      </c>
      <c r="C251" s="15">
        <f t="shared" si="142"/>
        <v>6.3860064009239252</v>
      </c>
      <c r="D251" s="15">
        <f t="shared" si="142"/>
        <v>-4.4028472120352404</v>
      </c>
      <c r="E251" s="15">
        <f t="shared" si="142"/>
        <v>5.8823723360579869</v>
      </c>
      <c r="F251" s="15">
        <f t="shared" si="142"/>
        <v>-2.2167311789406532</v>
      </c>
      <c r="G251" s="15">
        <f t="shared" si="142"/>
        <v>4.8680361557764291</v>
      </c>
      <c r="H251" s="15">
        <f t="shared" si="142"/>
        <v>14.849948686316598</v>
      </c>
      <c r="I251" s="15">
        <f t="shared" si="142"/>
        <v>4.2062490996302282</v>
      </c>
      <c r="J251" s="15">
        <f t="shared" si="142"/>
        <v>-3.6603848395256371</v>
      </c>
      <c r="K251" s="15">
        <f t="shared" si="142"/>
        <v>-0.81623243667520529</v>
      </c>
      <c r="L251" s="15">
        <f t="shared" si="142"/>
        <v>3.7438440353884066</v>
      </c>
      <c r="N251" s="15">
        <f t="shared" ref="N251:X251" si="155">LN(N50/N46)*100</f>
        <v>2.0876250975198252</v>
      </c>
      <c r="O251" s="15">
        <f t="shared" si="155"/>
        <v>4.1727103407548354</v>
      </c>
      <c r="P251" s="15">
        <f t="shared" si="155"/>
        <v>0.14228859934876542</v>
      </c>
      <c r="Q251" s="15">
        <f t="shared" si="155"/>
        <v>4.0907003395120753</v>
      </c>
      <c r="R251" s="15">
        <f t="shared" si="155"/>
        <v>1.1741533667528512</v>
      </c>
      <c r="S251" s="15">
        <f t="shared" si="155"/>
        <v>1.6851908447884885</v>
      </c>
      <c r="T251" s="15">
        <f t="shared" si="155"/>
        <v>4.6262614547545748</v>
      </c>
      <c r="U251" s="15">
        <f t="shared" si="155"/>
        <v>-2.2462537548659292</v>
      </c>
      <c r="V251" s="15">
        <f t="shared" si="155"/>
        <v>-2.0815704679906197</v>
      </c>
      <c r="W251" s="15">
        <f t="shared" si="155"/>
        <v>-3.1063251340239182</v>
      </c>
      <c r="X251" s="15">
        <f t="shared" si="155"/>
        <v>1.0787546380767092</v>
      </c>
      <c r="Z251" s="15">
        <f>ROUND(N251*'Table Q8'!N50,2)</f>
        <v>1.52</v>
      </c>
      <c r="AA251" s="15">
        <f>ROUND(O251*'Table Q8'!O50,2)</f>
        <v>1.36</v>
      </c>
      <c r="AB251" s="15">
        <f>ROUND(P251*'Table Q8'!P50,2)</f>
        <v>0.05</v>
      </c>
      <c r="AC251" s="15">
        <f>ROUND(Q251*'Table Q8'!Q50,2)</f>
        <v>1.1499999999999999</v>
      </c>
      <c r="AD251" s="15">
        <f>ROUND(R251*'Table Q8'!R50,2)</f>
        <v>0.16</v>
      </c>
      <c r="AE251" s="15">
        <f>ROUND(S251*'Table Q8'!S50,2)</f>
        <v>0.67</v>
      </c>
      <c r="AF251" s="15">
        <f>ROUND(T251*'Table Q8'!T50,2)</f>
        <v>2.0299999999999998</v>
      </c>
      <c r="AG251" s="15">
        <f>ROUND(U251*'Table Q8'!U50,2)</f>
        <v>-0.82</v>
      </c>
      <c r="AH251" s="15">
        <f>ROUND(V251*'Table Q8'!V50,2)</f>
        <v>-0.41</v>
      </c>
      <c r="AI251" s="15">
        <f>ROUND(W251*'Table Q8'!W50,2)</f>
        <v>-1.05</v>
      </c>
      <c r="AJ251" s="15">
        <f>ROUND(X251*'Table Q8'!X50,2)</f>
        <v>0.39</v>
      </c>
    </row>
    <row r="252" spans="1:36" x14ac:dyDescent="0.2">
      <c r="A252" s="13" t="str">
        <f t="shared" si="146"/>
        <v>2006 Q2</v>
      </c>
      <c r="B252" s="15">
        <f t="shared" si="142"/>
        <v>-5.5325162776787273</v>
      </c>
      <c r="C252" s="15">
        <f t="shared" si="142"/>
        <v>5.3986848977324202</v>
      </c>
      <c r="D252" s="15">
        <f t="shared" si="142"/>
        <v>-1.1638984292294479</v>
      </c>
      <c r="E252" s="15">
        <f t="shared" si="142"/>
        <v>4.5944756572435699</v>
      </c>
      <c r="F252" s="15">
        <f t="shared" si="142"/>
        <v>0.26763489672158131</v>
      </c>
      <c r="G252" s="15">
        <f t="shared" si="142"/>
        <v>2.8484938939051463</v>
      </c>
      <c r="H252" s="15">
        <f t="shared" si="142"/>
        <v>10.151440328731457</v>
      </c>
      <c r="I252" s="15">
        <f t="shared" si="142"/>
        <v>3.6850005837918989</v>
      </c>
      <c r="J252" s="15">
        <f t="shared" si="142"/>
        <v>-6.2246658194022695</v>
      </c>
      <c r="K252" s="15">
        <f t="shared" si="142"/>
        <v>-6.7095149065939541</v>
      </c>
      <c r="L252" s="15">
        <f t="shared" si="142"/>
        <v>2.4006830115230104</v>
      </c>
      <c r="N252" s="15">
        <f t="shared" ref="N252:X252" si="156">LN(N51/N47)*100</f>
        <v>2.4719924374383901</v>
      </c>
      <c r="O252" s="15">
        <f t="shared" si="156"/>
        <v>2.9198317292191804</v>
      </c>
      <c r="P252" s="15">
        <f t="shared" si="156"/>
        <v>2.0277804430353932</v>
      </c>
      <c r="Q252" s="15">
        <f t="shared" si="156"/>
        <v>2.4318551564608835</v>
      </c>
      <c r="R252" s="15">
        <f t="shared" si="156"/>
        <v>-5.6653136185111384E-2</v>
      </c>
      <c r="S252" s="15">
        <f t="shared" si="156"/>
        <v>0.91460781999439333</v>
      </c>
      <c r="T252" s="15">
        <f t="shared" si="156"/>
        <v>2.6952945741743148</v>
      </c>
      <c r="U252" s="15">
        <f t="shared" si="156"/>
        <v>-1.1552205086678082</v>
      </c>
      <c r="V252" s="15">
        <f t="shared" si="156"/>
        <v>-1.5568579882115174</v>
      </c>
      <c r="W252" s="15">
        <f t="shared" si="156"/>
        <v>-1.607721789742016</v>
      </c>
      <c r="X252" s="15">
        <f t="shared" si="156"/>
        <v>0.71481393930214743</v>
      </c>
      <c r="Z252" s="15">
        <f>ROUND(N252*'Table Q8'!N51,2)</f>
        <v>1.8</v>
      </c>
      <c r="AA252" s="15">
        <f>ROUND(O252*'Table Q8'!O51,2)</f>
        <v>0.95</v>
      </c>
      <c r="AB252" s="15">
        <f>ROUND(P252*'Table Q8'!P51,2)</f>
        <v>0.7</v>
      </c>
      <c r="AC252" s="15">
        <f>ROUND(Q252*'Table Q8'!Q51,2)</f>
        <v>0.68</v>
      </c>
      <c r="AD252" s="15">
        <f>ROUND(R252*'Table Q8'!R51,2)</f>
        <v>-0.01</v>
      </c>
      <c r="AE252" s="15">
        <f>ROUND(S252*'Table Q8'!S51,2)</f>
        <v>0.37</v>
      </c>
      <c r="AF252" s="15">
        <f>ROUND(T252*'Table Q8'!T51,2)</f>
        <v>1.1299999999999999</v>
      </c>
      <c r="AG252" s="15">
        <f>ROUND(U252*'Table Q8'!U51,2)</f>
        <v>-0.42</v>
      </c>
      <c r="AH252" s="15">
        <f>ROUND(V252*'Table Q8'!V51,2)</f>
        <v>-0.32</v>
      </c>
      <c r="AI252" s="15">
        <f>ROUND(W252*'Table Q8'!W51,2)</f>
        <v>-0.54</v>
      </c>
      <c r="AJ252" s="15">
        <f>ROUND(X252*'Table Q8'!X51,2)</f>
        <v>0.25</v>
      </c>
    </row>
    <row r="253" spans="1:36" x14ac:dyDescent="0.2">
      <c r="A253" s="13" t="str">
        <f t="shared" si="146"/>
        <v>2006 Q3</v>
      </c>
      <c r="B253" s="15">
        <f t="shared" si="142"/>
        <v>-7.8550701342639098</v>
      </c>
      <c r="C253" s="15">
        <f t="shared" si="142"/>
        <v>5.8753099247797378</v>
      </c>
      <c r="D253" s="15">
        <f t="shared" si="142"/>
        <v>1.1103563403498991</v>
      </c>
      <c r="E253" s="15">
        <f t="shared" si="142"/>
        <v>4.6571136567109939</v>
      </c>
      <c r="F253" s="15">
        <f t="shared" si="142"/>
        <v>0.1044587384532383</v>
      </c>
      <c r="G253" s="15">
        <f t="shared" si="142"/>
        <v>-0.58666089217619033</v>
      </c>
      <c r="H253" s="15">
        <f t="shared" si="142"/>
        <v>3.7276177899489267</v>
      </c>
      <c r="I253" s="15">
        <f t="shared" si="142"/>
        <v>4.1266927093292702</v>
      </c>
      <c r="J253" s="15">
        <f t="shared" si="142"/>
        <v>-8.708451188649132</v>
      </c>
      <c r="K253" s="15">
        <f t="shared" si="142"/>
        <v>-3.9322330257549476</v>
      </c>
      <c r="L253" s="15">
        <f t="shared" si="142"/>
        <v>1.932937236276034</v>
      </c>
      <c r="N253" s="15">
        <f t="shared" ref="N253:X253" si="157">LN(N52/N48)*100</f>
        <v>-2.3028988493658509</v>
      </c>
      <c r="O253" s="15">
        <f t="shared" si="157"/>
        <v>2.2754359569068598</v>
      </c>
      <c r="P253" s="15">
        <f t="shared" si="157"/>
        <v>2.0590189719246372</v>
      </c>
      <c r="Q253" s="15">
        <f t="shared" si="157"/>
        <v>2.9112472291698701</v>
      </c>
      <c r="R253" s="15">
        <f t="shared" si="157"/>
        <v>1.4565528658215361</v>
      </c>
      <c r="S253" s="15">
        <f t="shared" si="157"/>
        <v>1.3324348707232843</v>
      </c>
      <c r="T253" s="15">
        <f t="shared" si="157"/>
        <v>1.1966885606506248</v>
      </c>
      <c r="U253" s="15">
        <f t="shared" si="157"/>
        <v>1.8677235074969836</v>
      </c>
      <c r="V253" s="15">
        <f t="shared" si="157"/>
        <v>0.52737135631344434</v>
      </c>
      <c r="W253" s="15">
        <f t="shared" si="157"/>
        <v>-2.651937296795277</v>
      </c>
      <c r="X253" s="15">
        <f t="shared" si="157"/>
        <v>1.3414853605622281</v>
      </c>
      <c r="Z253" s="15">
        <f>ROUND(N253*'Table Q8'!N52,2)</f>
        <v>-1.68</v>
      </c>
      <c r="AA253" s="15">
        <f>ROUND(O253*'Table Q8'!O52,2)</f>
        <v>0.75</v>
      </c>
      <c r="AB253" s="15">
        <f>ROUND(P253*'Table Q8'!P52,2)</f>
        <v>0.72</v>
      </c>
      <c r="AC253" s="15">
        <f>ROUND(Q253*'Table Q8'!Q52,2)</f>
        <v>0.82</v>
      </c>
      <c r="AD253" s="15">
        <f>ROUND(R253*'Table Q8'!R52,2)</f>
        <v>0.2</v>
      </c>
      <c r="AE253" s="15">
        <f>ROUND(S253*'Table Q8'!S52,2)</f>
        <v>0.55000000000000004</v>
      </c>
      <c r="AF253" s="15">
        <f>ROUND(T253*'Table Q8'!T52,2)</f>
        <v>0.48</v>
      </c>
      <c r="AG253" s="15">
        <f>ROUND(U253*'Table Q8'!U52,2)</f>
        <v>0.68</v>
      </c>
      <c r="AH253" s="15">
        <f>ROUND(V253*'Table Q8'!V52,2)</f>
        <v>0.11</v>
      </c>
      <c r="AI253" s="15">
        <f>ROUND(W253*'Table Q8'!W52,2)</f>
        <v>-0.9</v>
      </c>
      <c r="AJ253" s="15">
        <f>ROUND(X253*'Table Q8'!X52,2)</f>
        <v>0.48</v>
      </c>
    </row>
    <row r="254" spans="1:36" x14ac:dyDescent="0.2">
      <c r="A254" s="13" t="str">
        <f t="shared" si="146"/>
        <v>2006 Q4</v>
      </c>
      <c r="B254" s="15">
        <f t="shared" si="142"/>
        <v>-7.4315503842636303</v>
      </c>
      <c r="C254" s="15">
        <f t="shared" si="142"/>
        <v>3.7634441425686864</v>
      </c>
      <c r="D254" s="15">
        <f t="shared" si="142"/>
        <v>2.5177443496425225</v>
      </c>
      <c r="E254" s="15">
        <f t="shared" si="142"/>
        <v>2.6339163953067959</v>
      </c>
      <c r="F254" s="15">
        <f t="shared" si="142"/>
        <v>-0.86403505926887869</v>
      </c>
      <c r="G254" s="15">
        <f t="shared" si="142"/>
        <v>-3.9561218079634259</v>
      </c>
      <c r="H254" s="15">
        <f t="shared" si="142"/>
        <v>-1.0340774532322712</v>
      </c>
      <c r="I254" s="15">
        <f t="shared" si="142"/>
        <v>0.81087460343414486</v>
      </c>
      <c r="J254" s="15">
        <f t="shared" si="142"/>
        <v>-7.6069946465935052</v>
      </c>
      <c r="K254" s="15">
        <f t="shared" si="142"/>
        <v>-5.9840628831858051</v>
      </c>
      <c r="L254" s="15">
        <f t="shared" si="142"/>
        <v>0.30021853346302807</v>
      </c>
      <c r="N254" s="15">
        <f t="shared" ref="N254:X254" si="158">LN(N53/N49)*100</f>
        <v>0.6231750880500827</v>
      </c>
      <c r="O254" s="15">
        <f t="shared" si="158"/>
        <v>-0.21158155214542448</v>
      </c>
      <c r="P254" s="15">
        <f t="shared" si="158"/>
        <v>1.8274240645611406</v>
      </c>
      <c r="Q254" s="15">
        <f t="shared" si="158"/>
        <v>1.962518093641993</v>
      </c>
      <c r="R254" s="15">
        <f t="shared" si="158"/>
        <v>2.6955531184769836</v>
      </c>
      <c r="S254" s="15">
        <f t="shared" si="158"/>
        <v>-0.64779241993435599</v>
      </c>
      <c r="T254" s="15">
        <f t="shared" si="158"/>
        <v>-0.59215321565182999</v>
      </c>
      <c r="U254" s="15">
        <f t="shared" si="158"/>
        <v>1.6975689411053918</v>
      </c>
      <c r="V254" s="15">
        <f t="shared" si="158"/>
        <v>1.1621280581990006</v>
      </c>
      <c r="W254" s="15">
        <f t="shared" si="158"/>
        <v>3.1724467830738714</v>
      </c>
      <c r="X254" s="15">
        <f t="shared" si="158"/>
        <v>0.86404182563511944</v>
      </c>
      <c r="Z254" s="15">
        <f>ROUND(N254*'Table Q8'!N53,2)</f>
        <v>0.45</v>
      </c>
      <c r="AA254" s="15">
        <f>ROUND(O254*'Table Q8'!O53,2)</f>
        <v>-7.0000000000000007E-2</v>
      </c>
      <c r="AB254" s="15">
        <f>ROUND(P254*'Table Q8'!P53,2)</f>
        <v>0.63</v>
      </c>
      <c r="AC254" s="15">
        <f>ROUND(Q254*'Table Q8'!Q53,2)</f>
        <v>0.54</v>
      </c>
      <c r="AD254" s="15">
        <f>ROUND(R254*'Table Q8'!R53,2)</f>
        <v>0.37</v>
      </c>
      <c r="AE254" s="15">
        <f>ROUND(S254*'Table Q8'!S53,2)</f>
        <v>-0.27</v>
      </c>
      <c r="AF254" s="15">
        <f>ROUND(T254*'Table Q8'!T53,2)</f>
        <v>-0.22</v>
      </c>
      <c r="AG254" s="15">
        <f>ROUND(U254*'Table Q8'!U53,2)</f>
        <v>0.61</v>
      </c>
      <c r="AH254" s="15">
        <f>ROUND(V254*'Table Q8'!V53,2)</f>
        <v>0.25</v>
      </c>
      <c r="AI254" s="15">
        <f>ROUND(W254*'Table Q8'!W53,2)</f>
        <v>1.06</v>
      </c>
      <c r="AJ254" s="15">
        <f>ROUND(X254*'Table Q8'!X53,2)</f>
        <v>0.3</v>
      </c>
    </row>
    <row r="255" spans="1:36" x14ac:dyDescent="0.2">
      <c r="A255" s="13" t="str">
        <f t="shared" si="146"/>
        <v>2007 Q1</v>
      </c>
      <c r="B255" s="15">
        <f t="shared" si="142"/>
        <v>-0.85375388185858958</v>
      </c>
      <c r="C255" s="15">
        <f t="shared" si="142"/>
        <v>2.4498082629758811</v>
      </c>
      <c r="D255" s="15">
        <f t="shared" si="142"/>
        <v>1.898633487775379</v>
      </c>
      <c r="E255" s="15">
        <f t="shared" si="142"/>
        <v>2.4947471416198232</v>
      </c>
      <c r="F255" s="15">
        <f t="shared" si="142"/>
        <v>2.1677705850924385</v>
      </c>
      <c r="G255" s="15">
        <f t="shared" si="142"/>
        <v>1.3842709124093679</v>
      </c>
      <c r="H255" s="15">
        <f t="shared" si="142"/>
        <v>-2.2024746707754943</v>
      </c>
      <c r="I255" s="15">
        <f t="shared" si="142"/>
        <v>4.4466893038685225</v>
      </c>
      <c r="J255" s="15">
        <f t="shared" si="142"/>
        <v>-5.828439277101527</v>
      </c>
      <c r="K255" s="15">
        <f t="shared" si="142"/>
        <v>-3.0220661989847302</v>
      </c>
      <c r="L255" s="15">
        <f t="shared" si="142"/>
        <v>1.5495686674898095</v>
      </c>
      <c r="N255" s="15">
        <f t="shared" ref="N255:X255" si="159">LN(N54/N50)*100</f>
        <v>6.502975149724791</v>
      </c>
      <c r="O255" s="15">
        <f t="shared" si="159"/>
        <v>-0.10417486944828946</v>
      </c>
      <c r="P255" s="15">
        <f t="shared" si="159"/>
        <v>0.88876074921543557</v>
      </c>
      <c r="Q255" s="15">
        <f t="shared" si="159"/>
        <v>1.5853426585662098</v>
      </c>
      <c r="R255" s="15">
        <f t="shared" si="159"/>
        <v>2.9807350542904625</v>
      </c>
      <c r="S255" s="15">
        <f t="shared" si="159"/>
        <v>0.67576509181268063</v>
      </c>
      <c r="T255" s="15">
        <f t="shared" si="159"/>
        <v>-1.1552811595228811</v>
      </c>
      <c r="U255" s="15">
        <f t="shared" si="159"/>
        <v>1.4145416967209641</v>
      </c>
      <c r="V255" s="15">
        <f t="shared" si="159"/>
        <v>4.9851436777124247</v>
      </c>
      <c r="W255" s="15">
        <f t="shared" si="159"/>
        <v>4.0877298885983748</v>
      </c>
      <c r="X255" s="15">
        <f t="shared" si="159"/>
        <v>1.0628601225104841</v>
      </c>
      <c r="Z255" s="15">
        <f>ROUND(N255*'Table Q8'!N54,2)</f>
        <v>4.7300000000000004</v>
      </c>
      <c r="AA255" s="15">
        <f>ROUND(O255*'Table Q8'!O54,2)</f>
        <v>-0.03</v>
      </c>
      <c r="AB255" s="15">
        <f>ROUND(P255*'Table Q8'!P54,2)</f>
        <v>0.31</v>
      </c>
      <c r="AC255" s="15">
        <f>ROUND(Q255*'Table Q8'!Q54,2)</f>
        <v>0.44</v>
      </c>
      <c r="AD255" s="15">
        <f>ROUND(R255*'Table Q8'!R54,2)</f>
        <v>0.42</v>
      </c>
      <c r="AE255" s="15">
        <f>ROUND(S255*'Table Q8'!S54,2)</f>
        <v>0.28000000000000003</v>
      </c>
      <c r="AF255" s="15">
        <f>ROUND(T255*'Table Q8'!T54,2)</f>
        <v>-0.43</v>
      </c>
      <c r="AG255" s="15">
        <f>ROUND(U255*'Table Q8'!U54,2)</f>
        <v>0.51</v>
      </c>
      <c r="AH255" s="15">
        <f>ROUND(V255*'Table Q8'!V54,2)</f>
        <v>1.0900000000000001</v>
      </c>
      <c r="AI255" s="15">
        <f>ROUND(W255*'Table Q8'!W54,2)</f>
        <v>1.38</v>
      </c>
      <c r="AJ255" s="15">
        <f>ROUND(X255*'Table Q8'!X54,2)</f>
        <v>0.38</v>
      </c>
    </row>
    <row r="256" spans="1:36" x14ac:dyDescent="0.2">
      <c r="A256" s="13" t="str">
        <f t="shared" si="146"/>
        <v>2007 Q2</v>
      </c>
      <c r="B256" s="15">
        <f t="shared" ref="B256:L271" si="160">LN(B55/B51)*100</f>
        <v>-3.855323380180177</v>
      </c>
      <c r="C256" s="15">
        <f t="shared" si="160"/>
        <v>2.6563191466040936</v>
      </c>
      <c r="D256" s="15">
        <f t="shared" si="160"/>
        <v>-1.7477541813108195</v>
      </c>
      <c r="E256" s="15">
        <f t="shared" si="160"/>
        <v>1.6322777620589559</v>
      </c>
      <c r="F256" s="15">
        <f t="shared" si="160"/>
        <v>3.7060798913611857</v>
      </c>
      <c r="G256" s="15">
        <f t="shared" si="160"/>
        <v>6.024261931519904</v>
      </c>
      <c r="H256" s="15">
        <f t="shared" si="160"/>
        <v>-1.0358550660541781</v>
      </c>
      <c r="I256" s="15">
        <f t="shared" si="160"/>
        <v>5.1907447208583193</v>
      </c>
      <c r="J256" s="15">
        <f t="shared" si="160"/>
        <v>-3.5918129470225013</v>
      </c>
      <c r="K256" s="15">
        <f t="shared" si="160"/>
        <v>-1.3950992069348043</v>
      </c>
      <c r="L256" s="15">
        <f t="shared" si="160"/>
        <v>2.0589233157374474</v>
      </c>
      <c r="N256" s="15">
        <f t="shared" ref="N256:X256" si="161">LN(N55/N51)*100</f>
        <v>-0.5849317571710011</v>
      </c>
      <c r="O256" s="15">
        <f t="shared" si="161"/>
        <v>1.2682811953932096</v>
      </c>
      <c r="P256" s="15">
        <f t="shared" si="161"/>
        <v>-1.7824359032027601</v>
      </c>
      <c r="Q256" s="15">
        <f t="shared" si="161"/>
        <v>0.69407731152206753</v>
      </c>
      <c r="R256" s="15">
        <f t="shared" si="161"/>
        <v>6.118124881470818</v>
      </c>
      <c r="S256" s="15">
        <f t="shared" si="161"/>
        <v>1.6676214996955596</v>
      </c>
      <c r="T256" s="15">
        <f t="shared" si="161"/>
        <v>-3.2988362475708932</v>
      </c>
      <c r="U256" s="15">
        <f t="shared" si="161"/>
        <v>0.83626881721257318</v>
      </c>
      <c r="V256" s="15">
        <f t="shared" si="161"/>
        <v>5.9763835723376939</v>
      </c>
      <c r="W256" s="15">
        <f t="shared" si="161"/>
        <v>4.4546362687545722</v>
      </c>
      <c r="X256" s="15">
        <f t="shared" si="161"/>
        <v>0.63455133781159911</v>
      </c>
      <c r="Z256" s="15">
        <f>ROUND(N256*'Table Q8'!N55,2)</f>
        <v>-0.42</v>
      </c>
      <c r="AA256" s="15">
        <f>ROUND(O256*'Table Q8'!O55,2)</f>
        <v>0.41</v>
      </c>
      <c r="AB256" s="15">
        <f>ROUND(P256*'Table Q8'!P55,2)</f>
        <v>-0.62</v>
      </c>
      <c r="AC256" s="15">
        <f>ROUND(Q256*'Table Q8'!Q55,2)</f>
        <v>0.19</v>
      </c>
      <c r="AD256" s="15">
        <f>ROUND(R256*'Table Q8'!R55,2)</f>
        <v>0.84</v>
      </c>
      <c r="AE256" s="15">
        <f>ROUND(S256*'Table Q8'!S55,2)</f>
        <v>0.68</v>
      </c>
      <c r="AF256" s="15">
        <f>ROUND(T256*'Table Q8'!T55,2)</f>
        <v>-1.24</v>
      </c>
      <c r="AG256" s="15">
        <f>ROUND(U256*'Table Q8'!U55,2)</f>
        <v>0.28999999999999998</v>
      </c>
      <c r="AH256" s="15">
        <f>ROUND(V256*'Table Q8'!V55,2)</f>
        <v>1.3</v>
      </c>
      <c r="AI256" s="15">
        <f>ROUND(W256*'Table Q8'!W55,2)</f>
        <v>1.51</v>
      </c>
      <c r="AJ256" s="15">
        <f>ROUND(X256*'Table Q8'!X55,2)</f>
        <v>0.22</v>
      </c>
    </row>
    <row r="257" spans="1:36" x14ac:dyDescent="0.2">
      <c r="A257" s="13" t="str">
        <f t="shared" si="146"/>
        <v>2007 Q3</v>
      </c>
      <c r="B257" s="15">
        <f t="shared" si="160"/>
        <v>-2.2725054351619289</v>
      </c>
      <c r="C257" s="15">
        <f t="shared" si="160"/>
        <v>1.9032105182679639</v>
      </c>
      <c r="D257" s="15">
        <f t="shared" si="160"/>
        <v>-1.5202002244901793</v>
      </c>
      <c r="E257" s="15">
        <f t="shared" si="160"/>
        <v>3.5010654080079715</v>
      </c>
      <c r="F257" s="15">
        <f t="shared" si="160"/>
        <v>6.8771290840439647</v>
      </c>
      <c r="G257" s="15">
        <f t="shared" si="160"/>
        <v>6.3594536437798439</v>
      </c>
      <c r="H257" s="15">
        <f t="shared" si="160"/>
        <v>6.0581443250268121</v>
      </c>
      <c r="I257" s="15">
        <f t="shared" si="160"/>
        <v>4.7249933284774164</v>
      </c>
      <c r="J257" s="15">
        <f t="shared" si="160"/>
        <v>-7.2414902701172945</v>
      </c>
      <c r="K257" s="15">
        <f t="shared" si="160"/>
        <v>3.9512809972378626</v>
      </c>
      <c r="L257" s="15">
        <f t="shared" si="160"/>
        <v>3.0098216845883674</v>
      </c>
      <c r="N257" s="15">
        <f t="shared" ref="N257:X257" si="162">LN(N56/N52)*100</f>
        <v>1.1101103622599073</v>
      </c>
      <c r="O257" s="15">
        <f t="shared" si="162"/>
        <v>1.4684918958111906</v>
      </c>
      <c r="P257" s="15">
        <f t="shared" si="162"/>
        <v>0.25154424263160352</v>
      </c>
      <c r="Q257" s="15">
        <f t="shared" si="162"/>
        <v>1.412168032928077</v>
      </c>
      <c r="R257" s="15">
        <f t="shared" si="162"/>
        <v>6.9113061840710808</v>
      </c>
      <c r="S257" s="15">
        <f t="shared" si="162"/>
        <v>0.69562959852589601</v>
      </c>
      <c r="T257" s="15">
        <f t="shared" si="162"/>
        <v>-1.3559652450089443</v>
      </c>
      <c r="U257" s="15">
        <f t="shared" si="162"/>
        <v>-1.391379832475852</v>
      </c>
      <c r="V257" s="15">
        <f t="shared" si="162"/>
        <v>3.0747814401665545</v>
      </c>
      <c r="W257" s="15">
        <f t="shared" si="162"/>
        <v>4.3897164834173035</v>
      </c>
      <c r="X257" s="15">
        <f t="shared" si="162"/>
        <v>0.52733529893414288</v>
      </c>
      <c r="Z257" s="15">
        <f>ROUND(N257*'Table Q8'!N56,2)</f>
        <v>0.78</v>
      </c>
      <c r="AA257" s="15">
        <f>ROUND(O257*'Table Q8'!O56,2)</f>
        <v>0.46</v>
      </c>
      <c r="AB257" s="15">
        <f>ROUND(P257*'Table Q8'!P56,2)</f>
        <v>0.09</v>
      </c>
      <c r="AC257" s="15">
        <f>ROUND(Q257*'Table Q8'!Q56,2)</f>
        <v>0.38</v>
      </c>
      <c r="AD257" s="15">
        <f>ROUND(R257*'Table Q8'!R56,2)</f>
        <v>0.94</v>
      </c>
      <c r="AE257" s="15">
        <f>ROUND(S257*'Table Q8'!S56,2)</f>
        <v>0.28000000000000003</v>
      </c>
      <c r="AF257" s="15">
        <f>ROUND(T257*'Table Q8'!T56,2)</f>
        <v>-0.52</v>
      </c>
      <c r="AG257" s="15">
        <f>ROUND(U257*'Table Q8'!U56,2)</f>
        <v>-0.48</v>
      </c>
      <c r="AH257" s="15">
        <f>ROUND(V257*'Table Q8'!V56,2)</f>
        <v>0.67</v>
      </c>
      <c r="AI257" s="15">
        <f>ROUND(W257*'Table Q8'!W56,2)</f>
        <v>1.48</v>
      </c>
      <c r="AJ257" s="15">
        <f>ROUND(X257*'Table Q8'!X56,2)</f>
        <v>0.18</v>
      </c>
    </row>
    <row r="258" spans="1:36" x14ac:dyDescent="0.2">
      <c r="A258" s="13" t="str">
        <f t="shared" si="146"/>
        <v>2007 Q4</v>
      </c>
      <c r="B258" s="15">
        <f t="shared" si="160"/>
        <v>3.8195439076401687</v>
      </c>
      <c r="C258" s="15">
        <f t="shared" si="160"/>
        <v>3.0718260600824809</v>
      </c>
      <c r="D258" s="15">
        <f t="shared" si="160"/>
        <v>-1.6999532586449397</v>
      </c>
      <c r="E258" s="15">
        <f t="shared" si="160"/>
        <v>3.4932538034874727</v>
      </c>
      <c r="F258" s="15">
        <f t="shared" si="160"/>
        <v>5.4042987856939586</v>
      </c>
      <c r="G258" s="15">
        <f t="shared" si="160"/>
        <v>4.5916041806768098</v>
      </c>
      <c r="H258" s="15">
        <f t="shared" si="160"/>
        <v>9.9857102712902037</v>
      </c>
      <c r="I258" s="15">
        <f t="shared" si="160"/>
        <v>4.6399873350877163</v>
      </c>
      <c r="J258" s="15">
        <f t="shared" si="160"/>
        <v>-1.4729455080723319</v>
      </c>
      <c r="K258" s="15">
        <f t="shared" si="160"/>
        <v>1.4192090612045971</v>
      </c>
      <c r="L258" s="15">
        <f t="shared" si="160"/>
        <v>3.7351395195666992</v>
      </c>
      <c r="N258" s="15">
        <f t="shared" ref="N258:X258" si="163">LN(N57/N53)*100</f>
        <v>4.908091914137648</v>
      </c>
      <c r="O258" s="15">
        <f t="shared" si="163"/>
        <v>3.3741033412952004</v>
      </c>
      <c r="P258" s="15">
        <f t="shared" si="163"/>
        <v>0.47598415052979898</v>
      </c>
      <c r="Q258" s="15">
        <f t="shared" si="163"/>
        <v>2.292032157403701</v>
      </c>
      <c r="R258" s="15">
        <f t="shared" si="163"/>
        <v>4.732228672211078</v>
      </c>
      <c r="S258" s="15">
        <f t="shared" si="163"/>
        <v>1.5227429508732138</v>
      </c>
      <c r="T258" s="15">
        <f t="shared" si="163"/>
        <v>-0.45822944898203444</v>
      </c>
      <c r="U258" s="15">
        <f t="shared" si="163"/>
        <v>-0.93527584883822923</v>
      </c>
      <c r="V258" s="15">
        <f t="shared" si="163"/>
        <v>7.0837926628849104</v>
      </c>
      <c r="W258" s="15">
        <f t="shared" si="163"/>
        <v>-1.6306141111805641</v>
      </c>
      <c r="X258" s="15">
        <f t="shared" si="163"/>
        <v>1.3022634491743177</v>
      </c>
      <c r="Z258" s="15">
        <f>ROUND(N258*'Table Q8'!N57,2)</f>
        <v>3.44</v>
      </c>
      <c r="AA258" s="15">
        <f>ROUND(O258*'Table Q8'!O57,2)</f>
        <v>1.07</v>
      </c>
      <c r="AB258" s="15">
        <f>ROUND(P258*'Table Q8'!P57,2)</f>
        <v>0.17</v>
      </c>
      <c r="AC258" s="15">
        <f>ROUND(Q258*'Table Q8'!Q57,2)</f>
        <v>0.62</v>
      </c>
      <c r="AD258" s="15">
        <f>ROUND(R258*'Table Q8'!R57,2)</f>
        <v>0.66</v>
      </c>
      <c r="AE258" s="15">
        <f>ROUND(S258*'Table Q8'!S57,2)</f>
        <v>0.61</v>
      </c>
      <c r="AF258" s="15">
        <f>ROUND(T258*'Table Q8'!T57,2)</f>
        <v>-0.19</v>
      </c>
      <c r="AG258" s="15">
        <f>ROUND(U258*'Table Q8'!U57,2)</f>
        <v>-0.33</v>
      </c>
      <c r="AH258" s="15">
        <f>ROUND(V258*'Table Q8'!V57,2)</f>
        <v>1.57</v>
      </c>
      <c r="AI258" s="15">
        <f>ROUND(W258*'Table Q8'!W57,2)</f>
        <v>-0.56000000000000005</v>
      </c>
      <c r="AJ258" s="15">
        <f>ROUND(X258*'Table Q8'!X57,2)</f>
        <v>0.45</v>
      </c>
    </row>
    <row r="259" spans="1:36" x14ac:dyDescent="0.2">
      <c r="A259" s="13" t="str">
        <f t="shared" si="146"/>
        <v>2008 Q1</v>
      </c>
      <c r="B259" s="15">
        <f t="shared" si="160"/>
        <v>-5.5157836328269427</v>
      </c>
      <c r="C259" s="15">
        <f t="shared" si="160"/>
        <v>2.3665059880907009</v>
      </c>
      <c r="D259" s="15">
        <f t="shared" si="160"/>
        <v>-0.69682853337992323</v>
      </c>
      <c r="E259" s="15">
        <f t="shared" si="160"/>
        <v>-1.2753893202807471</v>
      </c>
      <c r="F259" s="15">
        <f t="shared" si="160"/>
        <v>1.0023508195069057</v>
      </c>
      <c r="G259" s="15">
        <f t="shared" si="160"/>
        <v>2.0405901830983431</v>
      </c>
      <c r="H259" s="15">
        <f t="shared" si="160"/>
        <v>1.7897183783508637</v>
      </c>
      <c r="I259" s="15">
        <f t="shared" si="160"/>
        <v>4.5274634293458034</v>
      </c>
      <c r="J259" s="15">
        <f t="shared" si="160"/>
        <v>-3.1427739616569167E-2</v>
      </c>
      <c r="K259" s="15">
        <f t="shared" si="160"/>
        <v>4.4751281322127525</v>
      </c>
      <c r="L259" s="15">
        <f t="shared" si="160"/>
        <v>1.358525373973078</v>
      </c>
      <c r="N259" s="15">
        <f t="shared" ref="N259:X259" si="164">LN(N58/N54)*100</f>
        <v>-2.3484136680147492</v>
      </c>
      <c r="O259" s="15">
        <f t="shared" si="164"/>
        <v>2.1337080563176816</v>
      </c>
      <c r="P259" s="15">
        <f t="shared" si="164"/>
        <v>1.8741305010378497</v>
      </c>
      <c r="Q259" s="15">
        <f t="shared" si="164"/>
        <v>-0.48658319758267349</v>
      </c>
      <c r="R259" s="15">
        <f t="shared" si="164"/>
        <v>0.70881544439539079</v>
      </c>
      <c r="S259" s="15">
        <f t="shared" si="164"/>
        <v>-0.281127350009032</v>
      </c>
      <c r="T259" s="15">
        <f t="shared" si="164"/>
        <v>-2.2455503612064254</v>
      </c>
      <c r="U259" s="15">
        <f t="shared" si="164"/>
        <v>-0.33944216128400462</v>
      </c>
      <c r="V259" s="15">
        <f t="shared" si="164"/>
        <v>6.1082125463422665</v>
      </c>
      <c r="W259" s="15">
        <f t="shared" si="164"/>
        <v>-1.2085848664448744</v>
      </c>
      <c r="X259" s="15">
        <f t="shared" si="164"/>
        <v>2.835000010861246E-2</v>
      </c>
      <c r="Z259" s="15">
        <f>ROUND(N259*'Table Q8'!N58,2)</f>
        <v>-1.62</v>
      </c>
      <c r="AA259" s="15">
        <f>ROUND(O259*'Table Q8'!O58,2)</f>
        <v>0.67</v>
      </c>
      <c r="AB259" s="15">
        <f>ROUND(P259*'Table Q8'!P58,2)</f>
        <v>0.65</v>
      </c>
      <c r="AC259" s="15">
        <f>ROUND(Q259*'Table Q8'!Q58,2)</f>
        <v>-0.13</v>
      </c>
      <c r="AD259" s="15">
        <f>ROUND(R259*'Table Q8'!R58,2)</f>
        <v>0.1</v>
      </c>
      <c r="AE259" s="15">
        <f>ROUND(S259*'Table Q8'!S58,2)</f>
        <v>-0.11</v>
      </c>
      <c r="AF259" s="15">
        <f>ROUND(T259*'Table Q8'!T58,2)</f>
        <v>-0.89</v>
      </c>
      <c r="AG259" s="15">
        <f>ROUND(U259*'Table Q8'!U58,2)</f>
        <v>-0.12</v>
      </c>
      <c r="AH259" s="15">
        <f>ROUND(V259*'Table Q8'!V58,2)</f>
        <v>1.35</v>
      </c>
      <c r="AI259" s="15">
        <f>ROUND(W259*'Table Q8'!W58,2)</f>
        <v>-0.41</v>
      </c>
      <c r="AJ259" s="15">
        <f>ROUND(X259*'Table Q8'!X58,2)</f>
        <v>0.01</v>
      </c>
    </row>
    <row r="260" spans="1:36" x14ac:dyDescent="0.2">
      <c r="A260" s="13" t="str">
        <f t="shared" si="146"/>
        <v>2008 Q2</v>
      </c>
      <c r="B260" s="15">
        <f t="shared" si="160"/>
        <v>-2.5329971516138179</v>
      </c>
      <c r="C260" s="15">
        <f t="shared" si="160"/>
        <v>0.82541942820448622</v>
      </c>
      <c r="D260" s="15">
        <f t="shared" si="160"/>
        <v>1.4009301763100888</v>
      </c>
      <c r="E260" s="15">
        <f t="shared" si="160"/>
        <v>-1.0056532550437081</v>
      </c>
      <c r="F260" s="15">
        <f t="shared" si="160"/>
        <v>-1.1262959455968864</v>
      </c>
      <c r="G260" s="15">
        <f t="shared" si="160"/>
        <v>2.7618173833840425</v>
      </c>
      <c r="H260" s="15">
        <f t="shared" si="160"/>
        <v>1.1527342421751967</v>
      </c>
      <c r="I260" s="15">
        <f t="shared" si="160"/>
        <v>2.0339942610740347</v>
      </c>
      <c r="J260" s="15">
        <f t="shared" si="160"/>
        <v>-0.26714043631934825</v>
      </c>
      <c r="K260" s="15">
        <f t="shared" si="160"/>
        <v>6.5283769204397419</v>
      </c>
      <c r="L260" s="15">
        <f t="shared" si="160"/>
        <v>0.7638572633238101</v>
      </c>
      <c r="N260" s="15">
        <f t="shared" ref="N260:X260" si="165">LN(N59/N55)*100</f>
        <v>0.40787572977928577</v>
      </c>
      <c r="O260" s="15">
        <f t="shared" si="165"/>
        <v>1.9068087213049256</v>
      </c>
      <c r="P260" s="15">
        <f t="shared" si="165"/>
        <v>4.6239000345798908</v>
      </c>
      <c r="Q260" s="15">
        <f t="shared" si="165"/>
        <v>1.2965360213256176</v>
      </c>
      <c r="R260" s="15">
        <f t="shared" si="165"/>
        <v>-5.0120265445055566E-2</v>
      </c>
      <c r="S260" s="15">
        <f t="shared" si="165"/>
        <v>2.6297542031382259</v>
      </c>
      <c r="T260" s="15">
        <f t="shared" si="165"/>
        <v>2.3335649888266845</v>
      </c>
      <c r="U260" s="15">
        <f t="shared" si="165"/>
        <v>0.36225281398123521</v>
      </c>
      <c r="V260" s="15">
        <f t="shared" si="165"/>
        <v>8.0656878523069562</v>
      </c>
      <c r="W260" s="15">
        <f t="shared" si="165"/>
        <v>-1.2416178388375714</v>
      </c>
      <c r="X260" s="15">
        <f t="shared" si="165"/>
        <v>1.4834106052149947</v>
      </c>
      <c r="Z260" s="15">
        <f>ROUND(N260*'Table Q8'!N59,2)</f>
        <v>0.28000000000000003</v>
      </c>
      <c r="AA260" s="15">
        <f>ROUND(O260*'Table Q8'!O59,2)</f>
        <v>0.59</v>
      </c>
      <c r="AB260" s="15">
        <f>ROUND(P260*'Table Q8'!P59,2)</f>
        <v>1.61</v>
      </c>
      <c r="AC260" s="15">
        <f>ROUND(Q260*'Table Q8'!Q59,2)</f>
        <v>0.34</v>
      </c>
      <c r="AD260" s="15">
        <f>ROUND(R260*'Table Q8'!R59,2)</f>
        <v>-0.01</v>
      </c>
      <c r="AE260" s="15">
        <f>ROUND(S260*'Table Q8'!S59,2)</f>
        <v>1.04</v>
      </c>
      <c r="AF260" s="15">
        <f>ROUND(T260*'Table Q8'!T59,2)</f>
        <v>0.94</v>
      </c>
      <c r="AG260" s="15">
        <f>ROUND(U260*'Table Q8'!U59,2)</f>
        <v>0.13</v>
      </c>
      <c r="AH260" s="15">
        <f>ROUND(V260*'Table Q8'!V59,2)</f>
        <v>1.84</v>
      </c>
      <c r="AI260" s="15">
        <f>ROUND(W260*'Table Q8'!W59,2)</f>
        <v>-0.42</v>
      </c>
      <c r="AJ260" s="15">
        <f>ROUND(X260*'Table Q8'!X59,2)</f>
        <v>0.52</v>
      </c>
    </row>
    <row r="261" spans="1:36" x14ac:dyDescent="0.2">
      <c r="A261" s="13" t="str">
        <f t="shared" si="146"/>
        <v>2008 Q3</v>
      </c>
      <c r="B261" s="15">
        <f t="shared" si="160"/>
        <v>-1.022432494214591</v>
      </c>
      <c r="C261" s="15">
        <f t="shared" si="160"/>
        <v>0.43851862412571985</v>
      </c>
      <c r="D261" s="15">
        <f t="shared" si="160"/>
        <v>-1.4368403007894472</v>
      </c>
      <c r="E261" s="15">
        <f t="shared" si="160"/>
        <v>-5.4348899970544862</v>
      </c>
      <c r="F261" s="15">
        <f t="shared" si="160"/>
        <v>-5.321582509316551</v>
      </c>
      <c r="G261" s="15">
        <f t="shared" si="160"/>
        <v>0.87356236624309447</v>
      </c>
      <c r="H261" s="15">
        <f t="shared" si="160"/>
        <v>-2.9841249093151023</v>
      </c>
      <c r="I261" s="15">
        <f t="shared" si="160"/>
        <v>-1.3576296535096266</v>
      </c>
      <c r="J261" s="15">
        <f t="shared" si="160"/>
        <v>1.7244067025849026</v>
      </c>
      <c r="K261" s="15">
        <f t="shared" si="160"/>
        <v>-1.1288325915205986</v>
      </c>
      <c r="L261" s="15">
        <f t="shared" si="160"/>
        <v>-1.8747927782038061</v>
      </c>
      <c r="N261" s="15">
        <f t="shared" ref="N261:X261" si="166">LN(N60/N56)*100</f>
        <v>2.3077691038231944</v>
      </c>
      <c r="O261" s="15">
        <f t="shared" si="166"/>
        <v>2.1897666380266934</v>
      </c>
      <c r="P261" s="15">
        <f t="shared" si="166"/>
        <v>2.8184138857833725</v>
      </c>
      <c r="Q261" s="15">
        <f t="shared" si="166"/>
        <v>1.3531083195937381</v>
      </c>
      <c r="R261" s="15">
        <f t="shared" si="166"/>
        <v>0.77507002750524212</v>
      </c>
      <c r="S261" s="15">
        <f t="shared" si="166"/>
        <v>2.9997980181747246</v>
      </c>
      <c r="T261" s="15">
        <f t="shared" si="166"/>
        <v>1.1650426155575251</v>
      </c>
      <c r="U261" s="15">
        <f t="shared" si="166"/>
        <v>0.98697410010238995</v>
      </c>
      <c r="V261" s="15">
        <f t="shared" si="166"/>
        <v>9.1269673001252958</v>
      </c>
      <c r="W261" s="15">
        <f t="shared" si="166"/>
        <v>-1.0654098132587453</v>
      </c>
      <c r="X261" s="15">
        <f t="shared" si="166"/>
        <v>1.6963865781345371</v>
      </c>
      <c r="Z261" s="15">
        <f>ROUND(N261*'Table Q8'!N60,2)</f>
        <v>1.6</v>
      </c>
      <c r="AA261" s="15">
        <f>ROUND(O261*'Table Q8'!O60,2)</f>
        <v>0.68</v>
      </c>
      <c r="AB261" s="15">
        <f>ROUND(P261*'Table Q8'!P60,2)</f>
        <v>1</v>
      </c>
      <c r="AC261" s="15">
        <f>ROUND(Q261*'Table Q8'!Q60,2)</f>
        <v>0.36</v>
      </c>
      <c r="AD261" s="15">
        <f>ROUND(R261*'Table Q8'!R60,2)</f>
        <v>0.1</v>
      </c>
      <c r="AE261" s="15">
        <f>ROUND(S261*'Table Q8'!S60,2)</f>
        <v>1.19</v>
      </c>
      <c r="AF261" s="15">
        <f>ROUND(T261*'Table Q8'!T60,2)</f>
        <v>0.48</v>
      </c>
      <c r="AG261" s="15">
        <f>ROUND(U261*'Table Q8'!U60,2)</f>
        <v>0.35</v>
      </c>
      <c r="AH261" s="15">
        <f>ROUND(V261*'Table Q8'!V60,2)</f>
        <v>2.2000000000000002</v>
      </c>
      <c r="AI261" s="15">
        <f>ROUND(W261*'Table Q8'!W60,2)</f>
        <v>-0.36</v>
      </c>
      <c r="AJ261" s="15">
        <f>ROUND(X261*'Table Q8'!X60,2)</f>
        <v>0.6</v>
      </c>
    </row>
    <row r="262" spans="1:36" x14ac:dyDescent="0.2">
      <c r="A262" s="13" t="str">
        <f t="shared" si="146"/>
        <v>2008 Q4</v>
      </c>
      <c r="B262" s="15">
        <f t="shared" si="160"/>
        <v>-12.625691137217752</v>
      </c>
      <c r="C262" s="15">
        <f t="shared" si="160"/>
        <v>-2.5849804598455166</v>
      </c>
      <c r="D262" s="15">
        <f t="shared" si="160"/>
        <v>-7.3415994510303078</v>
      </c>
      <c r="E262" s="15">
        <f t="shared" si="160"/>
        <v>-8.4729461538444344</v>
      </c>
      <c r="F262" s="15">
        <f t="shared" si="160"/>
        <v>-9.0121754573330648</v>
      </c>
      <c r="G262" s="15">
        <f t="shared" si="160"/>
        <v>5.3473204424699095</v>
      </c>
      <c r="H262" s="15">
        <f t="shared" si="160"/>
        <v>-2.6783316342897416</v>
      </c>
      <c r="I262" s="15">
        <f t="shared" si="160"/>
        <v>-1.6544269080465666</v>
      </c>
      <c r="J262" s="15">
        <f t="shared" si="160"/>
        <v>-6.1269589997643319</v>
      </c>
      <c r="K262" s="15">
        <f t="shared" si="160"/>
        <v>-8.8263191471981948</v>
      </c>
      <c r="L262" s="15">
        <f t="shared" si="160"/>
        <v>-4.3518510728100317</v>
      </c>
      <c r="N262" s="15">
        <f t="shared" ref="N262:X262" si="167">LN(N61/N57)*100</f>
        <v>-5.2861061496286466</v>
      </c>
      <c r="O262" s="15">
        <f t="shared" si="167"/>
        <v>2.2314418780949699</v>
      </c>
      <c r="P262" s="15">
        <f t="shared" si="167"/>
        <v>3.4703320268977609</v>
      </c>
      <c r="Q262" s="15">
        <f t="shared" si="167"/>
        <v>1.5650078869063375</v>
      </c>
      <c r="R262" s="15">
        <f t="shared" si="167"/>
        <v>2.6767642742496029</v>
      </c>
      <c r="S262" s="15">
        <f t="shared" si="167"/>
        <v>4.7387846114649843</v>
      </c>
      <c r="T262" s="15">
        <f t="shared" si="167"/>
        <v>0.47488757720535857</v>
      </c>
      <c r="U262" s="15">
        <f t="shared" si="167"/>
        <v>3.3327009118569908</v>
      </c>
      <c r="V262" s="15">
        <f t="shared" si="167"/>
        <v>3.1026061624738737</v>
      </c>
      <c r="W262" s="15">
        <f t="shared" si="167"/>
        <v>-1.4669278213227233</v>
      </c>
      <c r="X262" s="15">
        <f t="shared" si="167"/>
        <v>1.9087570558681723</v>
      </c>
      <c r="Z262" s="15">
        <f>ROUND(N262*'Table Q8'!N61,2)</f>
        <v>-3.66</v>
      </c>
      <c r="AA262" s="15">
        <f>ROUND(O262*'Table Q8'!O61,2)</f>
        <v>0.68</v>
      </c>
      <c r="AB262" s="15">
        <f>ROUND(P262*'Table Q8'!P61,2)</f>
        <v>1.25</v>
      </c>
      <c r="AC262" s="15">
        <f>ROUND(Q262*'Table Q8'!Q61,2)</f>
        <v>0.42</v>
      </c>
      <c r="AD262" s="15">
        <f>ROUND(R262*'Table Q8'!R61,2)</f>
        <v>0.33</v>
      </c>
      <c r="AE262" s="15">
        <f>ROUND(S262*'Table Q8'!S61,2)</f>
        <v>1.89</v>
      </c>
      <c r="AF262" s="15">
        <f>ROUND(T262*'Table Q8'!T61,2)</f>
        <v>0.2</v>
      </c>
      <c r="AG262" s="15">
        <f>ROUND(U262*'Table Q8'!U61,2)</f>
        <v>1.2</v>
      </c>
      <c r="AH262" s="15">
        <f>ROUND(V262*'Table Q8'!V61,2)</f>
        <v>0.76</v>
      </c>
      <c r="AI262" s="15">
        <f>ROUND(W262*'Table Q8'!W61,2)</f>
        <v>-0.49</v>
      </c>
      <c r="AJ262" s="15">
        <f>ROUND(X262*'Table Q8'!X61,2)</f>
        <v>0.67</v>
      </c>
    </row>
    <row r="263" spans="1:36" x14ac:dyDescent="0.2">
      <c r="A263" s="13" t="str">
        <f t="shared" si="146"/>
        <v>2009 Q1</v>
      </c>
      <c r="B263" s="15">
        <f t="shared" si="160"/>
        <v>-19.843945959244909</v>
      </c>
      <c r="C263" s="15">
        <f t="shared" si="160"/>
        <v>-2.967064577099201</v>
      </c>
      <c r="D263" s="15">
        <f t="shared" si="160"/>
        <v>-14.847560757736639</v>
      </c>
      <c r="E263" s="15">
        <f t="shared" si="160"/>
        <v>-4.2782859003821558</v>
      </c>
      <c r="F263" s="15">
        <f t="shared" si="160"/>
        <v>-8.4360333573239501</v>
      </c>
      <c r="G263" s="15">
        <f t="shared" si="160"/>
        <v>-2.0671385354463059</v>
      </c>
      <c r="H263" s="15">
        <f t="shared" si="160"/>
        <v>6.5653619406174517</v>
      </c>
      <c r="I263" s="15">
        <f t="shared" si="160"/>
        <v>-2.3280638977383172</v>
      </c>
      <c r="J263" s="15">
        <f t="shared" si="160"/>
        <v>2.6062367246221154E-3</v>
      </c>
      <c r="K263" s="15">
        <f t="shared" si="160"/>
        <v>-3.9376718478068562</v>
      </c>
      <c r="L263" s="15">
        <f t="shared" si="160"/>
        <v>-3.4213393392247493</v>
      </c>
      <c r="N263" s="15">
        <f t="shared" ref="N263:X263" si="168">LN(N62/N58)*100</f>
        <v>-10.225177065910911</v>
      </c>
      <c r="O263" s="15">
        <f t="shared" si="168"/>
        <v>6.2930012572752325</v>
      </c>
      <c r="P263" s="15">
        <f t="shared" si="168"/>
        <v>3.2184022717375158</v>
      </c>
      <c r="Q263" s="15">
        <f t="shared" si="168"/>
        <v>6.4485778566392717</v>
      </c>
      <c r="R263" s="15">
        <f t="shared" si="168"/>
        <v>6.8065474030701347</v>
      </c>
      <c r="S263" s="15">
        <f t="shared" si="168"/>
        <v>0.76339272559144589</v>
      </c>
      <c r="T263" s="15">
        <f t="shared" si="168"/>
        <v>3.5358973343620925</v>
      </c>
      <c r="U263" s="15">
        <f t="shared" si="168"/>
        <v>7.4057932732606346</v>
      </c>
      <c r="V263" s="15">
        <f t="shared" si="168"/>
        <v>10.312533047762903</v>
      </c>
      <c r="W263" s="15">
        <f t="shared" si="168"/>
        <v>2.6961407202996583</v>
      </c>
      <c r="X263" s="15">
        <f t="shared" si="168"/>
        <v>5.2694029764414365</v>
      </c>
      <c r="Z263" s="15">
        <f>ROUND(N263*'Table Q8'!N62,2)</f>
        <v>-7.05</v>
      </c>
      <c r="AA263" s="15">
        <f>ROUND(O263*'Table Q8'!O62,2)</f>
        <v>1.91</v>
      </c>
      <c r="AB263" s="15">
        <f>ROUND(P263*'Table Q8'!P62,2)</f>
        <v>1.1399999999999999</v>
      </c>
      <c r="AC263" s="15">
        <f>ROUND(Q263*'Table Q8'!Q62,2)</f>
        <v>1.71</v>
      </c>
      <c r="AD263" s="15">
        <f>ROUND(R263*'Table Q8'!R62,2)</f>
        <v>0.82</v>
      </c>
      <c r="AE263" s="15">
        <f>ROUND(S263*'Table Q8'!S62,2)</f>
        <v>0.3</v>
      </c>
      <c r="AF263" s="15">
        <f>ROUND(T263*'Table Q8'!T62,2)</f>
        <v>1.54</v>
      </c>
      <c r="AG263" s="15">
        <f>ROUND(U263*'Table Q8'!U62,2)</f>
        <v>2.69</v>
      </c>
      <c r="AH263" s="15">
        <f>ROUND(V263*'Table Q8'!V62,2)</f>
        <v>2.63</v>
      </c>
      <c r="AI263" s="15">
        <f>ROUND(W263*'Table Q8'!W62,2)</f>
        <v>0.89</v>
      </c>
      <c r="AJ263" s="15">
        <f>ROUND(X263*'Table Q8'!X62,2)</f>
        <v>1.87</v>
      </c>
    </row>
    <row r="264" spans="1:36" x14ac:dyDescent="0.2">
      <c r="A264" s="13" t="str">
        <f t="shared" si="146"/>
        <v>2009 Q2</v>
      </c>
      <c r="B264" s="15">
        <f t="shared" si="160"/>
        <v>-13.704506682198922</v>
      </c>
      <c r="C264" s="15">
        <f t="shared" si="160"/>
        <v>-2.2935972579531319</v>
      </c>
      <c r="D264" s="15">
        <f t="shared" si="160"/>
        <v>-14.045599542353216</v>
      </c>
      <c r="E264" s="15">
        <f t="shared" si="160"/>
        <v>-3.7086824261993354</v>
      </c>
      <c r="F264" s="15">
        <f t="shared" si="160"/>
        <v>-16.425553683574076</v>
      </c>
      <c r="G264" s="15">
        <f t="shared" si="160"/>
        <v>-7.6149211332641933</v>
      </c>
      <c r="H264" s="15">
        <f t="shared" si="160"/>
        <v>4.0813214648698448</v>
      </c>
      <c r="I264" s="15">
        <f t="shared" si="160"/>
        <v>-0.86792812430209754</v>
      </c>
      <c r="J264" s="15">
        <f t="shared" si="160"/>
        <v>-0.43136261137735837</v>
      </c>
      <c r="K264" s="15">
        <f t="shared" si="160"/>
        <v>-5.6441274492689262</v>
      </c>
      <c r="L264" s="15">
        <f t="shared" si="160"/>
        <v>-3.6469365772856324</v>
      </c>
      <c r="N264" s="15">
        <f t="shared" ref="N264:X264" si="169">LN(N63/N59)*100</f>
        <v>-4.4630770973414124</v>
      </c>
      <c r="O264" s="15">
        <f t="shared" si="169"/>
        <v>4.3579626150834301</v>
      </c>
      <c r="P264" s="15">
        <f t="shared" si="169"/>
        <v>3.2971263874610321</v>
      </c>
      <c r="Q264" s="15">
        <f t="shared" si="169"/>
        <v>5.5701603958005634</v>
      </c>
      <c r="R264" s="15">
        <f t="shared" si="169"/>
        <v>3.4274039053644998</v>
      </c>
      <c r="S264" s="15">
        <f t="shared" si="169"/>
        <v>-3.0326158388533417</v>
      </c>
      <c r="T264" s="15">
        <f t="shared" si="169"/>
        <v>0.67172891536630941</v>
      </c>
      <c r="U264" s="15">
        <f t="shared" si="169"/>
        <v>6.3625784986456528</v>
      </c>
      <c r="V264" s="15">
        <f t="shared" si="169"/>
        <v>7.0275334418836533</v>
      </c>
      <c r="W264" s="15">
        <f t="shared" si="169"/>
        <v>4.5392159620011432</v>
      </c>
      <c r="X264" s="15">
        <f t="shared" si="169"/>
        <v>4.1868456356535289</v>
      </c>
      <c r="Z264" s="15">
        <f>ROUND(N264*'Table Q8'!N63,2)</f>
        <v>-3.07</v>
      </c>
      <c r="AA264" s="15">
        <f>ROUND(O264*'Table Q8'!O63,2)</f>
        <v>1.32</v>
      </c>
      <c r="AB264" s="15">
        <f>ROUND(P264*'Table Q8'!P63,2)</f>
        <v>1.1200000000000001</v>
      </c>
      <c r="AC264" s="15">
        <f>ROUND(Q264*'Table Q8'!Q63,2)</f>
        <v>1.47</v>
      </c>
      <c r="AD264" s="15">
        <f>ROUND(R264*'Table Q8'!R63,2)</f>
        <v>0.41</v>
      </c>
      <c r="AE264" s="15">
        <f>ROUND(S264*'Table Q8'!S63,2)</f>
        <v>-1.22</v>
      </c>
      <c r="AF264" s="15">
        <f>ROUND(T264*'Table Q8'!T63,2)</f>
        <v>0.3</v>
      </c>
      <c r="AG264" s="15">
        <f>ROUND(U264*'Table Q8'!U63,2)</f>
        <v>2.35</v>
      </c>
      <c r="AH264" s="15">
        <f>ROUND(V264*'Table Q8'!V63,2)</f>
        <v>1.84</v>
      </c>
      <c r="AI264" s="15">
        <f>ROUND(W264*'Table Q8'!W63,2)</f>
        <v>1.45</v>
      </c>
      <c r="AJ264" s="15">
        <f>ROUND(X264*'Table Q8'!X63,2)</f>
        <v>1.49</v>
      </c>
    </row>
    <row r="265" spans="1:36" x14ac:dyDescent="0.2">
      <c r="A265" s="13" t="str">
        <f t="shared" si="146"/>
        <v>2009 Q3</v>
      </c>
      <c r="B265" s="15">
        <f t="shared" si="160"/>
        <v>-16.732567728305575</v>
      </c>
      <c r="C265" s="15">
        <f t="shared" si="160"/>
        <v>-1.6412722564812914</v>
      </c>
      <c r="D265" s="15">
        <f t="shared" si="160"/>
        <v>-6.7600862241551889</v>
      </c>
      <c r="E265" s="15">
        <f t="shared" si="160"/>
        <v>-0.74525389606093395</v>
      </c>
      <c r="F265" s="15">
        <f t="shared" si="160"/>
        <v>-14.411969112927729</v>
      </c>
      <c r="G265" s="15">
        <f t="shared" si="160"/>
        <v>-4.2081937397644955</v>
      </c>
      <c r="H265" s="15">
        <f t="shared" si="160"/>
        <v>5.1568426534981997</v>
      </c>
      <c r="I265" s="15">
        <f t="shared" si="160"/>
        <v>1.3362841130393737</v>
      </c>
      <c r="J265" s="15">
        <f t="shared" si="160"/>
        <v>-0.96184675091445693</v>
      </c>
      <c r="K265" s="15">
        <f t="shared" si="160"/>
        <v>-4.5698113390219905</v>
      </c>
      <c r="L265" s="15">
        <f t="shared" si="160"/>
        <v>-1.9018838910163358</v>
      </c>
      <c r="N265" s="15">
        <f t="shared" ref="N265:X265" si="170">LN(N64/N60)*100</f>
        <v>-7.0195000106867607</v>
      </c>
      <c r="O265" s="15">
        <f t="shared" si="170"/>
        <v>3.2728339643111206</v>
      </c>
      <c r="P265" s="15">
        <f t="shared" si="170"/>
        <v>5.0240739135388992</v>
      </c>
      <c r="Q265" s="15">
        <f t="shared" si="170"/>
        <v>4.036959369632755</v>
      </c>
      <c r="R265" s="15">
        <f t="shared" si="170"/>
        <v>-1.3081798059292107</v>
      </c>
      <c r="S265" s="15">
        <f t="shared" si="170"/>
        <v>-2.2622350678184353</v>
      </c>
      <c r="T265" s="15">
        <f t="shared" si="170"/>
        <v>3.8237354717957293</v>
      </c>
      <c r="U265" s="15">
        <f t="shared" si="170"/>
        <v>6.0922874178230142</v>
      </c>
      <c r="V265" s="15">
        <f t="shared" si="170"/>
        <v>4.0421129599214618</v>
      </c>
      <c r="W265" s="15">
        <f t="shared" si="170"/>
        <v>3.101525238977243</v>
      </c>
      <c r="X265" s="15">
        <f t="shared" si="170"/>
        <v>3.4744172701804716</v>
      </c>
      <c r="Z265" s="15">
        <f>ROUND(N265*'Table Q8'!N64,2)</f>
        <v>-4.8</v>
      </c>
      <c r="AA265" s="15">
        <f>ROUND(O265*'Table Q8'!O64,2)</f>
        <v>0.99</v>
      </c>
      <c r="AB265" s="15">
        <f>ROUND(P265*'Table Q8'!P64,2)</f>
        <v>1.65</v>
      </c>
      <c r="AC265" s="15">
        <f>ROUND(Q265*'Table Q8'!Q64,2)</f>
        <v>1.06</v>
      </c>
      <c r="AD265" s="15">
        <f>ROUND(R265*'Table Q8'!R64,2)</f>
        <v>-0.15</v>
      </c>
      <c r="AE265" s="15">
        <f>ROUND(S265*'Table Q8'!S64,2)</f>
        <v>-0.92</v>
      </c>
      <c r="AF265" s="15">
        <f>ROUND(T265*'Table Q8'!T64,2)</f>
        <v>1.7</v>
      </c>
      <c r="AG265" s="15">
        <f>ROUND(U265*'Table Q8'!U64,2)</f>
        <v>2.2799999999999998</v>
      </c>
      <c r="AH265" s="15">
        <f>ROUND(V265*'Table Q8'!V64,2)</f>
        <v>1.08</v>
      </c>
      <c r="AI265" s="15">
        <f>ROUND(W265*'Table Q8'!W64,2)</f>
        <v>0.96</v>
      </c>
      <c r="AJ265" s="15">
        <f>ROUND(X265*'Table Q8'!X64,2)</f>
        <v>1.24</v>
      </c>
    </row>
    <row r="266" spans="1:36" x14ac:dyDescent="0.2">
      <c r="A266" s="13" t="str">
        <f t="shared" si="146"/>
        <v>2009 Q4</v>
      </c>
      <c r="B266" s="15">
        <f t="shared" si="160"/>
        <v>-10.704284982946678</v>
      </c>
      <c r="C266" s="15">
        <f t="shared" si="160"/>
        <v>1.9899918643851489</v>
      </c>
      <c r="D266" s="15">
        <f t="shared" si="160"/>
        <v>-1.5625963504826628</v>
      </c>
      <c r="E266" s="15">
        <f t="shared" si="160"/>
        <v>4.5988553704109405</v>
      </c>
      <c r="F266" s="15">
        <f t="shared" si="160"/>
        <v>-7.6461229554175034</v>
      </c>
      <c r="G266" s="15">
        <f t="shared" si="160"/>
        <v>-3.2323354870405807</v>
      </c>
      <c r="H266" s="15">
        <f t="shared" si="160"/>
        <v>1.5500534088406783</v>
      </c>
      <c r="I266" s="15">
        <f t="shared" si="160"/>
        <v>-0.40974369725399862</v>
      </c>
      <c r="J266" s="15">
        <f t="shared" si="160"/>
        <v>0.22398424520168797</v>
      </c>
      <c r="K266" s="15">
        <f t="shared" si="160"/>
        <v>7.1794461377343063E-2</v>
      </c>
      <c r="L266" s="15">
        <f t="shared" si="160"/>
        <v>0.23931793101595175</v>
      </c>
      <c r="N266" s="15">
        <f t="shared" ref="N266:X266" si="171">LN(N65/N61)*100</f>
        <v>-3.814287865819066</v>
      </c>
      <c r="O266" s="15">
        <f t="shared" si="171"/>
        <v>0.87893441732630972</v>
      </c>
      <c r="P266" s="15">
        <f t="shared" si="171"/>
        <v>4.5719374624503786</v>
      </c>
      <c r="Q266" s="15">
        <f t="shared" si="171"/>
        <v>3.3512650413771419</v>
      </c>
      <c r="R266" s="15">
        <f t="shared" si="171"/>
        <v>-2.0755247142575999</v>
      </c>
      <c r="S266" s="15">
        <f t="shared" si="171"/>
        <v>-4.5800521570540838</v>
      </c>
      <c r="T266" s="15">
        <f t="shared" si="171"/>
        <v>4.4545984055368146</v>
      </c>
      <c r="U266" s="15">
        <f t="shared" si="171"/>
        <v>1.8240765782556445</v>
      </c>
      <c r="V266" s="15">
        <f t="shared" si="171"/>
        <v>4.1816432250265585</v>
      </c>
      <c r="W266" s="15">
        <f t="shared" si="171"/>
        <v>6.6334737480369164</v>
      </c>
      <c r="X266" s="15">
        <f t="shared" si="171"/>
        <v>2.2276328596071204</v>
      </c>
      <c r="Z266" s="15">
        <f>ROUND(N266*'Table Q8'!N65,2)</f>
        <v>-2.58</v>
      </c>
      <c r="AA266" s="15">
        <f>ROUND(O266*'Table Q8'!O65,2)</f>
        <v>0.26</v>
      </c>
      <c r="AB266" s="15">
        <f>ROUND(P266*'Table Q8'!P65,2)</f>
        <v>1.42</v>
      </c>
      <c r="AC266" s="15">
        <f>ROUND(Q266*'Table Q8'!Q65,2)</f>
        <v>0.87</v>
      </c>
      <c r="AD266" s="15">
        <f>ROUND(R266*'Table Q8'!R65,2)</f>
        <v>-0.23</v>
      </c>
      <c r="AE266" s="15">
        <f>ROUND(S266*'Table Q8'!S65,2)</f>
        <v>-1.86</v>
      </c>
      <c r="AF266" s="15">
        <f>ROUND(T266*'Table Q8'!T65,2)</f>
        <v>2</v>
      </c>
      <c r="AG266" s="15">
        <f>ROUND(U266*'Table Q8'!U65,2)</f>
        <v>0.68</v>
      </c>
      <c r="AH266" s="15">
        <f>ROUND(V266*'Table Q8'!V65,2)</f>
        <v>1.1299999999999999</v>
      </c>
      <c r="AI266" s="15">
        <f>ROUND(W266*'Table Q8'!W65,2)</f>
        <v>1.98</v>
      </c>
      <c r="AJ266" s="15">
        <f>ROUND(X266*'Table Q8'!X65,2)</f>
        <v>0.79</v>
      </c>
    </row>
    <row r="267" spans="1:36" x14ac:dyDescent="0.2">
      <c r="A267" s="13" t="str">
        <f t="shared" si="146"/>
        <v>2010 Q1</v>
      </c>
      <c r="B267" s="15">
        <f t="shared" si="160"/>
        <v>-0.70421960373488901</v>
      </c>
      <c r="C267" s="15">
        <f t="shared" si="160"/>
        <v>4.2589120469921866</v>
      </c>
      <c r="D267" s="15">
        <f t="shared" si="160"/>
        <v>11.540592232702556</v>
      </c>
      <c r="E267" s="15">
        <f t="shared" si="160"/>
        <v>3.0339338422990596</v>
      </c>
      <c r="F267" s="15">
        <f t="shared" si="160"/>
        <v>-5.5328195855342575</v>
      </c>
      <c r="G267" s="15">
        <f t="shared" si="160"/>
        <v>6.3465078583330659</v>
      </c>
      <c r="H267" s="15">
        <f t="shared" si="160"/>
        <v>-4.7158021736905891</v>
      </c>
      <c r="I267" s="15">
        <f t="shared" si="160"/>
        <v>1.1985412414724348</v>
      </c>
      <c r="J267" s="15">
        <f t="shared" si="160"/>
        <v>-5.4285177493395596</v>
      </c>
      <c r="K267" s="15">
        <f t="shared" si="160"/>
        <v>1.2268187832476323</v>
      </c>
      <c r="L267" s="15">
        <f t="shared" si="160"/>
        <v>1.6927687653731638</v>
      </c>
      <c r="N267" s="15">
        <f t="shared" ref="N267:X267" si="172">LN(N66/N62)*100</f>
        <v>-0.26825442973924657</v>
      </c>
      <c r="O267" s="15">
        <f t="shared" si="172"/>
        <v>-3.2983244085940471</v>
      </c>
      <c r="P267" s="15">
        <f t="shared" si="172"/>
        <v>5.5967250653657015</v>
      </c>
      <c r="Q267" s="15">
        <f t="shared" si="172"/>
        <v>1.0147220295615398</v>
      </c>
      <c r="R267" s="15">
        <f t="shared" si="172"/>
        <v>-0.69031432372825574</v>
      </c>
      <c r="S267" s="15">
        <f t="shared" si="172"/>
        <v>0.54550535656391319</v>
      </c>
      <c r="T267" s="15">
        <f t="shared" si="172"/>
        <v>2.7818412471687486</v>
      </c>
      <c r="U267" s="15">
        <f t="shared" si="172"/>
        <v>-3.1770714498063577</v>
      </c>
      <c r="V267" s="15">
        <f t="shared" si="172"/>
        <v>-1.0708638573360214</v>
      </c>
      <c r="W267" s="15">
        <f t="shared" si="172"/>
        <v>2.6842459427938952</v>
      </c>
      <c r="X267" s="15">
        <f t="shared" si="172"/>
        <v>8.7645274546799892E-2</v>
      </c>
      <c r="Z267" s="15">
        <f>ROUND(N267*'Table Q8'!N66,2)</f>
        <v>-0.18</v>
      </c>
      <c r="AA267" s="15">
        <f>ROUND(O267*'Table Q8'!O66,2)</f>
        <v>-1</v>
      </c>
      <c r="AB267" s="15">
        <f>ROUND(P267*'Table Q8'!P66,2)</f>
        <v>1.73</v>
      </c>
      <c r="AC267" s="15">
        <f>ROUND(Q267*'Table Q8'!Q66,2)</f>
        <v>0.26</v>
      </c>
      <c r="AD267" s="15">
        <f>ROUND(R267*'Table Q8'!R66,2)</f>
        <v>-0.08</v>
      </c>
      <c r="AE267" s="15">
        <f>ROUND(S267*'Table Q8'!S66,2)</f>
        <v>0.22</v>
      </c>
      <c r="AF267" s="15">
        <f>ROUND(T267*'Table Q8'!T66,2)</f>
        <v>1.26</v>
      </c>
      <c r="AG267" s="15">
        <f>ROUND(U267*'Table Q8'!U66,2)</f>
        <v>-1.21</v>
      </c>
      <c r="AH267" s="15">
        <f>ROUND(V267*'Table Q8'!V66,2)</f>
        <v>-0.28999999999999998</v>
      </c>
      <c r="AI267" s="15">
        <f>ROUND(W267*'Table Q8'!W66,2)</f>
        <v>0.78</v>
      </c>
      <c r="AJ267" s="15">
        <f>ROUND(X267*'Table Q8'!X66,2)</f>
        <v>0.03</v>
      </c>
    </row>
    <row r="268" spans="1:36" x14ac:dyDescent="0.2">
      <c r="A268" s="13" t="str">
        <f t="shared" si="146"/>
        <v>2010 Q2</v>
      </c>
      <c r="B268" s="15">
        <f t="shared" si="160"/>
        <v>-9.6288086158070225</v>
      </c>
      <c r="C268" s="15">
        <f t="shared" si="160"/>
        <v>5.4712046916076513</v>
      </c>
      <c r="D268" s="15">
        <f t="shared" si="160"/>
        <v>14.664201267796948</v>
      </c>
      <c r="E268" s="15">
        <f t="shared" si="160"/>
        <v>1.9695839390912233</v>
      </c>
      <c r="F268" s="15">
        <f t="shared" si="160"/>
        <v>5.040905306763876</v>
      </c>
      <c r="G268" s="15">
        <f t="shared" si="160"/>
        <v>7.939689328200858</v>
      </c>
      <c r="H268" s="15">
        <f t="shared" si="160"/>
        <v>-5.5055119721724992</v>
      </c>
      <c r="I268" s="15">
        <f t="shared" si="160"/>
        <v>2.2195758148021905</v>
      </c>
      <c r="J268" s="15">
        <f t="shared" si="160"/>
        <v>-1.9883711548953231</v>
      </c>
      <c r="K268" s="15">
        <f t="shared" si="160"/>
        <v>1.4116659180453639</v>
      </c>
      <c r="L268" s="15">
        <f t="shared" si="160"/>
        <v>2.3544143493563712</v>
      </c>
      <c r="N268" s="15">
        <f t="shared" ref="N268:X268" si="173">LN(N67/N63)*100</f>
        <v>-8.9136602780471286</v>
      </c>
      <c r="O268" s="15">
        <f t="shared" si="173"/>
        <v>-3.5796432780557712</v>
      </c>
      <c r="P268" s="15">
        <f t="shared" si="173"/>
        <v>2.723400883001176</v>
      </c>
      <c r="Q268" s="15">
        <f t="shared" si="173"/>
        <v>-0.83027887075976103</v>
      </c>
      <c r="R268" s="15">
        <f t="shared" si="173"/>
        <v>2.4405297862116999</v>
      </c>
      <c r="S268" s="15">
        <f t="shared" si="173"/>
        <v>0.3924259934909845</v>
      </c>
      <c r="T268" s="15">
        <f t="shared" si="173"/>
        <v>0.20841168389014067</v>
      </c>
      <c r="U268" s="15">
        <f t="shared" si="173"/>
        <v>-4.0768635514290024</v>
      </c>
      <c r="V268" s="15">
        <f t="shared" si="173"/>
        <v>-8.4237606862132802E-2</v>
      </c>
      <c r="W268" s="15">
        <f t="shared" si="173"/>
        <v>0.1583984895009983</v>
      </c>
      <c r="X268" s="15">
        <f t="shared" si="173"/>
        <v>-1.3425836238066815</v>
      </c>
      <c r="Z268" s="15">
        <f>ROUND(N268*'Table Q8'!N67,2)</f>
        <v>-5.87</v>
      </c>
      <c r="AA268" s="15">
        <f>ROUND(O268*'Table Q8'!O67,2)</f>
        <v>-1.1100000000000001</v>
      </c>
      <c r="AB268" s="15">
        <f>ROUND(P268*'Table Q8'!P67,2)</f>
        <v>0.84</v>
      </c>
      <c r="AC268" s="15">
        <f>ROUND(Q268*'Table Q8'!Q67,2)</f>
        <v>-0.22</v>
      </c>
      <c r="AD268" s="15">
        <f>ROUND(R268*'Table Q8'!R67,2)</f>
        <v>0.3</v>
      </c>
      <c r="AE268" s="15">
        <f>ROUND(S268*'Table Q8'!S67,2)</f>
        <v>0.16</v>
      </c>
      <c r="AF268" s="15">
        <f>ROUND(T268*'Table Q8'!T67,2)</f>
        <v>0.09</v>
      </c>
      <c r="AG268" s="15">
        <f>ROUND(U268*'Table Q8'!U67,2)</f>
        <v>-1.55</v>
      </c>
      <c r="AH268" s="15">
        <f>ROUND(V268*'Table Q8'!V67,2)</f>
        <v>-0.02</v>
      </c>
      <c r="AI268" s="15">
        <f>ROUND(W268*'Table Q8'!W67,2)</f>
        <v>0.05</v>
      </c>
      <c r="AJ268" s="15">
        <f>ROUND(X268*'Table Q8'!X67,2)</f>
        <v>-0.47</v>
      </c>
    </row>
    <row r="269" spans="1:36" x14ac:dyDescent="0.2">
      <c r="A269" s="13" t="str">
        <f t="shared" si="146"/>
        <v>2010 Q3</v>
      </c>
      <c r="B269" s="15">
        <f t="shared" si="160"/>
        <v>-9.9456823406879966</v>
      </c>
      <c r="C269" s="15">
        <f t="shared" si="160"/>
        <v>5.8052888688858353</v>
      </c>
      <c r="D269" s="15">
        <f t="shared" si="160"/>
        <v>12.776405860045326</v>
      </c>
      <c r="E269" s="15">
        <f t="shared" si="160"/>
        <v>1.7337434357079615</v>
      </c>
      <c r="F269" s="15">
        <f t="shared" si="160"/>
        <v>6.3377678230716201</v>
      </c>
      <c r="G269" s="15">
        <f t="shared" si="160"/>
        <v>4.3018400964576475</v>
      </c>
      <c r="H269" s="15">
        <f t="shared" si="160"/>
        <v>-5.3856375907063736</v>
      </c>
      <c r="I269" s="15">
        <f t="shared" si="160"/>
        <v>4.2282892153601672</v>
      </c>
      <c r="J269" s="15">
        <f t="shared" si="160"/>
        <v>-0.90995714075376566</v>
      </c>
      <c r="K269" s="15">
        <f t="shared" si="160"/>
        <v>-0.82253130418695075</v>
      </c>
      <c r="L269" s="15">
        <f t="shared" si="160"/>
        <v>2.7067938875840238</v>
      </c>
      <c r="N269" s="15">
        <f t="shared" ref="N269:X269" si="174">LN(N68/N64)*100</f>
        <v>-9.4421422524670788</v>
      </c>
      <c r="O269" s="15">
        <f t="shared" si="174"/>
        <v>-4.3406445625066965</v>
      </c>
      <c r="P269" s="15">
        <f t="shared" si="174"/>
        <v>1.2414902185508001</v>
      </c>
      <c r="Q269" s="15">
        <f t="shared" si="174"/>
        <v>-1.3276918328070975</v>
      </c>
      <c r="R269" s="15">
        <f t="shared" si="174"/>
        <v>4.9319712968181504</v>
      </c>
      <c r="S269" s="15">
        <f t="shared" si="174"/>
        <v>-4.5126590806124041</v>
      </c>
      <c r="T269" s="15">
        <f t="shared" si="174"/>
        <v>-2.330633956873509</v>
      </c>
      <c r="U269" s="15">
        <f t="shared" si="174"/>
        <v>-3.3145732082915291</v>
      </c>
      <c r="V269" s="15">
        <f t="shared" si="174"/>
        <v>2.5607546665343075</v>
      </c>
      <c r="W269" s="15">
        <f t="shared" si="174"/>
        <v>-2.170142653747134</v>
      </c>
      <c r="X269" s="15">
        <f t="shared" si="174"/>
        <v>-1.8920313942312263</v>
      </c>
      <c r="Z269" s="15">
        <f>ROUND(N269*'Table Q8'!N68,2)</f>
        <v>-6.12</v>
      </c>
      <c r="AA269" s="15">
        <f>ROUND(O269*'Table Q8'!O68,2)</f>
        <v>-1.37</v>
      </c>
      <c r="AB269" s="15">
        <f>ROUND(P269*'Table Q8'!P68,2)</f>
        <v>0.39</v>
      </c>
      <c r="AC269" s="15">
        <f>ROUND(Q269*'Table Q8'!Q68,2)</f>
        <v>-0.34</v>
      </c>
      <c r="AD269" s="15">
        <f>ROUND(R269*'Table Q8'!R68,2)</f>
        <v>0.65</v>
      </c>
      <c r="AE269" s="15">
        <f>ROUND(S269*'Table Q8'!S68,2)</f>
        <v>-1.87</v>
      </c>
      <c r="AF269" s="15">
        <f>ROUND(T269*'Table Q8'!T68,2)</f>
        <v>-0.98</v>
      </c>
      <c r="AG269" s="15">
        <f>ROUND(U269*'Table Q8'!U68,2)</f>
        <v>-1.27</v>
      </c>
      <c r="AH269" s="15">
        <f>ROUND(V269*'Table Q8'!V68,2)</f>
        <v>0.69</v>
      </c>
      <c r="AI269" s="15">
        <f>ROUND(W269*'Table Q8'!W68,2)</f>
        <v>-0.62</v>
      </c>
      <c r="AJ269" s="15">
        <f>ROUND(X269*'Table Q8'!X68,2)</f>
        <v>-0.67</v>
      </c>
    </row>
    <row r="270" spans="1:36" x14ac:dyDescent="0.2">
      <c r="A270" s="13" t="str">
        <f t="shared" si="146"/>
        <v>2010 Q4</v>
      </c>
      <c r="B270" s="15">
        <f t="shared" si="160"/>
        <v>-8.5750982788972809</v>
      </c>
      <c r="C270" s="15">
        <f t="shared" si="160"/>
        <v>2.496591612037335</v>
      </c>
      <c r="D270" s="15">
        <f t="shared" si="160"/>
        <v>10.499487987361878</v>
      </c>
      <c r="E270" s="15">
        <f t="shared" si="160"/>
        <v>-1.2067878681854936</v>
      </c>
      <c r="F270" s="15">
        <f t="shared" si="160"/>
        <v>4.9074468186096745</v>
      </c>
      <c r="G270" s="15">
        <f t="shared" si="160"/>
        <v>0.19608717588335153</v>
      </c>
      <c r="H270" s="15">
        <f t="shared" si="160"/>
        <v>-9.1243697789532465</v>
      </c>
      <c r="I270" s="15">
        <f t="shared" si="160"/>
        <v>6.0623652256783647</v>
      </c>
      <c r="J270" s="15">
        <f t="shared" si="160"/>
        <v>-0.7747832686783499</v>
      </c>
      <c r="K270" s="15">
        <f t="shared" si="160"/>
        <v>-5.6934291816871152E-2</v>
      </c>
      <c r="L270" s="15">
        <f t="shared" si="160"/>
        <v>1.2098683028945199</v>
      </c>
      <c r="N270" s="15">
        <f t="shared" ref="N270:X270" si="175">LN(N69/N65)*100</f>
        <v>-9.7357890529383155</v>
      </c>
      <c r="O270" s="15">
        <f t="shared" si="175"/>
        <v>-6.4096068520839822</v>
      </c>
      <c r="P270" s="15">
        <f t="shared" si="175"/>
        <v>0.92840120477368249</v>
      </c>
      <c r="Q270" s="15">
        <f t="shared" si="175"/>
        <v>-2.238027660196463</v>
      </c>
      <c r="R270" s="15">
        <f t="shared" si="175"/>
        <v>7.0298085258433947</v>
      </c>
      <c r="S270" s="15">
        <f t="shared" si="175"/>
        <v>-6.0486859868012708</v>
      </c>
      <c r="T270" s="15">
        <f t="shared" si="175"/>
        <v>-5.3322744372831306</v>
      </c>
      <c r="U270" s="15">
        <f t="shared" si="175"/>
        <v>-2.4084032833893922</v>
      </c>
      <c r="V270" s="15">
        <f t="shared" si="175"/>
        <v>2.5252330068236106</v>
      </c>
      <c r="W270" s="15">
        <f t="shared" si="175"/>
        <v>-3.115013036869382</v>
      </c>
      <c r="X270" s="15">
        <f t="shared" si="175"/>
        <v>-2.329568233729526</v>
      </c>
      <c r="Z270" s="15">
        <f>ROUND(N270*'Table Q8'!N69,2)</f>
        <v>-6.21</v>
      </c>
      <c r="AA270" s="15">
        <f>ROUND(O270*'Table Q8'!O69,2)</f>
        <v>-2.08</v>
      </c>
      <c r="AB270" s="15">
        <f>ROUND(P270*'Table Q8'!P69,2)</f>
        <v>0.3</v>
      </c>
      <c r="AC270" s="15">
        <f>ROUND(Q270*'Table Q8'!Q69,2)</f>
        <v>-0.57999999999999996</v>
      </c>
      <c r="AD270" s="15">
        <f>ROUND(R270*'Table Q8'!R69,2)</f>
        <v>1</v>
      </c>
      <c r="AE270" s="15">
        <f>ROUND(S270*'Table Q8'!S69,2)</f>
        <v>-2.52</v>
      </c>
      <c r="AF270" s="15">
        <f>ROUND(T270*'Table Q8'!T69,2)</f>
        <v>-2.17</v>
      </c>
      <c r="AG270" s="15">
        <f>ROUND(U270*'Table Q8'!U69,2)</f>
        <v>-0.93</v>
      </c>
      <c r="AH270" s="15">
        <f>ROUND(V270*'Table Q8'!V69,2)</f>
        <v>0.69</v>
      </c>
      <c r="AI270" s="15">
        <f>ROUND(W270*'Table Q8'!W69,2)</f>
        <v>-0.89</v>
      </c>
      <c r="AJ270" s="15">
        <f>ROUND(X270*'Table Q8'!X69,2)</f>
        <v>-0.82</v>
      </c>
    </row>
    <row r="271" spans="1:36" x14ac:dyDescent="0.2">
      <c r="A271" s="13" t="str">
        <f t="shared" si="146"/>
        <v>2011 Q1</v>
      </c>
      <c r="B271" s="15">
        <f t="shared" si="160"/>
        <v>-10.685610263989854</v>
      </c>
      <c r="C271" s="15">
        <f t="shared" si="160"/>
        <v>2.5951533531088988</v>
      </c>
      <c r="D271" s="15">
        <f t="shared" si="160"/>
        <v>7.7193770913997053</v>
      </c>
      <c r="E271" s="15">
        <f t="shared" si="160"/>
        <v>-0.15248211841239551</v>
      </c>
      <c r="F271" s="15">
        <f t="shared" si="160"/>
        <v>7.6697899792479385</v>
      </c>
      <c r="G271" s="15">
        <f t="shared" si="160"/>
        <v>-4.1444607270679601</v>
      </c>
      <c r="H271" s="15">
        <f t="shared" si="160"/>
        <v>-8.8408092065384754</v>
      </c>
      <c r="I271" s="15">
        <f t="shared" si="160"/>
        <v>5.417035575471659</v>
      </c>
      <c r="J271" s="15">
        <f t="shared" si="160"/>
        <v>-7.5324664408554414</v>
      </c>
      <c r="K271" s="15">
        <f t="shared" si="160"/>
        <v>1.3095387299503678</v>
      </c>
      <c r="L271" s="15">
        <f t="shared" si="160"/>
        <v>0.58098072433202852</v>
      </c>
      <c r="N271" s="15">
        <f t="shared" ref="N271:X271" si="176">LN(N70/N66)*100</f>
        <v>-8.2755622965252869</v>
      </c>
      <c r="O271" s="15">
        <f t="shared" si="176"/>
        <v>-5.3821587653393426</v>
      </c>
      <c r="P271" s="15">
        <f t="shared" si="176"/>
        <v>1.8054468400572474</v>
      </c>
      <c r="Q271" s="15">
        <f t="shared" si="176"/>
        <v>-2.4038637700955978</v>
      </c>
      <c r="R271" s="15">
        <f t="shared" si="176"/>
        <v>3.8817462038425297</v>
      </c>
      <c r="S271" s="15">
        <f t="shared" si="176"/>
        <v>-7.9928389452252544</v>
      </c>
      <c r="T271" s="15">
        <f t="shared" si="176"/>
        <v>-7.3515116858421363</v>
      </c>
      <c r="U271" s="15">
        <f t="shared" si="176"/>
        <v>-1.8860409622383425</v>
      </c>
      <c r="V271" s="15">
        <f t="shared" si="176"/>
        <v>-1.2480031831801293</v>
      </c>
      <c r="W271" s="15">
        <f t="shared" si="176"/>
        <v>-4.5869611621362507</v>
      </c>
      <c r="X271" s="15">
        <f t="shared" si="176"/>
        <v>-2.8830388396711335</v>
      </c>
      <c r="Z271" s="15">
        <f>ROUND(N271*'Table Q8'!N70,2)</f>
        <v>-5.2</v>
      </c>
      <c r="AA271" s="15">
        <f>ROUND(O271*'Table Q8'!O70,2)</f>
        <v>-1.77</v>
      </c>
      <c r="AB271" s="15">
        <f>ROUND(P271*'Table Q8'!P70,2)</f>
        <v>0.57999999999999996</v>
      </c>
      <c r="AC271" s="15">
        <f>ROUND(Q271*'Table Q8'!Q70,2)</f>
        <v>-0.62</v>
      </c>
      <c r="AD271" s="15">
        <f>ROUND(R271*'Table Q8'!R70,2)</f>
        <v>0.57999999999999996</v>
      </c>
      <c r="AE271" s="15">
        <f>ROUND(S271*'Table Q8'!S70,2)</f>
        <v>-3.31</v>
      </c>
      <c r="AF271" s="15">
        <f>ROUND(T271*'Table Q8'!T70,2)</f>
        <v>-2.88</v>
      </c>
      <c r="AG271" s="15">
        <f>ROUND(U271*'Table Q8'!U70,2)</f>
        <v>-0.73</v>
      </c>
      <c r="AH271" s="15">
        <f>ROUND(V271*'Table Q8'!V70,2)</f>
        <v>-0.33</v>
      </c>
      <c r="AI271" s="15">
        <f>ROUND(W271*'Table Q8'!W70,2)</f>
        <v>-1.3</v>
      </c>
      <c r="AJ271" s="15">
        <f>ROUND(X271*'Table Q8'!X70,2)</f>
        <v>-1.01</v>
      </c>
    </row>
    <row r="272" spans="1:36" x14ac:dyDescent="0.2">
      <c r="A272" s="13" t="str">
        <f t="shared" ref="A272:A307" si="177">A71</f>
        <v>2011 Q2</v>
      </c>
      <c r="B272" s="15">
        <f t="shared" ref="B272:L287" si="178">LN(B71/B67)*100</f>
        <v>-4.4447457376668078</v>
      </c>
      <c r="C272" s="15">
        <f t="shared" si="178"/>
        <v>3.4032960906213368</v>
      </c>
      <c r="D272" s="15">
        <f t="shared" si="178"/>
        <v>4.7708946003460788</v>
      </c>
      <c r="E272" s="15">
        <f t="shared" si="178"/>
        <v>1.4581170971628006</v>
      </c>
      <c r="F272" s="15">
        <f t="shared" si="178"/>
        <v>6.094505390790717</v>
      </c>
      <c r="G272" s="15">
        <f t="shared" si="178"/>
        <v>-4.940422490464103</v>
      </c>
      <c r="H272" s="15">
        <f t="shared" si="178"/>
        <v>-4.7495885234669446</v>
      </c>
      <c r="I272" s="15">
        <f t="shared" si="178"/>
        <v>6.2774809479549374</v>
      </c>
      <c r="J272" s="15">
        <f t="shared" si="178"/>
        <v>-10.102161840040283</v>
      </c>
      <c r="K272" s="15">
        <f t="shared" si="178"/>
        <v>-2.5313385027350903</v>
      </c>
      <c r="L272" s="15">
        <f t="shared" si="178"/>
        <v>1.2176068084238154</v>
      </c>
      <c r="N272" s="15">
        <f t="shared" ref="N272:X272" si="179">LN(N71/N67)*100</f>
        <v>1.2136594919729959</v>
      </c>
      <c r="O272" s="15">
        <f t="shared" si="179"/>
        <v>-2.5088298224877863</v>
      </c>
      <c r="P272" s="15">
        <f t="shared" si="179"/>
        <v>3.9417912395798749</v>
      </c>
      <c r="Q272" s="15">
        <f t="shared" si="179"/>
        <v>-0.56474074721576684</v>
      </c>
      <c r="R272" s="15">
        <f t="shared" si="179"/>
        <v>2.5400232510354566</v>
      </c>
      <c r="S272" s="15">
        <f t="shared" si="179"/>
        <v>-8.7781415452635407</v>
      </c>
      <c r="T272" s="15">
        <f t="shared" si="179"/>
        <v>-3.3795226727480121</v>
      </c>
      <c r="U272" s="15">
        <f t="shared" si="179"/>
        <v>0.50002602398247409</v>
      </c>
      <c r="V272" s="15">
        <f t="shared" si="179"/>
        <v>-1.1493146316980321</v>
      </c>
      <c r="W272" s="15">
        <f t="shared" si="179"/>
        <v>-5.3225748336041336</v>
      </c>
      <c r="X272" s="15">
        <f t="shared" si="179"/>
        <v>-0.95090110881967183</v>
      </c>
      <c r="Z272" s="15">
        <f>ROUND(N272*'Table Q8'!N71,2)</f>
        <v>0.76</v>
      </c>
      <c r="AA272" s="15">
        <f>ROUND(O272*'Table Q8'!O71,2)</f>
        <v>-0.83</v>
      </c>
      <c r="AB272" s="15">
        <f>ROUND(P272*'Table Q8'!P71,2)</f>
        <v>1.28</v>
      </c>
      <c r="AC272" s="15">
        <f>ROUND(Q272*'Table Q8'!Q71,2)</f>
        <v>-0.14000000000000001</v>
      </c>
      <c r="AD272" s="15">
        <f>ROUND(R272*'Table Q8'!R71,2)</f>
        <v>0.39</v>
      </c>
      <c r="AE272" s="15">
        <f>ROUND(S272*'Table Q8'!S71,2)</f>
        <v>-3.59</v>
      </c>
      <c r="AF272" s="15">
        <f>ROUND(T272*'Table Q8'!T71,2)</f>
        <v>-1.36</v>
      </c>
      <c r="AG272" s="15">
        <f>ROUND(U272*'Table Q8'!U71,2)</f>
        <v>0.2</v>
      </c>
      <c r="AH272" s="15">
        <f>ROUND(V272*'Table Q8'!V71,2)</f>
        <v>-0.31</v>
      </c>
      <c r="AI272" s="15">
        <f>ROUND(W272*'Table Q8'!W71,2)</f>
        <v>-1.54</v>
      </c>
      <c r="AJ272" s="15">
        <f>ROUND(X272*'Table Q8'!X71,2)</f>
        <v>-0.33</v>
      </c>
    </row>
    <row r="273" spans="1:36" x14ac:dyDescent="0.2">
      <c r="A273" s="13" t="str">
        <f t="shared" si="177"/>
        <v>2011 Q3</v>
      </c>
      <c r="B273" s="15">
        <f t="shared" si="178"/>
        <v>-4.6894488767076652</v>
      </c>
      <c r="C273" s="15">
        <f t="shared" si="178"/>
        <v>3.0153737802268119</v>
      </c>
      <c r="D273" s="15">
        <f t="shared" si="178"/>
        <v>-1.0323611121744229</v>
      </c>
      <c r="E273" s="15">
        <f t="shared" si="178"/>
        <v>2.8149087732003957</v>
      </c>
      <c r="F273" s="15">
        <f t="shared" si="178"/>
        <v>4.3069217548935494</v>
      </c>
      <c r="G273" s="15">
        <f t="shared" si="178"/>
        <v>-1.6321653077878429</v>
      </c>
      <c r="H273" s="15">
        <f t="shared" si="178"/>
        <v>-4.070934555159762</v>
      </c>
      <c r="I273" s="15">
        <f t="shared" si="178"/>
        <v>2.0149564693501825</v>
      </c>
      <c r="J273" s="15">
        <f t="shared" si="178"/>
        <v>-8.0079289012279009</v>
      </c>
      <c r="K273" s="15">
        <f t="shared" si="178"/>
        <v>-2.1610374400223451</v>
      </c>
      <c r="L273" s="15">
        <f t="shared" si="178"/>
        <v>0.35389878661441043</v>
      </c>
      <c r="N273" s="15">
        <f t="shared" ref="N273:X273" si="180">LN(N72/N68)*100</f>
        <v>0.42174483181253414</v>
      </c>
      <c r="O273" s="15">
        <f t="shared" si="180"/>
        <v>-1.0383981196950252</v>
      </c>
      <c r="P273" s="15">
        <f t="shared" si="180"/>
        <v>1.6868679416964614</v>
      </c>
      <c r="Q273" s="15">
        <f t="shared" si="180"/>
        <v>1.3917211852112576</v>
      </c>
      <c r="R273" s="15">
        <f t="shared" si="180"/>
        <v>2.010186781737751</v>
      </c>
      <c r="S273" s="15">
        <f t="shared" si="180"/>
        <v>-5.302741257151208</v>
      </c>
      <c r="T273" s="15">
        <f t="shared" si="180"/>
        <v>-3.1872415710824593</v>
      </c>
      <c r="U273" s="15">
        <f t="shared" si="180"/>
        <v>-2.7260900813790516</v>
      </c>
      <c r="V273" s="15">
        <f t="shared" si="180"/>
        <v>-2.7234098933278288</v>
      </c>
      <c r="W273" s="15">
        <f t="shared" si="180"/>
        <v>-5.31241207288745</v>
      </c>
      <c r="X273" s="15">
        <f t="shared" si="180"/>
        <v>-1.1594790750563211</v>
      </c>
      <c r="Z273" s="15">
        <f>ROUND(N273*'Table Q8'!N72,2)</f>
        <v>0.26</v>
      </c>
      <c r="AA273" s="15">
        <f>ROUND(O273*'Table Q8'!O72,2)</f>
        <v>-0.34</v>
      </c>
      <c r="AB273" s="15">
        <f>ROUND(P273*'Table Q8'!P72,2)</f>
        <v>0.55000000000000004</v>
      </c>
      <c r="AC273" s="15">
        <f>ROUND(Q273*'Table Q8'!Q72,2)</f>
        <v>0.35</v>
      </c>
      <c r="AD273" s="15">
        <f>ROUND(R273*'Table Q8'!R72,2)</f>
        <v>0.32</v>
      </c>
      <c r="AE273" s="15">
        <f>ROUND(S273*'Table Q8'!S72,2)</f>
        <v>-2.14</v>
      </c>
      <c r="AF273" s="15">
        <f>ROUND(T273*'Table Q8'!T72,2)</f>
        <v>-1.32</v>
      </c>
      <c r="AG273" s="15">
        <f>ROUND(U273*'Table Q8'!U72,2)</f>
        <v>-1.08</v>
      </c>
      <c r="AH273" s="15">
        <f>ROUND(V273*'Table Q8'!V72,2)</f>
        <v>-0.75</v>
      </c>
      <c r="AI273" s="15">
        <f>ROUND(W273*'Table Q8'!W72,2)</f>
        <v>-1.56</v>
      </c>
      <c r="AJ273" s="15">
        <f>ROUND(X273*'Table Q8'!X72,2)</f>
        <v>-0.41</v>
      </c>
    </row>
    <row r="274" spans="1:36" x14ac:dyDescent="0.2">
      <c r="A274" s="13" t="str">
        <f t="shared" si="177"/>
        <v>2011 Q4</v>
      </c>
      <c r="B274" s="15">
        <f t="shared" si="178"/>
        <v>-3.9695029720630637</v>
      </c>
      <c r="C274" s="15">
        <f t="shared" si="178"/>
        <v>4.716757276112796</v>
      </c>
      <c r="D274" s="15">
        <f t="shared" si="178"/>
        <v>3.6791722324357368</v>
      </c>
      <c r="E274" s="15">
        <f t="shared" si="178"/>
        <v>1.4576712364444877</v>
      </c>
      <c r="F274" s="15">
        <f t="shared" si="178"/>
        <v>2.2089028515824132</v>
      </c>
      <c r="G274" s="15">
        <f t="shared" si="178"/>
        <v>-3.5690018416157745</v>
      </c>
      <c r="H274" s="15">
        <f t="shared" si="178"/>
        <v>1.8465209786369383</v>
      </c>
      <c r="I274" s="15">
        <f t="shared" si="178"/>
        <v>1.3942369671262329</v>
      </c>
      <c r="J274" s="15">
        <f t="shared" si="178"/>
        <v>-2.0996960676401564</v>
      </c>
      <c r="K274" s="15">
        <f t="shared" si="178"/>
        <v>1.613814124617529</v>
      </c>
      <c r="L274" s="15">
        <f t="shared" si="178"/>
        <v>1.4369201241733007</v>
      </c>
      <c r="N274" s="15">
        <f t="shared" ref="N274:X274" si="181">LN(N73/N69)*100</f>
        <v>2.6986769615800621</v>
      </c>
      <c r="O274" s="15">
        <f t="shared" si="181"/>
        <v>2.0511351450141908</v>
      </c>
      <c r="P274" s="15">
        <f t="shared" si="181"/>
        <v>4.0337013039592184</v>
      </c>
      <c r="Q274" s="15">
        <f t="shared" si="181"/>
        <v>0.60402344062140023</v>
      </c>
      <c r="R274" s="15">
        <f t="shared" si="181"/>
        <v>-2.0196949343711008</v>
      </c>
      <c r="S274" s="15">
        <f t="shared" si="181"/>
        <v>-5.1694879596886238</v>
      </c>
      <c r="T274" s="15">
        <f t="shared" si="181"/>
        <v>0.6030883965411189</v>
      </c>
      <c r="U274" s="15">
        <f t="shared" si="181"/>
        <v>-2.3068117600521982</v>
      </c>
      <c r="V274" s="15">
        <f t="shared" si="181"/>
        <v>0.62539612691254809</v>
      </c>
      <c r="W274" s="15">
        <f t="shared" si="181"/>
        <v>-2.1437167760153173</v>
      </c>
      <c r="X274" s="15">
        <f t="shared" si="181"/>
        <v>-0.33790510290127634</v>
      </c>
      <c r="Z274" s="15">
        <f>ROUND(N274*'Table Q8'!N73,2)</f>
        <v>1.66</v>
      </c>
      <c r="AA274" s="15">
        <f>ROUND(O274*'Table Q8'!O73,2)</f>
        <v>0.68</v>
      </c>
      <c r="AB274" s="15">
        <f>ROUND(P274*'Table Q8'!P73,2)</f>
        <v>1.31</v>
      </c>
      <c r="AC274" s="15">
        <f>ROUND(Q274*'Table Q8'!Q73,2)</f>
        <v>0.15</v>
      </c>
      <c r="AD274" s="15">
        <f>ROUND(R274*'Table Q8'!R73,2)</f>
        <v>-0.33</v>
      </c>
      <c r="AE274" s="15">
        <f>ROUND(S274*'Table Q8'!S73,2)</f>
        <v>-2.06</v>
      </c>
      <c r="AF274" s="15">
        <f>ROUND(T274*'Table Q8'!T73,2)</f>
        <v>0.26</v>
      </c>
      <c r="AG274" s="15">
        <f>ROUND(U274*'Table Q8'!U73,2)</f>
        <v>-0.92</v>
      </c>
      <c r="AH274" s="15">
        <f>ROUND(V274*'Table Q8'!V73,2)</f>
        <v>0.17</v>
      </c>
      <c r="AI274" s="15">
        <f>ROUND(W274*'Table Q8'!W73,2)</f>
        <v>-0.64</v>
      </c>
      <c r="AJ274" s="15">
        <f>ROUND(X274*'Table Q8'!X73,2)</f>
        <v>-0.12</v>
      </c>
    </row>
    <row r="275" spans="1:36" x14ac:dyDescent="0.2">
      <c r="A275" s="13" t="str">
        <f t="shared" si="177"/>
        <v>2012 Q1</v>
      </c>
      <c r="B275" s="15">
        <f t="shared" si="178"/>
        <v>-4.6375673978807246</v>
      </c>
      <c r="C275" s="15">
        <f t="shared" si="178"/>
        <v>2.9384400216011515</v>
      </c>
      <c r="D275" s="15">
        <f t="shared" si="178"/>
        <v>-5.6345335131526442</v>
      </c>
      <c r="E275" s="15">
        <f t="shared" si="178"/>
        <v>0.30142095494935112</v>
      </c>
      <c r="F275" s="15">
        <f t="shared" si="178"/>
        <v>-1.6286010604630881</v>
      </c>
      <c r="G275" s="15">
        <f t="shared" si="178"/>
        <v>2.4647859086877557</v>
      </c>
      <c r="H275" s="15">
        <f t="shared" si="178"/>
        <v>2.3902067669178115</v>
      </c>
      <c r="I275" s="15">
        <f t="shared" si="178"/>
        <v>0.57375078596410833</v>
      </c>
      <c r="J275" s="15">
        <f t="shared" si="178"/>
        <v>5.7953482365447551</v>
      </c>
      <c r="K275" s="15">
        <f t="shared" si="178"/>
        <v>-0.86078270866455209</v>
      </c>
      <c r="L275" s="15">
        <f t="shared" si="178"/>
        <v>0.40754042481578062</v>
      </c>
      <c r="N275" s="15">
        <f t="shared" ref="N275:X275" si="182">LN(N74/N70)*100</f>
        <v>4.5267945892603825</v>
      </c>
      <c r="O275" s="15">
        <f t="shared" si="182"/>
        <v>0.97301568475046085</v>
      </c>
      <c r="P275" s="15">
        <f t="shared" si="182"/>
        <v>0.78499053760135562</v>
      </c>
      <c r="Q275" s="15">
        <f t="shared" si="182"/>
        <v>-0.50394389273171369</v>
      </c>
      <c r="R275" s="15">
        <f t="shared" si="182"/>
        <v>-2.0562773562162295</v>
      </c>
      <c r="S275" s="15">
        <f t="shared" si="182"/>
        <v>-3.2641634516283045</v>
      </c>
      <c r="T275" s="15">
        <f t="shared" si="182"/>
        <v>2.3153337085627772</v>
      </c>
      <c r="U275" s="15">
        <f t="shared" si="182"/>
        <v>-3.9571463836372454</v>
      </c>
      <c r="V275" s="15">
        <f t="shared" si="182"/>
        <v>4.3720806272435686</v>
      </c>
      <c r="W275" s="15">
        <f t="shared" si="182"/>
        <v>-0.51922679739441513</v>
      </c>
      <c r="X275" s="15">
        <f t="shared" si="182"/>
        <v>-0.66527803152528975</v>
      </c>
      <c r="Z275" s="15">
        <f>ROUND(N275*'Table Q8'!N74,2)</f>
        <v>2.78</v>
      </c>
      <c r="AA275" s="15">
        <f>ROUND(O275*'Table Q8'!O74,2)</f>
        <v>0.32</v>
      </c>
      <c r="AB275" s="15">
        <f>ROUND(P275*'Table Q8'!P74,2)</f>
        <v>0.26</v>
      </c>
      <c r="AC275" s="15">
        <f>ROUND(Q275*'Table Q8'!Q74,2)</f>
        <v>-0.12</v>
      </c>
      <c r="AD275" s="15">
        <f>ROUND(R275*'Table Q8'!R74,2)</f>
        <v>-0.34</v>
      </c>
      <c r="AE275" s="15">
        <f>ROUND(S275*'Table Q8'!S74,2)</f>
        <v>-1.29</v>
      </c>
      <c r="AF275" s="15">
        <f>ROUND(T275*'Table Q8'!T74,2)</f>
        <v>1</v>
      </c>
      <c r="AG275" s="15">
        <f>ROUND(U275*'Table Q8'!U74,2)</f>
        <v>-1.59</v>
      </c>
      <c r="AH275" s="15">
        <f>ROUND(V275*'Table Q8'!V74,2)</f>
        <v>1.22</v>
      </c>
      <c r="AI275" s="15">
        <f>ROUND(W275*'Table Q8'!W74,2)</f>
        <v>-0.15</v>
      </c>
      <c r="AJ275" s="15">
        <f>ROUND(X275*'Table Q8'!X74,2)</f>
        <v>-0.24</v>
      </c>
    </row>
    <row r="276" spans="1:36" x14ac:dyDescent="0.2">
      <c r="A276" s="13" t="str">
        <f t="shared" si="177"/>
        <v>2012 Q2</v>
      </c>
      <c r="B276" s="15">
        <f t="shared" si="178"/>
        <v>-8.3651320139679406</v>
      </c>
      <c r="C276" s="15">
        <f t="shared" si="178"/>
        <v>-2.474824110616459</v>
      </c>
      <c r="D276" s="15">
        <f t="shared" si="178"/>
        <v>-8.3016736292775857</v>
      </c>
      <c r="E276" s="15">
        <f t="shared" si="178"/>
        <v>-0.5181391981588277</v>
      </c>
      <c r="F276" s="15">
        <f t="shared" si="178"/>
        <v>-3.3448545930645084</v>
      </c>
      <c r="G276" s="15">
        <f t="shared" si="178"/>
        <v>2.4927246784764749</v>
      </c>
      <c r="H276" s="15">
        <f t="shared" si="178"/>
        <v>3.8464200528617134</v>
      </c>
      <c r="I276" s="15">
        <f t="shared" si="178"/>
        <v>-3.2455404230779439</v>
      </c>
      <c r="J276" s="15">
        <f t="shared" si="178"/>
        <v>2.3595850802040306</v>
      </c>
      <c r="K276" s="15">
        <f t="shared" si="178"/>
        <v>3.0894696344653578</v>
      </c>
      <c r="L276" s="15">
        <f t="shared" si="178"/>
        <v>-1.5853565095422728</v>
      </c>
      <c r="N276" s="15">
        <f t="shared" ref="N276:X276" si="183">LN(N75/N71)*100</f>
        <v>-2.2474867631798601</v>
      </c>
      <c r="O276" s="15">
        <f t="shared" si="183"/>
        <v>-2.5074998532963062</v>
      </c>
      <c r="P276" s="15">
        <f t="shared" si="183"/>
        <v>1.9231201456457576</v>
      </c>
      <c r="Q276" s="15">
        <f t="shared" si="183"/>
        <v>-0.79643373610384283</v>
      </c>
      <c r="R276" s="15">
        <f t="shared" si="183"/>
        <v>-3.1409360873999272</v>
      </c>
      <c r="S276" s="15">
        <f t="shared" si="183"/>
        <v>0.19316429944009036</v>
      </c>
      <c r="T276" s="15">
        <f t="shared" si="183"/>
        <v>-9.8037921061434E-3</v>
      </c>
      <c r="U276" s="15">
        <f t="shared" si="183"/>
        <v>-6.2689094177515674</v>
      </c>
      <c r="V276" s="15">
        <f t="shared" si="183"/>
        <v>0.20344032226495662</v>
      </c>
      <c r="W276" s="15">
        <f t="shared" si="183"/>
        <v>1.2655351361406779</v>
      </c>
      <c r="X276" s="15">
        <f t="shared" si="183"/>
        <v>-2.0331779143099253</v>
      </c>
      <c r="Z276" s="15">
        <f>ROUND(N276*'Table Q8'!N75,2)</f>
        <v>-1.37</v>
      </c>
      <c r="AA276" s="15">
        <f>ROUND(O276*'Table Q8'!O75,2)</f>
        <v>-0.83</v>
      </c>
      <c r="AB276" s="15">
        <f>ROUND(P276*'Table Q8'!P75,2)</f>
        <v>0.64</v>
      </c>
      <c r="AC276" s="15">
        <f>ROUND(Q276*'Table Q8'!Q75,2)</f>
        <v>-0.19</v>
      </c>
      <c r="AD276" s="15">
        <f>ROUND(R276*'Table Q8'!R75,2)</f>
        <v>-0.51</v>
      </c>
      <c r="AE276" s="15">
        <f>ROUND(S276*'Table Q8'!S75,2)</f>
        <v>0.08</v>
      </c>
      <c r="AF276" s="15">
        <f>ROUND(T276*'Table Q8'!T75,2)</f>
        <v>0</v>
      </c>
      <c r="AG276" s="15">
        <f>ROUND(U276*'Table Q8'!U75,2)</f>
        <v>-2.5299999999999998</v>
      </c>
      <c r="AH276" s="15">
        <f>ROUND(V276*'Table Q8'!V75,2)</f>
        <v>0.06</v>
      </c>
      <c r="AI276" s="15">
        <f>ROUND(W276*'Table Q8'!W75,2)</f>
        <v>0.37</v>
      </c>
      <c r="AJ276" s="15">
        <f>ROUND(X276*'Table Q8'!X75,2)</f>
        <v>-0.72</v>
      </c>
    </row>
    <row r="277" spans="1:36" x14ac:dyDescent="0.2">
      <c r="A277" s="13" t="str">
        <f t="shared" si="177"/>
        <v>2012 Q3</v>
      </c>
      <c r="B277" s="15">
        <f t="shared" si="178"/>
        <v>-7.1956657567121232</v>
      </c>
      <c r="C277" s="15">
        <f t="shared" si="178"/>
        <v>-3.1621397689276249</v>
      </c>
      <c r="D277" s="15">
        <f t="shared" si="178"/>
        <v>-6.0187346477769141</v>
      </c>
      <c r="E277" s="15">
        <f t="shared" si="178"/>
        <v>-1.4616688535329678</v>
      </c>
      <c r="F277" s="15">
        <f t="shared" si="178"/>
        <v>-3.7422513399473676</v>
      </c>
      <c r="G277" s="15">
        <f t="shared" si="178"/>
        <v>0.51077409012884478</v>
      </c>
      <c r="H277" s="15">
        <f t="shared" si="178"/>
        <v>1.6985929714954946</v>
      </c>
      <c r="I277" s="15">
        <f t="shared" si="178"/>
        <v>0.40186055986233749</v>
      </c>
      <c r="J277" s="15">
        <f t="shared" si="178"/>
        <v>3.2382363871527917</v>
      </c>
      <c r="K277" s="15">
        <f t="shared" si="178"/>
        <v>11.675344191603541</v>
      </c>
      <c r="L277" s="15">
        <f t="shared" si="178"/>
        <v>-0.85205053810783649</v>
      </c>
      <c r="N277" s="15">
        <f t="shared" ref="N277:X277" si="184">LN(N76/N72)*100</f>
        <v>-0.56344410195058725</v>
      </c>
      <c r="O277" s="15">
        <f t="shared" si="184"/>
        <v>-3.9033086193634166</v>
      </c>
      <c r="P277" s="15">
        <f t="shared" si="184"/>
        <v>4.7583863383386094</v>
      </c>
      <c r="Q277" s="15">
        <f t="shared" si="184"/>
        <v>-3.4620523125053988</v>
      </c>
      <c r="R277" s="15">
        <f t="shared" si="184"/>
        <v>-5.140415128357084</v>
      </c>
      <c r="S277" s="15">
        <f t="shared" si="184"/>
        <v>-0.21527630438713868</v>
      </c>
      <c r="T277" s="15">
        <f t="shared" si="184"/>
        <v>-0.33256558872184799</v>
      </c>
      <c r="U277" s="15">
        <f t="shared" si="184"/>
        <v>-4.6302683922189853</v>
      </c>
      <c r="V277" s="15">
        <f t="shared" si="184"/>
        <v>2.2258609108332119</v>
      </c>
      <c r="W277" s="15">
        <f t="shared" si="184"/>
        <v>2.6321193871335002</v>
      </c>
      <c r="X277" s="15">
        <f t="shared" si="184"/>
        <v>-2.1653336218540185</v>
      </c>
      <c r="Z277" s="15">
        <f>ROUND(N277*'Table Q8'!N76,2)</f>
        <v>-0.35</v>
      </c>
      <c r="AA277" s="15">
        <f>ROUND(O277*'Table Q8'!O76,2)</f>
        <v>-1.3</v>
      </c>
      <c r="AB277" s="15">
        <f>ROUND(P277*'Table Q8'!P76,2)</f>
        <v>1.61</v>
      </c>
      <c r="AC277" s="15">
        <f>ROUND(Q277*'Table Q8'!Q76,2)</f>
        <v>-0.83</v>
      </c>
      <c r="AD277" s="15">
        <f>ROUND(R277*'Table Q8'!R76,2)</f>
        <v>-0.85</v>
      </c>
      <c r="AE277" s="15">
        <f>ROUND(S277*'Table Q8'!S76,2)</f>
        <v>-0.09</v>
      </c>
      <c r="AF277" s="15">
        <f>ROUND(T277*'Table Q8'!T76,2)</f>
        <v>-0.14000000000000001</v>
      </c>
      <c r="AG277" s="15">
        <f>ROUND(U277*'Table Q8'!U76,2)</f>
        <v>-1.88</v>
      </c>
      <c r="AH277" s="15">
        <f>ROUND(V277*'Table Q8'!V76,2)</f>
        <v>0.62</v>
      </c>
      <c r="AI277" s="15">
        <f>ROUND(W277*'Table Q8'!W76,2)</f>
        <v>0.77</v>
      </c>
      <c r="AJ277" s="15">
        <f>ROUND(X277*'Table Q8'!X76,2)</f>
        <v>-0.77</v>
      </c>
    </row>
    <row r="278" spans="1:36" x14ac:dyDescent="0.2">
      <c r="A278" s="13" t="str">
        <f t="shared" si="177"/>
        <v>2012 Q4</v>
      </c>
      <c r="B278" s="15">
        <f t="shared" si="178"/>
        <v>-1.9841996011883478</v>
      </c>
      <c r="C278" s="15">
        <f t="shared" si="178"/>
        <v>-4.0025873448796254</v>
      </c>
      <c r="D278" s="15">
        <f t="shared" si="178"/>
        <v>-9.7260536718654489</v>
      </c>
      <c r="E278" s="15">
        <f t="shared" si="178"/>
        <v>-0.68316235089782362</v>
      </c>
      <c r="F278" s="15">
        <f t="shared" si="178"/>
        <v>-2.5618347269092903</v>
      </c>
      <c r="G278" s="15">
        <f t="shared" si="178"/>
        <v>4.7698922228107827</v>
      </c>
      <c r="H278" s="15">
        <f t="shared" si="178"/>
        <v>-0.48860018550803702</v>
      </c>
      <c r="I278" s="15">
        <f t="shared" si="178"/>
        <v>2.2964644244925307</v>
      </c>
      <c r="J278" s="15">
        <f t="shared" si="178"/>
        <v>-4.1764880590903362</v>
      </c>
      <c r="K278" s="15">
        <f t="shared" si="178"/>
        <v>1.1391294017021667</v>
      </c>
      <c r="L278" s="15">
        <f t="shared" si="178"/>
        <v>-1.6736792355523749</v>
      </c>
      <c r="N278" s="15">
        <f t="shared" ref="N278:X278" si="185">LN(N77/N73)*100</f>
        <v>7.2157815171065911</v>
      </c>
      <c r="O278" s="15">
        <f t="shared" si="185"/>
        <v>-3.3255110275436781</v>
      </c>
      <c r="P278" s="15">
        <f t="shared" si="185"/>
        <v>1.2594425481355778</v>
      </c>
      <c r="Q278" s="15">
        <f t="shared" si="185"/>
        <v>-2.7408724045887882</v>
      </c>
      <c r="R278" s="15">
        <f t="shared" si="185"/>
        <v>-4.763435849168058</v>
      </c>
      <c r="S278" s="15">
        <f t="shared" si="185"/>
        <v>2.0421480869989517</v>
      </c>
      <c r="T278" s="15">
        <f t="shared" si="185"/>
        <v>1.1159635747925996</v>
      </c>
      <c r="U278" s="15">
        <f t="shared" si="185"/>
        <v>-3.8532691444010307</v>
      </c>
      <c r="V278" s="15">
        <f t="shared" si="185"/>
        <v>-4.6425186523049273</v>
      </c>
      <c r="W278" s="15">
        <f t="shared" si="185"/>
        <v>-3.9794850734756095</v>
      </c>
      <c r="X278" s="15">
        <f t="shared" si="185"/>
        <v>-2.338591050191456</v>
      </c>
      <c r="Z278" s="15">
        <f>ROUND(N278*'Table Q8'!N77,2)</f>
        <v>4.46</v>
      </c>
      <c r="AA278" s="15">
        <f>ROUND(O278*'Table Q8'!O77,2)</f>
        <v>-1.1200000000000001</v>
      </c>
      <c r="AB278" s="15">
        <f>ROUND(P278*'Table Q8'!P77,2)</f>
        <v>0.44</v>
      </c>
      <c r="AC278" s="15">
        <f>ROUND(Q278*'Table Q8'!Q77,2)</f>
        <v>-0.66</v>
      </c>
      <c r="AD278" s="15">
        <f>ROUND(R278*'Table Q8'!R77,2)</f>
        <v>-0.8</v>
      </c>
      <c r="AE278" s="15">
        <f>ROUND(S278*'Table Q8'!S77,2)</f>
        <v>0.82</v>
      </c>
      <c r="AF278" s="15">
        <f>ROUND(T278*'Table Q8'!T77,2)</f>
        <v>0.48</v>
      </c>
      <c r="AG278" s="15">
        <f>ROUND(U278*'Table Q8'!U77,2)</f>
        <v>-1.59</v>
      </c>
      <c r="AH278" s="15">
        <f>ROUND(V278*'Table Q8'!V77,2)</f>
        <v>-1.29</v>
      </c>
      <c r="AI278" s="15">
        <f>ROUND(W278*'Table Q8'!W77,2)</f>
        <v>-1.1599999999999999</v>
      </c>
      <c r="AJ278" s="15">
        <f>ROUND(X278*'Table Q8'!X77,2)</f>
        <v>-0.84</v>
      </c>
    </row>
    <row r="279" spans="1:36" x14ac:dyDescent="0.2">
      <c r="A279" s="13" t="str">
        <f t="shared" si="177"/>
        <v>2013 Q1</v>
      </c>
      <c r="B279" s="15">
        <f t="shared" si="178"/>
        <v>2.0285049529302661</v>
      </c>
      <c r="C279" s="15">
        <f t="shared" si="178"/>
        <v>-4.6595164694920737</v>
      </c>
      <c r="D279" s="15">
        <f t="shared" si="178"/>
        <v>-4.6003480622170141</v>
      </c>
      <c r="E279" s="15">
        <f t="shared" si="178"/>
        <v>0.39287483256020977</v>
      </c>
      <c r="F279" s="15">
        <f t="shared" si="178"/>
        <v>-0.26515203030125506</v>
      </c>
      <c r="G279" s="15">
        <f t="shared" si="178"/>
        <v>-1.63697451159565</v>
      </c>
      <c r="H279" s="15">
        <f t="shared" si="178"/>
        <v>4.5679724618203856</v>
      </c>
      <c r="I279" s="15">
        <f t="shared" si="178"/>
        <v>1.1419190302257973</v>
      </c>
      <c r="J279" s="15">
        <f t="shared" si="178"/>
        <v>-5.6028390190940733</v>
      </c>
      <c r="K279" s="15">
        <f t="shared" si="178"/>
        <v>9.4466348533848665E-2</v>
      </c>
      <c r="L279" s="15">
        <f t="shared" si="178"/>
        <v>-1.071100100088022</v>
      </c>
      <c r="N279" s="15">
        <f t="shared" ref="N279:X279" si="186">LN(N78/N74)*100</f>
        <v>6.0668342638961859</v>
      </c>
      <c r="O279" s="15">
        <f t="shared" si="186"/>
        <v>-2.7872901191182349</v>
      </c>
      <c r="P279" s="15">
        <f t="shared" si="186"/>
        <v>2.825666380853912</v>
      </c>
      <c r="Q279" s="15">
        <f t="shared" si="186"/>
        <v>-2.1539330423085534</v>
      </c>
      <c r="R279" s="15">
        <f t="shared" si="186"/>
        <v>-4.520308793528538</v>
      </c>
      <c r="S279" s="15">
        <f t="shared" si="186"/>
        <v>-2.1623721640357743</v>
      </c>
      <c r="T279" s="15">
        <f t="shared" si="186"/>
        <v>2.5122100627315196</v>
      </c>
      <c r="U279" s="15">
        <f t="shared" si="186"/>
        <v>-2.7541001933756393</v>
      </c>
      <c r="V279" s="15">
        <f t="shared" si="186"/>
        <v>-4.8101472912624965</v>
      </c>
      <c r="W279" s="15">
        <f t="shared" si="186"/>
        <v>-1.448153298025302</v>
      </c>
      <c r="X279" s="15">
        <f t="shared" si="186"/>
        <v>-1.8416527654478483</v>
      </c>
      <c r="Z279" s="15">
        <f>ROUND(N279*'Table Q8'!N78,2)</f>
        <v>3.73</v>
      </c>
      <c r="AA279" s="15">
        <f>ROUND(O279*'Table Q8'!O78,2)</f>
        <v>-0.94</v>
      </c>
      <c r="AB279" s="15">
        <f>ROUND(P279*'Table Q8'!P78,2)</f>
        <v>0.99</v>
      </c>
      <c r="AC279" s="15">
        <f>ROUND(Q279*'Table Q8'!Q78,2)</f>
        <v>-0.52</v>
      </c>
      <c r="AD279" s="15">
        <f>ROUND(R279*'Table Q8'!R78,2)</f>
        <v>-0.76</v>
      </c>
      <c r="AE279" s="15">
        <f>ROUND(S279*'Table Q8'!S78,2)</f>
        <v>-0.86</v>
      </c>
      <c r="AF279" s="15">
        <f>ROUND(T279*'Table Q8'!T78,2)</f>
        <v>1.1000000000000001</v>
      </c>
      <c r="AG279" s="15">
        <f>ROUND(U279*'Table Q8'!U78,2)</f>
        <v>-1.1299999999999999</v>
      </c>
      <c r="AH279" s="15">
        <f>ROUND(V279*'Table Q8'!V78,2)</f>
        <v>-1.33</v>
      </c>
      <c r="AI279" s="15">
        <f>ROUND(W279*'Table Q8'!W78,2)</f>
        <v>-0.43</v>
      </c>
      <c r="AJ279" s="15">
        <f>ROUND(X279*'Table Q8'!X78,2)</f>
        <v>-0.66</v>
      </c>
    </row>
    <row r="280" spans="1:36" x14ac:dyDescent="0.2">
      <c r="A280" s="13" t="str">
        <f t="shared" si="177"/>
        <v>2013 Q2</v>
      </c>
      <c r="B280" s="15">
        <f t="shared" si="178"/>
        <v>4.7246414957959599</v>
      </c>
      <c r="C280" s="15">
        <f t="shared" si="178"/>
        <v>-1.7411255545926299</v>
      </c>
      <c r="D280" s="15">
        <f t="shared" si="178"/>
        <v>-2.0623688088182974</v>
      </c>
      <c r="E280" s="15">
        <f t="shared" si="178"/>
        <v>0.67187573288765878</v>
      </c>
      <c r="F280" s="15">
        <f t="shared" si="178"/>
        <v>0.80147898958592945</v>
      </c>
      <c r="G280" s="15">
        <f t="shared" si="178"/>
        <v>-1.3488868353490053</v>
      </c>
      <c r="H280" s="15">
        <f t="shared" si="178"/>
        <v>0.92882639308541992</v>
      </c>
      <c r="I280" s="15">
        <f t="shared" si="178"/>
        <v>3.2259858333567317</v>
      </c>
      <c r="J280" s="15">
        <f t="shared" si="178"/>
        <v>-4.1794892785915678</v>
      </c>
      <c r="K280" s="15">
        <f t="shared" si="178"/>
        <v>0.44578746004660263</v>
      </c>
      <c r="L280" s="15">
        <f t="shared" si="178"/>
        <v>-7.3372958020643905E-2</v>
      </c>
      <c r="N280" s="15">
        <f t="shared" ref="N280:X280" si="187">LN(N79/N75)*100</f>
        <v>8.5303555535575892</v>
      </c>
      <c r="O280" s="15">
        <f t="shared" si="187"/>
        <v>-1.5642352446582088</v>
      </c>
      <c r="P280" s="15">
        <f t="shared" si="187"/>
        <v>0.28554568306413758</v>
      </c>
      <c r="Q280" s="15">
        <f t="shared" si="187"/>
        <v>-2.8358673363370608</v>
      </c>
      <c r="R280" s="15">
        <f t="shared" si="187"/>
        <v>-2.0561363358967846</v>
      </c>
      <c r="S280" s="15">
        <f t="shared" si="187"/>
        <v>-3.4582277623972897</v>
      </c>
      <c r="T280" s="15">
        <f t="shared" si="187"/>
        <v>4.1764735269971842</v>
      </c>
      <c r="U280" s="15">
        <f t="shared" si="187"/>
        <v>-2.7615724008572253</v>
      </c>
      <c r="V280" s="15">
        <f t="shared" si="187"/>
        <v>-2.4106094608162323</v>
      </c>
      <c r="W280" s="15">
        <f t="shared" si="187"/>
        <v>-0.86046704111923522</v>
      </c>
      <c r="X280" s="15">
        <f t="shared" si="187"/>
        <v>-1.5078881286113686</v>
      </c>
      <c r="Z280" s="15">
        <f>ROUND(N280*'Table Q8'!N79,2)</f>
        <v>5.22</v>
      </c>
      <c r="AA280" s="15">
        <f>ROUND(O280*'Table Q8'!O79,2)</f>
        <v>-0.53</v>
      </c>
      <c r="AB280" s="15">
        <f>ROUND(P280*'Table Q8'!P79,2)</f>
        <v>0.1</v>
      </c>
      <c r="AC280" s="15">
        <f>ROUND(Q280*'Table Q8'!Q79,2)</f>
        <v>-0.68</v>
      </c>
      <c r="AD280" s="15">
        <f>ROUND(R280*'Table Q8'!R79,2)</f>
        <v>-0.34</v>
      </c>
      <c r="AE280" s="15">
        <f>ROUND(S280*'Table Q8'!S79,2)</f>
        <v>-1.37</v>
      </c>
      <c r="AF280" s="15">
        <f>ROUND(T280*'Table Q8'!T79,2)</f>
        <v>1.8</v>
      </c>
      <c r="AG280" s="15">
        <f>ROUND(U280*'Table Q8'!U79,2)</f>
        <v>-1.1299999999999999</v>
      </c>
      <c r="AH280" s="15">
        <f>ROUND(V280*'Table Q8'!V79,2)</f>
        <v>-0.67</v>
      </c>
      <c r="AI280" s="15">
        <f>ROUND(W280*'Table Q8'!W79,2)</f>
        <v>-0.26</v>
      </c>
      <c r="AJ280" s="15">
        <f>ROUND(X280*'Table Q8'!X79,2)</f>
        <v>-0.54</v>
      </c>
    </row>
    <row r="281" spans="1:36" x14ac:dyDescent="0.2">
      <c r="A281" s="13" t="str">
        <f t="shared" si="177"/>
        <v>2013 Q3</v>
      </c>
      <c r="B281" s="15">
        <f t="shared" si="178"/>
        <v>2.7422168466486898</v>
      </c>
      <c r="C281" s="15">
        <f t="shared" si="178"/>
        <v>-1.8510280717522432</v>
      </c>
      <c r="D281" s="15">
        <f t="shared" si="178"/>
        <v>0.88537607884224923</v>
      </c>
      <c r="E281" s="15">
        <f t="shared" si="178"/>
        <v>0.44059750583377699</v>
      </c>
      <c r="F281" s="15">
        <f t="shared" si="178"/>
        <v>-9.7034868448414149E-2</v>
      </c>
      <c r="G281" s="15">
        <f t="shared" si="178"/>
        <v>-7.0039739667321452</v>
      </c>
      <c r="H281" s="15">
        <f t="shared" si="178"/>
        <v>0.46015886413379742</v>
      </c>
      <c r="I281" s="15">
        <f t="shared" si="178"/>
        <v>3.1689154706118638</v>
      </c>
      <c r="J281" s="15">
        <f t="shared" si="178"/>
        <v>-8.6284254834348744</v>
      </c>
      <c r="K281" s="15">
        <f t="shared" si="178"/>
        <v>-8.3415824597979196</v>
      </c>
      <c r="L281" s="15">
        <f t="shared" si="178"/>
        <v>-1.1499821243631623</v>
      </c>
      <c r="N281" s="15">
        <f t="shared" ref="N281:X281" si="188">LN(N80/N76)*100</f>
        <v>5.1246805707919716</v>
      </c>
      <c r="O281" s="15">
        <f t="shared" si="188"/>
        <v>-1.8194398409440482</v>
      </c>
      <c r="P281" s="15">
        <f t="shared" si="188"/>
        <v>-2.0735595671609475</v>
      </c>
      <c r="Q281" s="15">
        <f t="shared" si="188"/>
        <v>-2.087726139323772</v>
      </c>
      <c r="R281" s="15">
        <f t="shared" si="188"/>
        <v>-1.5692971583787649</v>
      </c>
      <c r="S281" s="15">
        <f t="shared" si="188"/>
        <v>-4.0878675152779369</v>
      </c>
      <c r="T281" s="15">
        <f t="shared" si="188"/>
        <v>4.5326610898097792</v>
      </c>
      <c r="U281" s="15">
        <f t="shared" si="188"/>
        <v>-2.3685059018488603</v>
      </c>
      <c r="V281" s="15">
        <f t="shared" si="188"/>
        <v>-1.8930836426028621</v>
      </c>
      <c r="W281" s="15">
        <f t="shared" si="188"/>
        <v>-1.3902948291958781</v>
      </c>
      <c r="X281" s="15">
        <f t="shared" si="188"/>
        <v>-1.4983923999854523</v>
      </c>
      <c r="Z281" s="15">
        <f>ROUND(N281*'Table Q8'!N80,2)</f>
        <v>3.11</v>
      </c>
      <c r="AA281" s="15">
        <f>ROUND(O281*'Table Q8'!O80,2)</f>
        <v>-0.61</v>
      </c>
      <c r="AB281" s="15">
        <f>ROUND(P281*'Table Q8'!P80,2)</f>
        <v>-0.72</v>
      </c>
      <c r="AC281" s="15">
        <f>ROUND(Q281*'Table Q8'!Q80,2)</f>
        <v>-0.5</v>
      </c>
      <c r="AD281" s="15">
        <f>ROUND(R281*'Table Q8'!R80,2)</f>
        <v>-0.26</v>
      </c>
      <c r="AE281" s="15">
        <f>ROUND(S281*'Table Q8'!S80,2)</f>
        <v>-1.6</v>
      </c>
      <c r="AF281" s="15">
        <f>ROUND(T281*'Table Q8'!T80,2)</f>
        <v>1.94</v>
      </c>
      <c r="AG281" s="15">
        <f>ROUND(U281*'Table Q8'!U80,2)</f>
        <v>-0.95</v>
      </c>
      <c r="AH281" s="15">
        <f>ROUND(V281*'Table Q8'!V80,2)</f>
        <v>-0.52</v>
      </c>
      <c r="AI281" s="15">
        <f>ROUND(W281*'Table Q8'!W80,2)</f>
        <v>-0.42</v>
      </c>
      <c r="AJ281" s="15">
        <f>ROUND(X281*'Table Q8'!X80,2)</f>
        <v>-0.53</v>
      </c>
    </row>
    <row r="282" spans="1:36" x14ac:dyDescent="0.2">
      <c r="A282" s="13" t="str">
        <f t="shared" si="177"/>
        <v>2013 Q4</v>
      </c>
      <c r="B282" s="15">
        <f t="shared" si="178"/>
        <v>-1.4000096392942589</v>
      </c>
      <c r="C282" s="15">
        <f t="shared" si="178"/>
        <v>-0.14856438321352849</v>
      </c>
      <c r="D282" s="15">
        <f t="shared" si="178"/>
        <v>2.9291636407113479</v>
      </c>
      <c r="E282" s="15">
        <f t="shared" si="178"/>
        <v>1.6554420023338658</v>
      </c>
      <c r="F282" s="15">
        <f t="shared" si="178"/>
        <v>1.036078841267418</v>
      </c>
      <c r="G282" s="15">
        <f t="shared" si="178"/>
        <v>-5.0424855778198827</v>
      </c>
      <c r="H282" s="15">
        <f t="shared" si="178"/>
        <v>-0.20958816724836246</v>
      </c>
      <c r="I282" s="15">
        <f t="shared" si="178"/>
        <v>1.5893326251617952</v>
      </c>
      <c r="J282" s="15">
        <f t="shared" si="178"/>
        <v>-6.9963633741489808</v>
      </c>
      <c r="K282" s="15">
        <f t="shared" si="178"/>
        <v>-4.2928287101441152</v>
      </c>
      <c r="L282" s="15">
        <f t="shared" si="178"/>
        <v>-7.8394389843459034E-2</v>
      </c>
      <c r="N282" s="15">
        <f t="shared" ref="N282:X282" si="189">LN(N81/N77)*100</f>
        <v>-2.546225049410455</v>
      </c>
      <c r="O282" s="15">
        <f t="shared" si="189"/>
        <v>-1.9104676877934874</v>
      </c>
      <c r="P282" s="15">
        <f t="shared" si="189"/>
        <v>-1.3981265775282041</v>
      </c>
      <c r="Q282" s="15">
        <f t="shared" si="189"/>
        <v>-1.3310083990169164</v>
      </c>
      <c r="R282" s="15">
        <f t="shared" si="189"/>
        <v>-6.1656060383406992E-2</v>
      </c>
      <c r="S282" s="15">
        <f t="shared" si="189"/>
        <v>-5.5109155183656364</v>
      </c>
      <c r="T282" s="15">
        <f t="shared" si="189"/>
        <v>2.6194178469355509</v>
      </c>
      <c r="U282" s="15">
        <f t="shared" si="189"/>
        <v>-3.0133508730843865</v>
      </c>
      <c r="V282" s="15">
        <f t="shared" si="189"/>
        <v>-9.1313447019945024E-2</v>
      </c>
      <c r="W282" s="15">
        <f t="shared" si="189"/>
        <v>-3.4893894499487184</v>
      </c>
      <c r="X282" s="15">
        <f t="shared" si="189"/>
        <v>-1.75323364886864</v>
      </c>
      <c r="Z282" s="15">
        <f>ROUND(N282*'Table Q8'!N81,2)</f>
        <v>-1.53</v>
      </c>
      <c r="AA282" s="15">
        <f>ROUND(O282*'Table Q8'!O81,2)</f>
        <v>-0.64</v>
      </c>
      <c r="AB282" s="15">
        <f>ROUND(P282*'Table Q8'!P81,2)</f>
        <v>-0.48</v>
      </c>
      <c r="AC282" s="15">
        <f>ROUND(Q282*'Table Q8'!Q81,2)</f>
        <v>-0.31</v>
      </c>
      <c r="AD282" s="15">
        <f>ROUND(R282*'Table Q8'!R81,2)</f>
        <v>-0.01</v>
      </c>
      <c r="AE282" s="15">
        <f>ROUND(S282*'Table Q8'!S81,2)</f>
        <v>-2.14</v>
      </c>
      <c r="AF282" s="15">
        <f>ROUND(T282*'Table Q8'!T81,2)</f>
        <v>1.1100000000000001</v>
      </c>
      <c r="AG282" s="15">
        <f>ROUND(U282*'Table Q8'!U81,2)</f>
        <v>-1.2</v>
      </c>
      <c r="AH282" s="15">
        <f>ROUND(V282*'Table Q8'!V81,2)</f>
        <v>-0.03</v>
      </c>
      <c r="AI282" s="15">
        <f>ROUND(W282*'Table Q8'!W81,2)</f>
        <v>-1.06</v>
      </c>
      <c r="AJ282" s="15">
        <f>ROUND(X282*'Table Q8'!X81,2)</f>
        <v>-0.62</v>
      </c>
    </row>
    <row r="283" spans="1:36" x14ac:dyDescent="0.2">
      <c r="A283" s="13" t="str">
        <f t="shared" si="177"/>
        <v>2014 Q1</v>
      </c>
      <c r="B283" s="15">
        <f t="shared" si="178"/>
        <v>-7.8571323051989603</v>
      </c>
      <c r="C283" s="15">
        <f t="shared" si="178"/>
        <v>2.3417716992152853</v>
      </c>
      <c r="D283" s="15">
        <f t="shared" si="178"/>
        <v>3.2155365033949086</v>
      </c>
      <c r="E283" s="15">
        <f t="shared" si="178"/>
        <v>2.0922405284198984</v>
      </c>
      <c r="F283" s="15">
        <f t="shared" si="178"/>
        <v>1.4359416878085012</v>
      </c>
      <c r="G283" s="15">
        <f t="shared" si="178"/>
        <v>-6.1172773758756165</v>
      </c>
      <c r="H283" s="15">
        <f t="shared" si="178"/>
        <v>-4.263116423969131</v>
      </c>
      <c r="I283" s="15">
        <f t="shared" si="178"/>
        <v>2.6491314518552098</v>
      </c>
      <c r="J283" s="15">
        <f t="shared" si="178"/>
        <v>-9.6100951095467106</v>
      </c>
      <c r="K283" s="15">
        <f t="shared" si="178"/>
        <v>-3.9944647745782951</v>
      </c>
      <c r="L283" s="15">
        <f t="shared" si="178"/>
        <v>-0.45742705280726637</v>
      </c>
      <c r="N283" s="15">
        <f t="shared" ref="N283:X283" si="190">LN(N82/N78)*100</f>
        <v>-6.9040001975420688</v>
      </c>
      <c r="O283" s="15">
        <f t="shared" si="190"/>
        <v>-1.3550373420666029</v>
      </c>
      <c r="P283" s="15">
        <f t="shared" si="190"/>
        <v>-4.9526666955884142</v>
      </c>
      <c r="Q283" s="15">
        <f t="shared" si="190"/>
        <v>-0.66271287467606343</v>
      </c>
      <c r="R283" s="15">
        <f t="shared" si="190"/>
        <v>-0.60878781872117571</v>
      </c>
      <c r="S283" s="15">
        <f t="shared" si="190"/>
        <v>-3.5538817695230178</v>
      </c>
      <c r="T283" s="15">
        <f t="shared" si="190"/>
        <v>0.62453260663585963</v>
      </c>
      <c r="U283" s="15">
        <f t="shared" si="190"/>
        <v>-3.0944442365234912</v>
      </c>
      <c r="V283" s="15">
        <f t="shared" si="190"/>
        <v>-4.1490396151550559</v>
      </c>
      <c r="W283" s="15">
        <f t="shared" si="190"/>
        <v>-7.138046773266872</v>
      </c>
      <c r="X283" s="15">
        <f t="shared" si="190"/>
        <v>-2.6285339579100229</v>
      </c>
      <c r="Z283" s="15">
        <f>ROUND(N283*'Table Q8'!N82,2)</f>
        <v>-4.13</v>
      </c>
      <c r="AA283" s="15">
        <f>ROUND(O283*'Table Q8'!O82,2)</f>
        <v>-0.46</v>
      </c>
      <c r="AB283" s="15">
        <f>ROUND(P283*'Table Q8'!P82,2)</f>
        <v>-1.72</v>
      </c>
      <c r="AC283" s="15">
        <f>ROUND(Q283*'Table Q8'!Q82,2)</f>
        <v>-0.16</v>
      </c>
      <c r="AD283" s="15">
        <f>ROUND(R283*'Table Q8'!R82,2)</f>
        <v>-0.1</v>
      </c>
      <c r="AE283" s="15">
        <f>ROUND(S283*'Table Q8'!S82,2)</f>
        <v>-1.38</v>
      </c>
      <c r="AF283" s="15">
        <f>ROUND(T283*'Table Q8'!T82,2)</f>
        <v>0.26</v>
      </c>
      <c r="AG283" s="15">
        <f>ROUND(U283*'Table Q8'!U82,2)</f>
        <v>-1.23</v>
      </c>
      <c r="AH283" s="15">
        <f>ROUND(V283*'Table Q8'!V82,2)</f>
        <v>-1.1299999999999999</v>
      </c>
      <c r="AI283" s="15">
        <f>ROUND(W283*'Table Q8'!W82,2)</f>
        <v>-2.23</v>
      </c>
      <c r="AJ283" s="15">
        <f>ROUND(X283*'Table Q8'!X82,2)</f>
        <v>-0.93</v>
      </c>
    </row>
    <row r="284" spans="1:36" x14ac:dyDescent="0.2">
      <c r="A284" s="13" t="str">
        <f t="shared" si="177"/>
        <v>2014 Q2</v>
      </c>
      <c r="B284" s="15">
        <f t="shared" si="178"/>
        <v>-9.0324812273147543</v>
      </c>
      <c r="C284" s="15">
        <f t="shared" si="178"/>
        <v>2.3823330023833953</v>
      </c>
      <c r="D284" s="15">
        <f t="shared" si="178"/>
        <v>4.5234473213809494</v>
      </c>
      <c r="E284" s="15">
        <f t="shared" si="178"/>
        <v>1.8063340665538881</v>
      </c>
      <c r="F284" s="15">
        <f t="shared" si="178"/>
        <v>2.1271887739188</v>
      </c>
      <c r="G284" s="15">
        <f t="shared" si="178"/>
        <v>-4.5861416055130739</v>
      </c>
      <c r="H284" s="15">
        <f t="shared" si="178"/>
        <v>-1.6533741801232615</v>
      </c>
      <c r="I284" s="15">
        <f t="shared" si="178"/>
        <v>2.0039541685544351</v>
      </c>
      <c r="J284" s="15">
        <f t="shared" si="178"/>
        <v>-9.5571831543590022</v>
      </c>
      <c r="K284" s="15">
        <f t="shared" si="178"/>
        <v>-4.8060921498023657</v>
      </c>
      <c r="L284" s="15">
        <f t="shared" si="178"/>
        <v>-0.29334745193072848</v>
      </c>
      <c r="N284" s="15">
        <f t="shared" ref="N284:X284" si="191">LN(N83/N79)*100</f>
        <v>-7.1388961006990073</v>
      </c>
      <c r="O284" s="15">
        <f t="shared" si="191"/>
        <v>-1.4027346622246564</v>
      </c>
      <c r="P284" s="15">
        <f t="shared" si="191"/>
        <v>-4.8059931512930785</v>
      </c>
      <c r="Q284" s="15">
        <f t="shared" si="191"/>
        <v>-0.81682085878538968</v>
      </c>
      <c r="R284" s="15">
        <f t="shared" si="191"/>
        <v>-1.436996028557427</v>
      </c>
      <c r="S284" s="15">
        <f t="shared" si="191"/>
        <v>-4.9318015722704871</v>
      </c>
      <c r="T284" s="15">
        <f t="shared" si="191"/>
        <v>-0.14341136009569244</v>
      </c>
      <c r="U284" s="15">
        <f t="shared" si="191"/>
        <v>-3.8751033467796083</v>
      </c>
      <c r="V284" s="15">
        <f t="shared" si="191"/>
        <v>-4.2536924841706094</v>
      </c>
      <c r="W284" s="15">
        <f t="shared" si="191"/>
        <v>-8.5767551615941748</v>
      </c>
      <c r="X284" s="15">
        <f t="shared" si="191"/>
        <v>-3.0929018578717598</v>
      </c>
      <c r="Z284" s="15">
        <f>ROUND(N284*'Table Q8'!N83,2)</f>
        <v>-4.24</v>
      </c>
      <c r="AA284" s="15">
        <f>ROUND(O284*'Table Q8'!O83,2)</f>
        <v>-0.48</v>
      </c>
      <c r="AB284" s="15">
        <f>ROUND(P284*'Table Q8'!P83,2)</f>
        <v>-1.71</v>
      </c>
      <c r="AC284" s="15">
        <f>ROUND(Q284*'Table Q8'!Q83,2)</f>
        <v>-0.2</v>
      </c>
      <c r="AD284" s="15">
        <f>ROUND(R284*'Table Q8'!R83,2)</f>
        <v>-0.25</v>
      </c>
      <c r="AE284" s="15">
        <f>ROUND(S284*'Table Q8'!S83,2)</f>
        <v>-1.94</v>
      </c>
      <c r="AF284" s="15">
        <f>ROUND(T284*'Table Q8'!T83,2)</f>
        <v>-0.06</v>
      </c>
      <c r="AG284" s="15">
        <f>ROUND(U284*'Table Q8'!U83,2)</f>
        <v>-1.56</v>
      </c>
      <c r="AH284" s="15">
        <f>ROUND(V284*'Table Q8'!V83,2)</f>
        <v>-1.1200000000000001</v>
      </c>
      <c r="AI284" s="15">
        <f>ROUND(W284*'Table Q8'!W83,2)</f>
        <v>-2.76</v>
      </c>
      <c r="AJ284" s="15">
        <f>ROUND(X284*'Table Q8'!X83,2)</f>
        <v>-1.1000000000000001</v>
      </c>
    </row>
    <row r="285" spans="1:36" x14ac:dyDescent="0.2">
      <c r="A285" s="13" t="str">
        <f t="shared" si="177"/>
        <v>2014 Q3</v>
      </c>
      <c r="B285" s="15">
        <f t="shared" si="178"/>
        <v>-5.6975787820059622</v>
      </c>
      <c r="C285" s="15">
        <f t="shared" si="178"/>
        <v>3.5214194441396125</v>
      </c>
      <c r="D285" s="15">
        <f t="shared" si="178"/>
        <v>5.2697241958328878</v>
      </c>
      <c r="E285" s="15">
        <f t="shared" si="178"/>
        <v>1.7913016863191904</v>
      </c>
      <c r="F285" s="15">
        <f t="shared" si="178"/>
        <v>6.8805812784007614</v>
      </c>
      <c r="G285" s="15">
        <f t="shared" si="178"/>
        <v>1.4086448133894807</v>
      </c>
      <c r="H285" s="15">
        <f t="shared" si="178"/>
        <v>-1.898249288426209</v>
      </c>
      <c r="I285" s="15">
        <f t="shared" si="178"/>
        <v>1.6961640725299993</v>
      </c>
      <c r="J285" s="15">
        <f t="shared" si="178"/>
        <v>-7.9490181394047568</v>
      </c>
      <c r="K285" s="15">
        <f t="shared" si="178"/>
        <v>5.8465131391575109E-2</v>
      </c>
      <c r="L285" s="15">
        <f t="shared" si="178"/>
        <v>1.0136123815089706</v>
      </c>
      <c r="N285" s="15">
        <f t="shared" ref="N285:X285" si="192">LN(N84/N80)*100</f>
        <v>-3.7183844299703201</v>
      </c>
      <c r="O285" s="15">
        <f t="shared" si="192"/>
        <v>0.1257866600074998</v>
      </c>
      <c r="P285" s="15">
        <f t="shared" si="192"/>
        <v>-2.6223702394609312</v>
      </c>
      <c r="Q285" s="15">
        <f t="shared" si="192"/>
        <v>-0.36080240594728974</v>
      </c>
      <c r="R285" s="15">
        <f t="shared" si="192"/>
        <v>0.86973592715533321</v>
      </c>
      <c r="S285" s="15">
        <f t="shared" si="192"/>
        <v>-3.8025573359510747</v>
      </c>
      <c r="T285" s="15">
        <f t="shared" si="192"/>
        <v>8.4202094983925682E-3</v>
      </c>
      <c r="U285" s="15">
        <f t="shared" si="192"/>
        <v>-3.4992248060049351</v>
      </c>
      <c r="V285" s="15">
        <f t="shared" si="192"/>
        <v>-5.2028786113743948</v>
      </c>
      <c r="W285" s="15">
        <f t="shared" si="192"/>
        <v>-6.2681681522277906</v>
      </c>
      <c r="X285" s="15">
        <f t="shared" si="192"/>
        <v>-2.2250796533318207</v>
      </c>
      <c r="Z285" s="15">
        <f>ROUND(N285*'Table Q8'!N84,2)</f>
        <v>-2.19</v>
      </c>
      <c r="AA285" s="15">
        <f>ROUND(O285*'Table Q8'!O84,2)</f>
        <v>0.04</v>
      </c>
      <c r="AB285" s="15">
        <f>ROUND(P285*'Table Q8'!P84,2)</f>
        <v>-0.95</v>
      </c>
      <c r="AC285" s="15">
        <f>ROUND(Q285*'Table Q8'!Q84,2)</f>
        <v>-0.09</v>
      </c>
      <c r="AD285" s="15">
        <f>ROUND(R285*'Table Q8'!R84,2)</f>
        <v>0.16</v>
      </c>
      <c r="AE285" s="15">
        <f>ROUND(S285*'Table Q8'!S84,2)</f>
        <v>-1.51</v>
      </c>
      <c r="AF285" s="15">
        <f>ROUND(T285*'Table Q8'!T84,2)</f>
        <v>0</v>
      </c>
      <c r="AG285" s="15">
        <f>ROUND(U285*'Table Q8'!U84,2)</f>
        <v>-1.42</v>
      </c>
      <c r="AH285" s="15">
        <f>ROUND(V285*'Table Q8'!V84,2)</f>
        <v>-1.32</v>
      </c>
      <c r="AI285" s="15">
        <f>ROUND(W285*'Table Q8'!W84,2)</f>
        <v>-2.08</v>
      </c>
      <c r="AJ285" s="15">
        <f>ROUND(X285*'Table Q8'!X84,2)</f>
        <v>-0.8</v>
      </c>
    </row>
    <row r="286" spans="1:36" x14ac:dyDescent="0.2">
      <c r="A286" s="13" t="str">
        <f t="shared" si="177"/>
        <v>2014 Q4</v>
      </c>
      <c r="B286" s="15">
        <f t="shared" si="178"/>
        <v>-6.2101950995233768</v>
      </c>
      <c r="C286" s="15">
        <f t="shared" si="178"/>
        <v>1.6303476073574912</v>
      </c>
      <c r="D286" s="15">
        <f t="shared" si="178"/>
        <v>3.5230750052322222</v>
      </c>
      <c r="E286" s="15">
        <f t="shared" si="178"/>
        <v>3.1940192553342803</v>
      </c>
      <c r="F286" s="15">
        <f t="shared" si="178"/>
        <v>8.3737878965007209</v>
      </c>
      <c r="G286" s="15">
        <f t="shared" si="178"/>
        <v>-1.9879447700529387</v>
      </c>
      <c r="H286" s="15">
        <f t="shared" si="178"/>
        <v>2.0839401201560346</v>
      </c>
      <c r="I286" s="15">
        <f t="shared" si="178"/>
        <v>0.98502152824225375</v>
      </c>
      <c r="J286" s="15">
        <f t="shared" si="178"/>
        <v>-8.440753416141348</v>
      </c>
      <c r="K286" s="15">
        <f t="shared" si="178"/>
        <v>4.2112763920871963</v>
      </c>
      <c r="L286" s="15">
        <f t="shared" si="178"/>
        <v>0.94728182805843619</v>
      </c>
      <c r="N286" s="15">
        <f t="shared" ref="N286:X286" si="193">LN(N85/N81)*100</f>
        <v>-4.1463725280092687</v>
      </c>
      <c r="O286" s="15">
        <f t="shared" si="193"/>
        <v>-1.0952634410966087</v>
      </c>
      <c r="P286" s="15">
        <f t="shared" si="193"/>
        <v>-3.7678476526770486</v>
      </c>
      <c r="Q286" s="15">
        <f t="shared" si="193"/>
        <v>3.8389933079905916E-2</v>
      </c>
      <c r="R286" s="15">
        <f t="shared" si="193"/>
        <v>1.4278322851457541</v>
      </c>
      <c r="S286" s="15">
        <f t="shared" si="193"/>
        <v>-3.3235467446634881</v>
      </c>
      <c r="T286" s="15">
        <f t="shared" si="193"/>
        <v>1.0675942203146686E-2</v>
      </c>
      <c r="U286" s="15">
        <f t="shared" si="193"/>
        <v>-4.8493934746027509</v>
      </c>
      <c r="V286" s="15">
        <f t="shared" si="193"/>
        <v>-4.3930151972396514</v>
      </c>
      <c r="W286" s="15">
        <f t="shared" si="193"/>
        <v>-0.43066033998439868</v>
      </c>
      <c r="X286" s="15">
        <f t="shared" si="193"/>
        <v>-2.296015031357066</v>
      </c>
      <c r="Z286" s="15">
        <f>ROUND(N286*'Table Q8'!N85,2)</f>
        <v>-2.4300000000000002</v>
      </c>
      <c r="AA286" s="15">
        <f>ROUND(O286*'Table Q8'!O85,2)</f>
        <v>-0.38</v>
      </c>
      <c r="AB286" s="15">
        <f>ROUND(P286*'Table Q8'!P85,2)</f>
        <v>-1.38</v>
      </c>
      <c r="AC286" s="15">
        <f>ROUND(Q286*'Table Q8'!Q85,2)</f>
        <v>0.01</v>
      </c>
      <c r="AD286" s="15">
        <f>ROUND(R286*'Table Q8'!R85,2)</f>
        <v>0.27</v>
      </c>
      <c r="AE286" s="15">
        <f>ROUND(S286*'Table Q8'!S85,2)</f>
        <v>-1.33</v>
      </c>
      <c r="AF286" s="15">
        <f>ROUND(T286*'Table Q8'!T85,2)</f>
        <v>0</v>
      </c>
      <c r="AG286" s="15">
        <f>ROUND(U286*'Table Q8'!U85,2)</f>
        <v>-1.96</v>
      </c>
      <c r="AH286" s="15">
        <f>ROUND(V286*'Table Q8'!V85,2)</f>
        <v>-1.08</v>
      </c>
      <c r="AI286" s="15">
        <f>ROUND(W286*'Table Q8'!W85,2)</f>
        <v>-0.15</v>
      </c>
      <c r="AJ286" s="15">
        <f>ROUND(X286*'Table Q8'!X85,2)</f>
        <v>-0.83</v>
      </c>
    </row>
    <row r="287" spans="1:36" x14ac:dyDescent="0.2">
      <c r="A287" s="13" t="str">
        <f t="shared" si="177"/>
        <v>2015 Q1</v>
      </c>
      <c r="B287" s="15">
        <f t="shared" si="178"/>
        <v>7.255288627251252</v>
      </c>
      <c r="C287" s="15">
        <f t="shared" si="178"/>
        <v>-0.27511200719865547</v>
      </c>
      <c r="D287" s="15">
        <f t="shared" si="178"/>
        <v>4.5279730067290833</v>
      </c>
      <c r="E287" s="15">
        <f t="shared" si="178"/>
        <v>2.2363798454950721</v>
      </c>
      <c r="F287" s="15">
        <f t="shared" si="178"/>
        <v>4.8084213184585982</v>
      </c>
      <c r="G287" s="15">
        <f t="shared" si="178"/>
        <v>3.7058895380207297</v>
      </c>
      <c r="H287" s="15">
        <f t="shared" si="178"/>
        <v>3.2954553752221218</v>
      </c>
      <c r="I287" s="15">
        <f t="shared" si="178"/>
        <v>-0.53246967483590091</v>
      </c>
      <c r="J287" s="15">
        <f t="shared" si="178"/>
        <v>-9.0395310508940359</v>
      </c>
      <c r="K287" s="15">
        <f t="shared" si="178"/>
        <v>1.6755400471561919</v>
      </c>
      <c r="L287" s="15">
        <f t="shared" si="178"/>
        <v>1.311345105924363</v>
      </c>
      <c r="N287" s="15">
        <f t="shared" ref="N287:X287" si="194">LN(N86/N82)*100</f>
        <v>7.0510916703742019</v>
      </c>
      <c r="O287" s="15">
        <f t="shared" si="194"/>
        <v>-1.2175566409692729</v>
      </c>
      <c r="P287" s="15">
        <f t="shared" si="194"/>
        <v>-0.32130752654749228</v>
      </c>
      <c r="Q287" s="15">
        <f t="shared" si="194"/>
        <v>-0.86473171590166109</v>
      </c>
      <c r="R287" s="15">
        <f t="shared" si="194"/>
        <v>1.5067031557325665</v>
      </c>
      <c r="S287" s="15">
        <f t="shared" si="194"/>
        <v>-1.7091337278489043</v>
      </c>
      <c r="T287" s="15">
        <f t="shared" si="194"/>
        <v>3.1337729329965121</v>
      </c>
      <c r="U287" s="15">
        <f t="shared" si="194"/>
        <v>-4.5868993055977105</v>
      </c>
      <c r="V287" s="15">
        <f t="shared" si="194"/>
        <v>-1.9743904467788103</v>
      </c>
      <c r="W287" s="15">
        <f t="shared" si="194"/>
        <v>-1.2492872844035334</v>
      </c>
      <c r="X287" s="15">
        <f t="shared" si="194"/>
        <v>-1.3056528896523385</v>
      </c>
      <c r="Z287" s="15">
        <f>ROUND(N287*'Table Q8'!N86,2)</f>
        <v>4.08</v>
      </c>
      <c r="AA287" s="15">
        <f>ROUND(O287*'Table Q8'!O86,2)</f>
        <v>-0.43</v>
      </c>
      <c r="AB287" s="15">
        <f>ROUND(P287*'Table Q8'!P86,2)</f>
        <v>-0.12</v>
      </c>
      <c r="AC287" s="15">
        <f>ROUND(Q287*'Table Q8'!Q86,2)</f>
        <v>-0.22</v>
      </c>
      <c r="AD287" s="15">
        <f>ROUND(R287*'Table Q8'!R86,2)</f>
        <v>0.28999999999999998</v>
      </c>
      <c r="AE287" s="15">
        <f>ROUND(S287*'Table Q8'!S86,2)</f>
        <v>-0.68</v>
      </c>
      <c r="AF287" s="15">
        <f>ROUND(T287*'Table Q8'!T86,2)</f>
        <v>1.31</v>
      </c>
      <c r="AG287" s="15">
        <f>ROUND(U287*'Table Q8'!U86,2)</f>
        <v>-1.87</v>
      </c>
      <c r="AH287" s="15">
        <f>ROUND(V287*'Table Q8'!V86,2)</f>
        <v>-0.48</v>
      </c>
      <c r="AI287" s="15">
        <f>ROUND(W287*'Table Q8'!W86,2)</f>
        <v>-0.43</v>
      </c>
      <c r="AJ287" s="15">
        <f>ROUND(X287*'Table Q8'!X86,2)</f>
        <v>-0.47</v>
      </c>
    </row>
    <row r="288" spans="1:36" x14ac:dyDescent="0.2">
      <c r="A288" s="13" t="str">
        <f t="shared" si="177"/>
        <v>2015 Q2</v>
      </c>
      <c r="B288" s="15">
        <f t="shared" ref="B288:L296" si="195">LN(B87/B83)*100</f>
        <v>11.416768411060483</v>
      </c>
      <c r="C288" s="15">
        <f t="shared" si="195"/>
        <v>-0.19966389050485464</v>
      </c>
      <c r="D288" s="15">
        <f t="shared" si="195"/>
        <v>5.1990292022877354</v>
      </c>
      <c r="E288" s="15">
        <f t="shared" si="195"/>
        <v>3.0487980625754836</v>
      </c>
      <c r="F288" s="15">
        <f t="shared" si="195"/>
        <v>0.64056135548884408</v>
      </c>
      <c r="G288" s="15">
        <f t="shared" si="195"/>
        <v>4.5871294258469471</v>
      </c>
      <c r="H288" s="15">
        <f t="shared" si="195"/>
        <v>-3.0210393755215463</v>
      </c>
      <c r="I288" s="15">
        <f t="shared" si="195"/>
        <v>0.68608305605421083</v>
      </c>
      <c r="J288" s="15">
        <f t="shared" si="195"/>
        <v>-7.0138844291621165</v>
      </c>
      <c r="K288" s="15">
        <f t="shared" si="195"/>
        <v>2.720578492644274</v>
      </c>
      <c r="L288" s="15">
        <f t="shared" si="195"/>
        <v>1.5746116429879116</v>
      </c>
      <c r="N288" s="15">
        <f t="shared" ref="N288:X288" si="196">LN(N87/N83)*100</f>
        <v>8.1215196043339617</v>
      </c>
      <c r="O288" s="15">
        <f t="shared" si="196"/>
        <v>0.43520591176196666</v>
      </c>
      <c r="P288" s="15">
        <f t="shared" si="196"/>
        <v>3.0756988121297297</v>
      </c>
      <c r="Q288" s="15">
        <f t="shared" si="196"/>
        <v>0.10675260922000929</v>
      </c>
      <c r="R288" s="15">
        <f t="shared" si="196"/>
        <v>-1.6923039906455988</v>
      </c>
      <c r="S288" s="15">
        <f t="shared" si="196"/>
        <v>-0.93060063151125672</v>
      </c>
      <c r="T288" s="15">
        <f t="shared" si="196"/>
        <v>3.796153170658239</v>
      </c>
      <c r="U288" s="15">
        <f t="shared" si="196"/>
        <v>-2.4620679605189233</v>
      </c>
      <c r="V288" s="15">
        <f t="shared" si="196"/>
        <v>-6.3817823815411373E-2</v>
      </c>
      <c r="W288" s="15">
        <f t="shared" si="196"/>
        <v>-0.85086174599744158</v>
      </c>
      <c r="X288" s="15">
        <f t="shared" si="196"/>
        <v>-0.16940021056715515</v>
      </c>
      <c r="Z288" s="15">
        <f>ROUND(N288*'Table Q8'!N87,2)</f>
        <v>4.63</v>
      </c>
      <c r="AA288" s="15">
        <f>ROUND(O288*'Table Q8'!O87,2)</f>
        <v>0.15</v>
      </c>
      <c r="AB288" s="15">
        <f>ROUND(P288*'Table Q8'!P87,2)</f>
        <v>1.1200000000000001</v>
      </c>
      <c r="AC288" s="15">
        <f>ROUND(Q288*'Table Q8'!Q87,2)</f>
        <v>0.03</v>
      </c>
      <c r="AD288" s="15">
        <f>ROUND(R288*'Table Q8'!R87,2)</f>
        <v>-0.33</v>
      </c>
      <c r="AE288" s="15">
        <f>ROUND(S288*'Table Q8'!S87,2)</f>
        <v>-0.37</v>
      </c>
      <c r="AF288" s="15">
        <f>ROUND(T288*'Table Q8'!T87,2)</f>
        <v>1.54</v>
      </c>
      <c r="AG288" s="15">
        <f>ROUND(U288*'Table Q8'!U87,2)</f>
        <v>-1.01</v>
      </c>
      <c r="AH288" s="15">
        <f>ROUND(V288*'Table Q8'!V87,2)</f>
        <v>-0.02</v>
      </c>
      <c r="AI288" s="15">
        <f>ROUND(W288*'Table Q8'!W87,2)</f>
        <v>-0.28999999999999998</v>
      </c>
      <c r="AJ288" s="15">
        <f>ROUND(X288*'Table Q8'!X87,2)</f>
        <v>-0.06</v>
      </c>
    </row>
    <row r="289" spans="1:36" x14ac:dyDescent="0.2">
      <c r="A289" s="13" t="str">
        <f t="shared" si="177"/>
        <v>2015 Q3</v>
      </c>
      <c r="B289" s="15">
        <f t="shared" si="195"/>
        <v>13.044497518030404</v>
      </c>
      <c r="C289" s="15">
        <f t="shared" si="195"/>
        <v>-1.0917365883952941</v>
      </c>
      <c r="D289" s="15">
        <f t="shared" si="195"/>
        <v>0.86352624046555737</v>
      </c>
      <c r="E289" s="15">
        <f t="shared" si="195"/>
        <v>3.9881332147247326</v>
      </c>
      <c r="F289" s="15">
        <f t="shared" si="195"/>
        <v>-5.1419778349735026</v>
      </c>
      <c r="G289" s="15">
        <f t="shared" si="195"/>
        <v>6.4708873385311003</v>
      </c>
      <c r="H289" s="15">
        <f t="shared" si="195"/>
        <v>-2.5981933803499255</v>
      </c>
      <c r="I289" s="15">
        <f t="shared" si="195"/>
        <v>0.24929075013690316</v>
      </c>
      <c r="J289" s="15">
        <f t="shared" si="195"/>
        <v>-5.3310701811345824</v>
      </c>
      <c r="K289" s="15">
        <f t="shared" si="195"/>
        <v>2.5211689134986592</v>
      </c>
      <c r="L289" s="15">
        <f t="shared" si="195"/>
        <v>0.84048614792129706</v>
      </c>
      <c r="N289" s="15">
        <f t="shared" ref="N289:X289" si="197">LN(N88/N84)*100</f>
        <v>10.081437626756982</v>
      </c>
      <c r="O289" s="15">
        <f t="shared" si="197"/>
        <v>1.2721109960631551</v>
      </c>
      <c r="P289" s="15">
        <f t="shared" si="197"/>
        <v>2.0654668776251164</v>
      </c>
      <c r="Q289" s="15">
        <f t="shared" si="197"/>
        <v>1.4531212196135008</v>
      </c>
      <c r="R289" s="15">
        <f t="shared" si="197"/>
        <v>-4.8980784105228565</v>
      </c>
      <c r="S289" s="15">
        <f t="shared" si="197"/>
        <v>1.6429327745304165</v>
      </c>
      <c r="T289" s="15">
        <f t="shared" si="197"/>
        <v>4.3743516283878723</v>
      </c>
      <c r="U289" s="15">
        <f t="shared" si="197"/>
        <v>-2.0648122708025207</v>
      </c>
      <c r="V289" s="15">
        <f t="shared" si="197"/>
        <v>-0.1989279623449359</v>
      </c>
      <c r="W289" s="15">
        <f t="shared" si="197"/>
        <v>0.41811196981720805</v>
      </c>
      <c r="X289" s="15">
        <f t="shared" si="197"/>
        <v>0.31487896480363825</v>
      </c>
      <c r="Z289" s="15">
        <f>ROUND(N289*'Table Q8'!N88,2)</f>
        <v>5.65</v>
      </c>
      <c r="AA289" s="15">
        <f>ROUND(O289*'Table Q8'!O88,2)</f>
        <v>0.45</v>
      </c>
      <c r="AB289" s="15">
        <f>ROUND(P289*'Table Q8'!P88,2)</f>
        <v>0.74</v>
      </c>
      <c r="AC289" s="15">
        <f>ROUND(Q289*'Table Q8'!Q88,2)</f>
        <v>0.37</v>
      </c>
      <c r="AD289" s="15">
        <f>ROUND(R289*'Table Q8'!R88,2)</f>
        <v>-0.96</v>
      </c>
      <c r="AE289" s="15">
        <f>ROUND(S289*'Table Q8'!S88,2)</f>
        <v>0.65</v>
      </c>
      <c r="AF289" s="15">
        <f>ROUND(T289*'Table Q8'!T88,2)</f>
        <v>1.71</v>
      </c>
      <c r="AG289" s="15">
        <f>ROUND(U289*'Table Q8'!U88,2)</f>
        <v>-0.85</v>
      </c>
      <c r="AH289" s="15">
        <f>ROUND(V289*'Table Q8'!V88,2)</f>
        <v>-0.05</v>
      </c>
      <c r="AI289" s="15">
        <f>ROUND(W289*'Table Q8'!W88,2)</f>
        <v>0.14000000000000001</v>
      </c>
      <c r="AJ289" s="15">
        <f>ROUND(X289*'Table Q8'!X88,2)</f>
        <v>0.11</v>
      </c>
    </row>
    <row r="290" spans="1:36" x14ac:dyDescent="0.2">
      <c r="A290" s="13" t="str">
        <f t="shared" si="177"/>
        <v>2015 Q4</v>
      </c>
      <c r="B290" s="15">
        <f t="shared" si="195"/>
        <v>8.5969133763607299</v>
      </c>
      <c r="C290" s="15">
        <f t="shared" si="195"/>
        <v>-2.9441989736101974</v>
      </c>
      <c r="D290" s="15">
        <f t="shared" si="195"/>
        <v>0.33166271303322237</v>
      </c>
      <c r="E290" s="15">
        <f t="shared" si="195"/>
        <v>2.0359426228638378</v>
      </c>
      <c r="F290" s="15">
        <f t="shared" si="195"/>
        <v>-13.26540846598045</v>
      </c>
      <c r="G290" s="15">
        <f t="shared" si="195"/>
        <v>4.6253049134828181</v>
      </c>
      <c r="H290" s="15">
        <f t="shared" si="195"/>
        <v>-3.2339249056005577</v>
      </c>
      <c r="I290" s="15">
        <f t="shared" si="195"/>
        <v>-1.4842545382517809</v>
      </c>
      <c r="J290" s="15">
        <f t="shared" si="195"/>
        <v>-3.725617726590559</v>
      </c>
      <c r="K290" s="15">
        <f t="shared" si="195"/>
        <v>0.72555495732636521</v>
      </c>
      <c r="L290" s="15">
        <f t="shared" si="195"/>
        <v>-1.5437319735455142</v>
      </c>
      <c r="N290" s="15">
        <f t="shared" ref="N290:X290" si="198">LN(N89/N85)*100</f>
        <v>7.8640326857460767</v>
      </c>
      <c r="O290" s="15">
        <f t="shared" si="198"/>
        <v>0.13102698497282494</v>
      </c>
      <c r="P290" s="15">
        <f t="shared" si="198"/>
        <v>0.99578328069911826</v>
      </c>
      <c r="Q290" s="15">
        <f t="shared" si="198"/>
        <v>2.3040545939890595E-2</v>
      </c>
      <c r="R290" s="15">
        <f t="shared" si="198"/>
        <v>-8.5978041793563751</v>
      </c>
      <c r="S290" s="15">
        <f t="shared" si="198"/>
        <v>1.4677066156967071</v>
      </c>
      <c r="T290" s="15">
        <f t="shared" si="198"/>
        <v>1.2866435243196266</v>
      </c>
      <c r="U290" s="15">
        <f t="shared" si="198"/>
        <v>-2.0411465736333612</v>
      </c>
      <c r="V290" s="15">
        <f t="shared" si="198"/>
        <v>1.3501347839190943</v>
      </c>
      <c r="W290" s="15">
        <f t="shared" si="198"/>
        <v>-1.2642705406332626</v>
      </c>
      <c r="X290" s="15">
        <f t="shared" si="198"/>
        <v>-0.68702097133245854</v>
      </c>
      <c r="Z290" s="15">
        <f>ROUND(N290*'Table Q8'!N89,2)</f>
        <v>4.3600000000000003</v>
      </c>
      <c r="AA290" s="15">
        <f>ROUND(O290*'Table Q8'!O89,2)</f>
        <v>0.05</v>
      </c>
      <c r="AB290" s="15">
        <f>ROUND(P290*'Table Q8'!P89,2)</f>
        <v>0.36</v>
      </c>
      <c r="AC290" s="15">
        <f>ROUND(Q290*'Table Q8'!Q89,2)</f>
        <v>0.01</v>
      </c>
      <c r="AD290" s="15">
        <f>ROUND(R290*'Table Q8'!R89,2)</f>
        <v>-1.69</v>
      </c>
      <c r="AE290" s="15">
        <f>ROUND(S290*'Table Q8'!S89,2)</f>
        <v>0.57999999999999996</v>
      </c>
      <c r="AF290" s="15">
        <f>ROUND(T290*'Table Q8'!T89,2)</f>
        <v>0.49</v>
      </c>
      <c r="AG290" s="15">
        <f>ROUND(U290*'Table Q8'!U89,2)</f>
        <v>-0.85</v>
      </c>
      <c r="AH290" s="15">
        <f>ROUND(V290*'Table Q8'!V89,2)</f>
        <v>0.36</v>
      </c>
      <c r="AI290" s="15">
        <f>ROUND(W290*'Table Q8'!W89,2)</f>
        <v>-0.44</v>
      </c>
      <c r="AJ290" s="15">
        <f>ROUND(X290*'Table Q8'!X89,2)</f>
        <v>-0.25</v>
      </c>
    </row>
    <row r="291" spans="1:36" x14ac:dyDescent="0.2">
      <c r="A291" s="13" t="str">
        <f t="shared" si="177"/>
        <v>2016 Q1</v>
      </c>
      <c r="B291" s="15">
        <f t="shared" si="195"/>
        <v>-9.2315206283302975E-2</v>
      </c>
      <c r="C291" s="15">
        <f t="shared" si="195"/>
        <v>-0.84718494907458153</v>
      </c>
      <c r="D291" s="15">
        <f t="shared" si="195"/>
        <v>1.9270413199111844</v>
      </c>
      <c r="E291" s="15">
        <f t="shared" si="195"/>
        <v>2.795777271690624</v>
      </c>
      <c r="F291" s="15">
        <f t="shared" si="195"/>
        <v>-8.2797246359406049</v>
      </c>
      <c r="G291" s="15">
        <f t="shared" si="195"/>
        <v>4.2277646672400211</v>
      </c>
      <c r="H291" s="15">
        <f t="shared" si="195"/>
        <v>-3.7316278981376634</v>
      </c>
      <c r="I291" s="15">
        <f t="shared" si="195"/>
        <v>9.5513852422756618E-2</v>
      </c>
      <c r="J291" s="15">
        <f t="shared" si="195"/>
        <v>-0.74414694948093807</v>
      </c>
      <c r="K291" s="15">
        <f t="shared" si="195"/>
        <v>0.8754482944444133</v>
      </c>
      <c r="L291" s="15">
        <f t="shared" si="195"/>
        <v>0.10833311650153719</v>
      </c>
      <c r="N291" s="15">
        <f t="shared" ref="N291:X291" si="199">LN(N90/N86)*100</f>
        <v>0.97561114054536646</v>
      </c>
      <c r="O291" s="15">
        <f t="shared" si="199"/>
        <v>2.4134682388660518</v>
      </c>
      <c r="P291" s="15">
        <f t="shared" si="199"/>
        <v>2.1808248605226241</v>
      </c>
      <c r="Q291" s="15">
        <f t="shared" si="199"/>
        <v>1.0528926077099923</v>
      </c>
      <c r="R291" s="15">
        <f t="shared" si="199"/>
        <v>-5.5847171921566892</v>
      </c>
      <c r="S291" s="15">
        <f t="shared" si="199"/>
        <v>2.2092142373406007</v>
      </c>
      <c r="T291" s="15">
        <f t="shared" si="199"/>
        <v>-2.0681149141436159</v>
      </c>
      <c r="U291" s="15">
        <f t="shared" si="199"/>
        <v>0.56561552894618139</v>
      </c>
      <c r="V291" s="15">
        <f t="shared" si="199"/>
        <v>2.6026415368577767</v>
      </c>
      <c r="W291" s="15">
        <f t="shared" si="199"/>
        <v>1.8187262967281081</v>
      </c>
      <c r="X291" s="15">
        <f t="shared" si="199"/>
        <v>0.55899812240762237</v>
      </c>
      <c r="Z291" s="15">
        <f>ROUND(N291*'Table Q8'!N90,2)</f>
        <v>0.54</v>
      </c>
      <c r="AA291" s="15">
        <f>ROUND(O291*'Table Q8'!O90,2)</f>
        <v>0.88</v>
      </c>
      <c r="AB291" s="15">
        <f>ROUND(P291*'Table Q8'!P90,2)</f>
        <v>0.78</v>
      </c>
      <c r="AC291" s="15">
        <f>ROUND(Q291*'Table Q8'!Q90,2)</f>
        <v>0.27</v>
      </c>
      <c r="AD291" s="15">
        <f>ROUND(R291*'Table Q8'!R90,2)</f>
        <v>-1.1000000000000001</v>
      </c>
      <c r="AE291" s="15">
        <f>ROUND(S291*'Table Q8'!S90,2)</f>
        <v>0.88</v>
      </c>
      <c r="AF291" s="15">
        <f>ROUND(T291*'Table Q8'!T90,2)</f>
        <v>-0.78</v>
      </c>
      <c r="AG291" s="15">
        <f>ROUND(U291*'Table Q8'!U90,2)</f>
        <v>0.24</v>
      </c>
      <c r="AH291" s="15">
        <f>ROUND(V291*'Table Q8'!V90,2)</f>
        <v>0.69</v>
      </c>
      <c r="AI291" s="15">
        <f>ROUND(W291*'Table Q8'!W90,2)</f>
        <v>0.63</v>
      </c>
      <c r="AJ291" s="15">
        <f>ROUND(X291*'Table Q8'!X90,2)</f>
        <v>0.2</v>
      </c>
    </row>
    <row r="292" spans="1:36" x14ac:dyDescent="0.2">
      <c r="A292" s="13" t="str">
        <f t="shared" si="177"/>
        <v>2016 Q2</v>
      </c>
      <c r="B292" s="15">
        <f t="shared" si="195"/>
        <v>2.2572688904988985</v>
      </c>
      <c r="C292" s="15">
        <f t="shared" si="195"/>
        <v>0.68714374190558791</v>
      </c>
      <c r="D292" s="15">
        <f t="shared" si="195"/>
        <v>-1.9179463293575612</v>
      </c>
      <c r="E292" s="15">
        <f t="shared" si="195"/>
        <v>2.4385598505424966</v>
      </c>
      <c r="F292" s="15">
        <f t="shared" si="195"/>
        <v>-8.4083965490902397</v>
      </c>
      <c r="G292" s="15">
        <f t="shared" si="195"/>
        <v>1.8475634830096404</v>
      </c>
      <c r="H292" s="15">
        <f t="shared" si="195"/>
        <v>1.8750300246267466</v>
      </c>
      <c r="I292" s="15">
        <f t="shared" si="195"/>
        <v>-2.3318245417924417</v>
      </c>
      <c r="J292" s="15">
        <f t="shared" si="195"/>
        <v>3.7158068142111769</v>
      </c>
      <c r="K292" s="15">
        <f t="shared" si="195"/>
        <v>-0.25158316297444877</v>
      </c>
      <c r="L292" s="15">
        <f t="shared" si="195"/>
        <v>0.15145255236699173</v>
      </c>
      <c r="N292" s="15">
        <f t="shared" ref="N292:X292" si="200">LN(N91/N87)*100</f>
        <v>3.2943916199103649</v>
      </c>
      <c r="O292" s="15">
        <f t="shared" si="200"/>
        <v>1.8273672996608352</v>
      </c>
      <c r="P292" s="15">
        <f t="shared" si="200"/>
        <v>-3.239927270493888</v>
      </c>
      <c r="Q292" s="15">
        <f t="shared" si="200"/>
        <v>1.3729400361031379</v>
      </c>
      <c r="R292" s="15">
        <f t="shared" si="200"/>
        <v>-5.3491802618159907</v>
      </c>
      <c r="S292" s="15">
        <f t="shared" si="200"/>
        <v>2.3532399663604791</v>
      </c>
      <c r="T292" s="15">
        <f t="shared" si="200"/>
        <v>-1.6779072103565378</v>
      </c>
      <c r="U292" s="15">
        <f t="shared" si="200"/>
        <v>-0.2703076674655262</v>
      </c>
      <c r="V292" s="15">
        <f t="shared" si="200"/>
        <v>6.9446851296082039</v>
      </c>
      <c r="W292" s="15">
        <f t="shared" si="200"/>
        <v>2.1997080155394451</v>
      </c>
      <c r="X292" s="15">
        <f t="shared" si="200"/>
        <v>0.37045935590941359</v>
      </c>
      <c r="Z292" s="15">
        <f>ROUND(N292*'Table Q8'!N91,2)</f>
        <v>1.8</v>
      </c>
      <c r="AA292" s="15">
        <f>ROUND(O292*'Table Q8'!O91,2)</f>
        <v>0.66</v>
      </c>
      <c r="AB292" s="15">
        <f>ROUND(P292*'Table Q8'!P91,2)</f>
        <v>-1.1499999999999999</v>
      </c>
      <c r="AC292" s="15">
        <f>ROUND(Q292*'Table Q8'!Q91,2)</f>
        <v>0.35</v>
      </c>
      <c r="AD292" s="15">
        <f>ROUND(R292*'Table Q8'!R91,2)</f>
        <v>-1.04</v>
      </c>
      <c r="AE292" s="15">
        <f>ROUND(S292*'Table Q8'!S91,2)</f>
        <v>0.94</v>
      </c>
      <c r="AF292" s="15">
        <f>ROUND(T292*'Table Q8'!T91,2)</f>
        <v>-0.64</v>
      </c>
      <c r="AG292" s="15">
        <f>ROUND(U292*'Table Q8'!U91,2)</f>
        <v>-0.11</v>
      </c>
      <c r="AH292" s="15">
        <f>ROUND(V292*'Table Q8'!V91,2)</f>
        <v>1.8</v>
      </c>
      <c r="AI292" s="15">
        <f>ROUND(W292*'Table Q8'!W91,2)</f>
        <v>0.75</v>
      </c>
      <c r="AJ292" s="15">
        <f>ROUND(X292*'Table Q8'!X91,2)</f>
        <v>0.13</v>
      </c>
    </row>
    <row r="293" spans="1:36" x14ac:dyDescent="0.2">
      <c r="A293" s="13" t="str">
        <f t="shared" si="177"/>
        <v>2016 Q3</v>
      </c>
      <c r="B293" s="15">
        <f t="shared" si="195"/>
        <v>0.85338489532703066</v>
      </c>
      <c r="C293" s="15">
        <f t="shared" si="195"/>
        <v>0.41153746248313755</v>
      </c>
      <c r="D293" s="15">
        <f t="shared" si="195"/>
        <v>2.4967539856767305</v>
      </c>
      <c r="E293" s="15">
        <f t="shared" si="195"/>
        <v>1.8467188528044063</v>
      </c>
      <c r="F293" s="15">
        <f t="shared" si="195"/>
        <v>-7.5276502640239853</v>
      </c>
      <c r="G293" s="15">
        <f t="shared" si="195"/>
        <v>-0.14169264425745015</v>
      </c>
      <c r="H293" s="15">
        <f t="shared" si="195"/>
        <v>3.7688061977756551</v>
      </c>
      <c r="I293" s="15">
        <f t="shared" si="195"/>
        <v>-0.90888360509033606</v>
      </c>
      <c r="J293" s="15">
        <f t="shared" si="195"/>
        <v>-1.8000537222480295</v>
      </c>
      <c r="K293" s="15">
        <f t="shared" si="195"/>
        <v>-1.2342953053354799</v>
      </c>
      <c r="L293" s="15">
        <f t="shared" si="195"/>
        <v>0.31957316548094444</v>
      </c>
      <c r="N293" s="15">
        <f t="shared" ref="N293:X293" si="201">LN(N92/N88)*100</f>
        <v>2.196269843734004</v>
      </c>
      <c r="O293" s="15">
        <f t="shared" si="201"/>
        <v>1.870553183600417</v>
      </c>
      <c r="P293" s="15">
        <f t="shared" si="201"/>
        <v>-0.67519939696482145</v>
      </c>
      <c r="Q293" s="15">
        <f t="shared" si="201"/>
        <v>0.45569280804814721</v>
      </c>
      <c r="R293" s="15">
        <f t="shared" si="201"/>
        <v>-3.2155970348512373</v>
      </c>
      <c r="S293" s="15">
        <f t="shared" si="201"/>
        <v>-1.5236011663571449</v>
      </c>
      <c r="T293" s="15">
        <f t="shared" si="201"/>
        <v>-5.0088406198468789</v>
      </c>
      <c r="U293" s="15">
        <f t="shared" si="201"/>
        <v>1.8731730783624569</v>
      </c>
      <c r="V293" s="15">
        <f t="shared" si="201"/>
        <v>4.3519931142684296</v>
      </c>
      <c r="W293" s="15">
        <f t="shared" si="201"/>
        <v>0.59162815936329505</v>
      </c>
      <c r="X293" s="15">
        <f t="shared" si="201"/>
        <v>0.37462865197526624</v>
      </c>
      <c r="Z293" s="15">
        <f>ROUND(N293*'Table Q8'!N92,2)</f>
        <v>1.2</v>
      </c>
      <c r="AA293" s="15">
        <f>ROUND(O293*'Table Q8'!O92,2)</f>
        <v>0.68</v>
      </c>
      <c r="AB293" s="15">
        <f>ROUND(P293*'Table Q8'!P92,2)</f>
        <v>-0.24</v>
      </c>
      <c r="AC293" s="15">
        <f>ROUND(Q293*'Table Q8'!Q92,2)</f>
        <v>0.12</v>
      </c>
      <c r="AD293" s="15">
        <f>ROUND(R293*'Table Q8'!R92,2)</f>
        <v>-0.62</v>
      </c>
      <c r="AE293" s="15">
        <f>ROUND(S293*'Table Q8'!S92,2)</f>
        <v>-0.61</v>
      </c>
      <c r="AF293" s="15">
        <f>ROUND(T293*'Table Q8'!T92,2)</f>
        <v>-1.95</v>
      </c>
      <c r="AG293" s="15">
        <f>ROUND(U293*'Table Q8'!U92,2)</f>
        <v>0.78</v>
      </c>
      <c r="AH293" s="15">
        <f>ROUND(V293*'Table Q8'!V92,2)</f>
        <v>1.1100000000000001</v>
      </c>
      <c r="AI293" s="15">
        <f>ROUND(W293*'Table Q8'!W92,2)</f>
        <v>0.2</v>
      </c>
      <c r="AJ293" s="15">
        <f>ROUND(X293*'Table Q8'!X92,2)</f>
        <v>0.13</v>
      </c>
    </row>
    <row r="294" spans="1:36" x14ac:dyDescent="0.2">
      <c r="A294" s="13" t="str">
        <f t="shared" si="177"/>
        <v>2016 Q4</v>
      </c>
      <c r="B294" s="15">
        <f t="shared" si="195"/>
        <v>-1.0413182559833412</v>
      </c>
      <c r="C294" s="15">
        <f t="shared" si="195"/>
        <v>3.5234680965256753</v>
      </c>
      <c r="D294" s="15">
        <f t="shared" si="195"/>
        <v>3.3774432282648217</v>
      </c>
      <c r="E294" s="15">
        <f t="shared" si="195"/>
        <v>4.1213634277489009</v>
      </c>
      <c r="F294" s="15">
        <f t="shared" si="195"/>
        <v>-1.4445055306577472</v>
      </c>
      <c r="G294" s="15">
        <f t="shared" si="195"/>
        <v>2.6888119700564217</v>
      </c>
      <c r="H294" s="15">
        <f t="shared" si="195"/>
        <v>3.0786807263121272</v>
      </c>
      <c r="I294" s="15">
        <f t="shared" si="195"/>
        <v>1.3699849326250906</v>
      </c>
      <c r="J294" s="15">
        <f t="shared" si="195"/>
        <v>-3.1499370458802605</v>
      </c>
      <c r="K294" s="15">
        <f t="shared" si="195"/>
        <v>0.32285779222265998</v>
      </c>
      <c r="L294" s="15">
        <f t="shared" si="195"/>
        <v>2.7055253400521586</v>
      </c>
      <c r="N294" s="15">
        <f t="shared" ref="N294:X294" si="202">LN(N93/N89)*100</f>
        <v>-0.59141740686279454</v>
      </c>
      <c r="O294" s="15">
        <f t="shared" si="202"/>
        <v>3.4850238028247529</v>
      </c>
      <c r="P294" s="15">
        <f t="shared" si="202"/>
        <v>1.4542698171158224</v>
      </c>
      <c r="Q294" s="15">
        <f t="shared" si="202"/>
        <v>1.9154808487748705</v>
      </c>
      <c r="R294" s="15">
        <f t="shared" si="202"/>
        <v>-0.2110471551116947</v>
      </c>
      <c r="S294" s="15">
        <f t="shared" si="202"/>
        <v>-6.6781070428947098E-2</v>
      </c>
      <c r="T294" s="15">
        <f t="shared" si="202"/>
        <v>-0.54282043480934483</v>
      </c>
      <c r="U294" s="15">
        <f t="shared" si="202"/>
        <v>3.3623730992763785</v>
      </c>
      <c r="V294" s="15">
        <f t="shared" si="202"/>
        <v>3.993835759410072</v>
      </c>
      <c r="W294" s="15">
        <f t="shared" si="202"/>
        <v>1.2658675697236408</v>
      </c>
      <c r="X294" s="15">
        <f t="shared" si="202"/>
        <v>1.6605556743608543</v>
      </c>
      <c r="Z294" s="15">
        <f>ROUND(N294*'Table Q8'!N93,2)</f>
        <v>-0.32</v>
      </c>
      <c r="AA294" s="15">
        <f>ROUND(O294*'Table Q8'!O93,2)</f>
        <v>1.28</v>
      </c>
      <c r="AB294" s="15">
        <f>ROUND(P294*'Table Q8'!P93,2)</f>
        <v>0.51</v>
      </c>
      <c r="AC294" s="15">
        <f>ROUND(Q294*'Table Q8'!Q93,2)</f>
        <v>0.49</v>
      </c>
      <c r="AD294" s="15">
        <f>ROUND(R294*'Table Q8'!R93,2)</f>
        <v>-0.04</v>
      </c>
      <c r="AE294" s="15">
        <f>ROUND(S294*'Table Q8'!S93,2)</f>
        <v>-0.03</v>
      </c>
      <c r="AF294" s="15">
        <f>ROUND(T294*'Table Q8'!T93,2)</f>
        <v>-0.21</v>
      </c>
      <c r="AG294" s="15">
        <f>ROUND(U294*'Table Q8'!U93,2)</f>
        <v>1.39</v>
      </c>
      <c r="AH294" s="15">
        <f>ROUND(V294*'Table Q8'!V93,2)</f>
        <v>1</v>
      </c>
      <c r="AI294" s="15">
        <f>ROUND(W294*'Table Q8'!W93,2)</f>
        <v>0.41</v>
      </c>
      <c r="AJ294" s="15">
        <f>ROUND(X294*'Table Q8'!X93,2)</f>
        <v>0.59</v>
      </c>
    </row>
    <row r="295" spans="1:36" x14ac:dyDescent="0.2">
      <c r="A295" s="13" t="str">
        <f t="shared" si="177"/>
        <v>2017 Q1</v>
      </c>
      <c r="B295" s="15">
        <f t="shared" si="195"/>
        <v>-1.9920681087073793</v>
      </c>
      <c r="C295" s="15">
        <f t="shared" si="195"/>
        <v>3.3450665708497125</v>
      </c>
      <c r="D295" s="15">
        <f t="shared" si="195"/>
        <v>2.8899026490012218</v>
      </c>
      <c r="E295" s="15">
        <f t="shared" si="195"/>
        <v>1.8313206993267577</v>
      </c>
      <c r="F295" s="15">
        <f t="shared" si="195"/>
        <v>0.69766302768940203</v>
      </c>
      <c r="G295" s="15">
        <f t="shared" si="195"/>
        <v>-2.9515012690449827</v>
      </c>
      <c r="H295" s="15">
        <f t="shared" si="195"/>
        <v>4.6805004668266239</v>
      </c>
      <c r="I295" s="15">
        <f t="shared" si="195"/>
        <v>1.0901068187698599</v>
      </c>
      <c r="J295" s="15">
        <f t="shared" si="195"/>
        <v>-3.1770646518323535</v>
      </c>
      <c r="K295" s="15">
        <f t="shared" si="195"/>
        <v>-0.83619133674339585</v>
      </c>
      <c r="L295" s="15">
        <f t="shared" si="195"/>
        <v>1.13906182225351</v>
      </c>
      <c r="N295" s="15">
        <f t="shared" ref="N295:X295" si="203">LN(N94/N90)*100</f>
        <v>-3.176661500954518</v>
      </c>
      <c r="O295" s="15">
        <f t="shared" si="203"/>
        <v>2.2888325890754415</v>
      </c>
      <c r="P295" s="15">
        <f t="shared" si="203"/>
        <v>-1.4727248785848941</v>
      </c>
      <c r="Q295" s="15">
        <f t="shared" si="203"/>
        <v>1.0797547229492557</v>
      </c>
      <c r="R295" s="15">
        <f t="shared" si="203"/>
        <v>-0.67758008460438646</v>
      </c>
      <c r="S295" s="15">
        <f t="shared" si="203"/>
        <v>-2.8090455130631837</v>
      </c>
      <c r="T295" s="15">
        <f t="shared" si="203"/>
        <v>3.09712387093278</v>
      </c>
      <c r="U295" s="15">
        <f t="shared" si="203"/>
        <v>2.8223888844759721</v>
      </c>
      <c r="V295" s="15">
        <f t="shared" si="203"/>
        <v>-1.1291629150402893</v>
      </c>
      <c r="W295" s="15">
        <f t="shared" si="203"/>
        <v>-0.49301022231889746</v>
      </c>
      <c r="X295" s="15">
        <f t="shared" si="203"/>
        <v>0.19216658622815758</v>
      </c>
      <c r="Z295" s="15">
        <f>ROUND(N295*'Table Q8'!N94,2)</f>
        <v>-1.72</v>
      </c>
      <c r="AA295" s="15">
        <f>ROUND(O295*'Table Q8'!O94,2)</f>
        <v>0.84</v>
      </c>
      <c r="AB295" s="15">
        <f>ROUND(P295*'Table Q8'!P94,2)</f>
        <v>-0.51</v>
      </c>
      <c r="AC295" s="15">
        <f>ROUND(Q295*'Table Q8'!Q94,2)</f>
        <v>0.27</v>
      </c>
      <c r="AD295" s="15">
        <f>ROUND(R295*'Table Q8'!R94,2)</f>
        <v>-0.13</v>
      </c>
      <c r="AE295" s="15">
        <f>ROUND(S295*'Table Q8'!S94,2)</f>
        <v>-1.1399999999999999</v>
      </c>
      <c r="AF295" s="15">
        <f>ROUND(T295*'Table Q8'!T94,2)</f>
        <v>1.23</v>
      </c>
      <c r="AG295" s="15">
        <f>ROUND(U295*'Table Q8'!U94,2)</f>
        <v>1.17</v>
      </c>
      <c r="AH295" s="15">
        <f>ROUND(V295*'Table Q8'!V94,2)</f>
        <v>-0.28000000000000003</v>
      </c>
      <c r="AI295" s="15">
        <f>ROUND(W295*'Table Q8'!W94,2)</f>
        <v>-0.16</v>
      </c>
      <c r="AJ295" s="15">
        <f>ROUND(X295*'Table Q8'!X94,2)</f>
        <v>7.0000000000000007E-2</v>
      </c>
    </row>
    <row r="296" spans="1:36" x14ac:dyDescent="0.2">
      <c r="A296" s="13" t="str">
        <f t="shared" si="177"/>
        <v>2017 Q2</v>
      </c>
      <c r="B296" s="15">
        <f t="shared" si="195"/>
        <v>-5.3170843944836221</v>
      </c>
      <c r="C296" s="15">
        <f t="shared" si="195"/>
        <v>-3.2557390686002274E-2</v>
      </c>
      <c r="D296" s="15">
        <f t="shared" si="195"/>
        <v>1.7764779014609298</v>
      </c>
      <c r="E296" s="15">
        <f t="shared" si="195"/>
        <v>0.77655243566632015</v>
      </c>
      <c r="F296" s="15">
        <f t="shared" si="195"/>
        <v>3.2117360904235062</v>
      </c>
      <c r="G296" s="15">
        <f t="shared" si="195"/>
        <v>-1.7700645647124167</v>
      </c>
      <c r="H296" s="15">
        <f t="shared" si="195"/>
        <v>2.3388856721817972</v>
      </c>
      <c r="I296" s="15">
        <f t="shared" si="195"/>
        <v>3.6546418045388931</v>
      </c>
      <c r="J296" s="15">
        <f t="shared" si="195"/>
        <v>-4.8075389045510004</v>
      </c>
      <c r="K296" s="15">
        <f t="shared" si="195"/>
        <v>-3.7400004225228968E-2</v>
      </c>
      <c r="L296" s="15">
        <f t="shared" si="195"/>
        <v>0.57563367685923883</v>
      </c>
      <c r="N296" s="15">
        <f t="shared" ref="N296:X296" si="204">LN(N95/N91)*100</f>
        <v>-4.0226940589270095</v>
      </c>
      <c r="O296" s="15">
        <f t="shared" si="204"/>
        <v>0.86388540857337148</v>
      </c>
      <c r="P296" s="15">
        <f t="shared" si="204"/>
        <v>-0.32330347863973458</v>
      </c>
      <c r="Q296" s="15">
        <f t="shared" si="204"/>
        <v>-5.860017268701685E-4</v>
      </c>
      <c r="R296" s="15">
        <f t="shared" si="204"/>
        <v>3.1508648810470872</v>
      </c>
      <c r="S296" s="15">
        <f t="shared" si="204"/>
        <v>-4.581912428757609</v>
      </c>
      <c r="T296" s="15">
        <f t="shared" si="204"/>
        <v>0.94649852582085958</v>
      </c>
      <c r="U296" s="15">
        <f t="shared" si="204"/>
        <v>4.8653059049660099</v>
      </c>
      <c r="V296" s="15">
        <f t="shared" si="204"/>
        <v>-3.7004266028853072</v>
      </c>
      <c r="W296" s="15">
        <f t="shared" si="204"/>
        <v>-0.99180433572084625</v>
      </c>
      <c r="X296" s="15">
        <f t="shared" si="204"/>
        <v>6.0528096775109237E-2</v>
      </c>
      <c r="Z296" s="15">
        <f>ROUND(N296*'Table Q8'!N95,2)</f>
        <v>-2.15</v>
      </c>
      <c r="AA296" s="15">
        <f>ROUND(O296*'Table Q8'!O95,2)</f>
        <v>0.32</v>
      </c>
      <c r="AB296" s="15">
        <f>ROUND(P296*'Table Q8'!P95,2)</f>
        <v>-0.11</v>
      </c>
      <c r="AC296" s="15">
        <f>ROUND(Q296*'Table Q8'!Q95,2)</f>
        <v>0</v>
      </c>
      <c r="AD296" s="15">
        <f>ROUND(R296*'Table Q8'!R95,2)</f>
        <v>0.59</v>
      </c>
      <c r="AE296" s="15">
        <f>ROUND(S296*'Table Q8'!S95,2)</f>
        <v>-1.86</v>
      </c>
      <c r="AF296" s="15">
        <f>ROUND(T296*'Table Q8'!T95,2)</f>
        <v>0.38</v>
      </c>
      <c r="AG296" s="15">
        <f>ROUND(U296*'Table Q8'!U95,2)</f>
        <v>2.02</v>
      </c>
      <c r="AH296" s="15">
        <f>ROUND(V296*'Table Q8'!V95,2)</f>
        <v>-0.92</v>
      </c>
      <c r="AI296" s="15">
        <f>ROUND(W296*'Table Q8'!W95,2)</f>
        <v>-0.32</v>
      </c>
      <c r="AJ296" s="15">
        <f>ROUND(X296*'Table Q8'!X95,2)</f>
        <v>0.02</v>
      </c>
    </row>
    <row r="297" spans="1:36" x14ac:dyDescent="0.2">
      <c r="A297" s="13" t="str">
        <f t="shared" si="177"/>
        <v>2017 Q3</v>
      </c>
      <c r="B297" s="15">
        <f t="shared" ref="B297:L297" si="205">LN(B96/B92)*100</f>
        <v>-3.1248779168704841</v>
      </c>
      <c r="C297" s="15">
        <f t="shared" si="205"/>
        <v>0.9608584924576079</v>
      </c>
      <c r="D297" s="15">
        <f t="shared" si="205"/>
        <v>0.50843730043884983</v>
      </c>
      <c r="E297" s="15">
        <f t="shared" si="205"/>
        <v>2.5667381852060087</v>
      </c>
      <c r="F297" s="15">
        <f t="shared" si="205"/>
        <v>6.3126087685483316</v>
      </c>
      <c r="G297" s="15">
        <f t="shared" si="205"/>
        <v>2.1823553728197047</v>
      </c>
      <c r="H297" s="15">
        <f t="shared" si="205"/>
        <v>0.72923518245940866</v>
      </c>
      <c r="I297" s="15">
        <f t="shared" si="205"/>
        <v>5.6293343917635328</v>
      </c>
      <c r="J297" s="15">
        <f t="shared" si="205"/>
        <v>0.6393568105726557</v>
      </c>
      <c r="K297" s="15">
        <f t="shared" si="205"/>
        <v>-5.1761511600717816</v>
      </c>
      <c r="L297" s="15">
        <f t="shared" si="205"/>
        <v>2.0705637066099429</v>
      </c>
      <c r="N297" s="15">
        <f t="shared" ref="N297:X297" si="206">LN(N96/N92)*100</f>
        <v>-3.4739807925484549</v>
      </c>
      <c r="O297" s="15">
        <f t="shared" si="206"/>
        <v>0.10711473245242183</v>
      </c>
      <c r="P297" s="15">
        <f t="shared" si="206"/>
        <v>0.38349029866150536</v>
      </c>
      <c r="Q297" s="15">
        <f t="shared" si="206"/>
        <v>1.4120263800240593</v>
      </c>
      <c r="R297" s="15">
        <f t="shared" si="206"/>
        <v>4.9803747196252175</v>
      </c>
      <c r="S297" s="15">
        <f t="shared" si="206"/>
        <v>0.59554172623091217</v>
      </c>
      <c r="T297" s="15">
        <f t="shared" si="206"/>
        <v>3.871500961592965</v>
      </c>
      <c r="U297" s="15">
        <f t="shared" si="206"/>
        <v>5.3040957161998046</v>
      </c>
      <c r="V297" s="15">
        <f t="shared" si="206"/>
        <v>1.0660929317835188</v>
      </c>
      <c r="W297" s="15">
        <f t="shared" si="206"/>
        <v>-4.775877451785222</v>
      </c>
      <c r="X297" s="15">
        <f t="shared" si="206"/>
        <v>1.0708167878549724</v>
      </c>
      <c r="Z297" s="15">
        <f>ROUND(N297*'Table Q8'!N96,2)</f>
        <v>-1.84</v>
      </c>
      <c r="AA297" s="15">
        <f>ROUND(O297*'Table Q8'!O96,2)</f>
        <v>0.04</v>
      </c>
      <c r="AB297" s="15">
        <f>ROUND(P297*'Table Q8'!P96,2)</f>
        <v>0.13</v>
      </c>
      <c r="AC297" s="15">
        <f>ROUND(Q297*'Table Q8'!Q96,2)</f>
        <v>0.35</v>
      </c>
      <c r="AD297" s="15">
        <f>ROUND(R297*'Table Q8'!R96,2)</f>
        <v>0.94</v>
      </c>
      <c r="AE297" s="15">
        <f>ROUND(S297*'Table Q8'!S96,2)</f>
        <v>0.24</v>
      </c>
      <c r="AF297" s="15">
        <f>ROUND(T297*'Table Q8'!T96,2)</f>
        <v>1.57</v>
      </c>
      <c r="AG297" s="15">
        <f>ROUND(U297*'Table Q8'!U96,2)</f>
        <v>2.19</v>
      </c>
      <c r="AH297" s="15">
        <f>ROUND(V297*'Table Q8'!V96,2)</f>
        <v>0.26</v>
      </c>
      <c r="AI297" s="15">
        <f>ROUND(W297*'Table Q8'!W96,2)</f>
        <v>-1.51</v>
      </c>
      <c r="AJ297" s="15">
        <f>ROUND(X297*'Table Q8'!X96,2)</f>
        <v>0.38</v>
      </c>
    </row>
    <row r="298" spans="1:36" x14ac:dyDescent="0.2">
      <c r="A298" s="13" t="str">
        <f t="shared" si="177"/>
        <v>2017 Q4</v>
      </c>
      <c r="B298" s="15">
        <f t="shared" ref="B298:L298" si="207">LN(B97/B93)*100</f>
        <v>-1.4726586937586592</v>
      </c>
      <c r="C298" s="15">
        <f t="shared" si="207"/>
        <v>1.9458867282886698</v>
      </c>
      <c r="D298" s="15">
        <f t="shared" si="207"/>
        <v>4.0891990769917932</v>
      </c>
      <c r="E298" s="15">
        <f t="shared" si="207"/>
        <v>-0.24896951232524028</v>
      </c>
      <c r="F298" s="15">
        <f t="shared" si="207"/>
        <v>5.9278474867936044</v>
      </c>
      <c r="G298" s="15">
        <f t="shared" si="207"/>
        <v>4.1089200305589886</v>
      </c>
      <c r="H298" s="15">
        <f t="shared" si="207"/>
        <v>-1.0910828234928027</v>
      </c>
      <c r="I298" s="15">
        <f t="shared" si="207"/>
        <v>5.6734887337619728</v>
      </c>
      <c r="J298" s="15">
        <f t="shared" si="207"/>
        <v>1.0587413789576121</v>
      </c>
      <c r="K298" s="15">
        <f t="shared" si="207"/>
        <v>-1.4404325053664635</v>
      </c>
      <c r="L298" s="15">
        <f t="shared" si="207"/>
        <v>2.2611024470309373</v>
      </c>
      <c r="N298" s="15">
        <f t="shared" ref="N298:X298" si="208">LN(N97/N93)*100</f>
        <v>-0.45796725019694945</v>
      </c>
      <c r="O298" s="15">
        <f t="shared" si="208"/>
        <v>0.90330432902458035</v>
      </c>
      <c r="P298" s="15">
        <f t="shared" si="208"/>
        <v>4.6126937132356147</v>
      </c>
      <c r="Q298" s="15">
        <f t="shared" si="208"/>
        <v>-3.9339830289005853E-2</v>
      </c>
      <c r="R298" s="15">
        <f t="shared" si="208"/>
        <v>4.1703034734930551</v>
      </c>
      <c r="S298" s="15">
        <f t="shared" si="208"/>
        <v>2.0781889581014648</v>
      </c>
      <c r="T298" s="15">
        <f t="shared" si="208"/>
        <v>2.3808378374300969</v>
      </c>
      <c r="U298" s="15">
        <f t="shared" si="208"/>
        <v>5.0469297215850615</v>
      </c>
      <c r="V298" s="15">
        <f t="shared" si="208"/>
        <v>1.8609335727897018</v>
      </c>
      <c r="W298" s="15">
        <f t="shared" si="208"/>
        <v>-1.6081158732092746</v>
      </c>
      <c r="X298" s="15">
        <f t="shared" si="208"/>
        <v>1.4707185437961512</v>
      </c>
      <c r="Z298" s="15">
        <f>ROUND(N298*'Table Q8'!N97,2)</f>
        <v>-0.24</v>
      </c>
      <c r="AA298" s="15">
        <f>ROUND(O298*'Table Q8'!O97,2)</f>
        <v>0.34</v>
      </c>
      <c r="AB298" s="15">
        <f>ROUND(P298*'Table Q8'!P97,2)</f>
        <v>1.5</v>
      </c>
      <c r="AC298" s="15">
        <f>ROUND(Q298*'Table Q8'!Q97,2)</f>
        <v>-0.01</v>
      </c>
      <c r="AD298" s="15">
        <f>ROUND(R298*'Table Q8'!R97,2)</f>
        <v>0.79</v>
      </c>
      <c r="AE298" s="15">
        <f>ROUND(S298*'Table Q8'!S97,2)</f>
        <v>0.84</v>
      </c>
      <c r="AF298" s="15">
        <f>ROUND(T298*'Table Q8'!T97,2)</f>
        <v>0.98</v>
      </c>
      <c r="AG298" s="15">
        <f>ROUND(U298*'Table Q8'!U97,2)</f>
        <v>2.08</v>
      </c>
      <c r="AH298" s="15">
        <f>ROUND(V298*'Table Q8'!V97,2)</f>
        <v>0.46</v>
      </c>
      <c r="AI298" s="15">
        <f>ROUND(W298*'Table Q8'!W97,2)</f>
        <v>-0.51</v>
      </c>
      <c r="AJ298" s="15">
        <f>ROUND(X298*'Table Q8'!X97,2)</f>
        <v>0.52</v>
      </c>
    </row>
    <row r="299" spans="1:36" x14ac:dyDescent="0.2">
      <c r="A299" s="13" t="str">
        <f t="shared" si="177"/>
        <v>2018 Q1</v>
      </c>
      <c r="B299" s="15">
        <f t="shared" ref="B299:L299" si="209">LN(B98/B94)*100</f>
        <v>1.5964732631494605</v>
      </c>
      <c r="C299" s="15">
        <f t="shared" si="209"/>
        <v>0.26395721722605431</v>
      </c>
      <c r="D299" s="15">
        <f t="shared" si="209"/>
        <v>-0.11853198290229686</v>
      </c>
      <c r="E299" s="15">
        <f t="shared" si="209"/>
        <v>1.9729201663604172</v>
      </c>
      <c r="F299" s="15">
        <f t="shared" si="209"/>
        <v>-1.3665962954631017</v>
      </c>
      <c r="G299" s="15">
        <f t="shared" si="209"/>
        <v>6.2283286135027831</v>
      </c>
      <c r="H299" s="15">
        <f t="shared" si="209"/>
        <v>-2.6034208099405842</v>
      </c>
      <c r="I299" s="15">
        <f t="shared" si="209"/>
        <v>3.3652341278647926</v>
      </c>
      <c r="J299" s="15">
        <f t="shared" si="209"/>
        <v>-0.63870636135688319</v>
      </c>
      <c r="K299" s="15">
        <f t="shared" si="209"/>
        <v>-1.9465422961171444</v>
      </c>
      <c r="L299" s="15">
        <f t="shared" si="209"/>
        <v>1.3542991291610578</v>
      </c>
      <c r="N299" s="15">
        <f t="shared" ref="N299:X299" si="210">LN(N98/N94)*100</f>
        <v>2.4858067344209611</v>
      </c>
      <c r="O299" s="15">
        <f t="shared" si="210"/>
        <v>0.41242320182541603</v>
      </c>
      <c r="P299" s="15">
        <f t="shared" si="210"/>
        <v>6.7681880448194311</v>
      </c>
      <c r="Q299" s="15">
        <f t="shared" si="210"/>
        <v>1.8401347784900344</v>
      </c>
      <c r="R299" s="15">
        <f t="shared" si="210"/>
        <v>-0.37471254870089488</v>
      </c>
      <c r="S299" s="15">
        <f t="shared" si="210"/>
        <v>3.2456740775785184</v>
      </c>
      <c r="T299" s="15">
        <f t="shared" si="210"/>
        <v>-1.3412077741058777</v>
      </c>
      <c r="U299" s="15">
        <f t="shared" si="210"/>
        <v>3.1375414021244539</v>
      </c>
      <c r="V299" s="15">
        <f t="shared" si="210"/>
        <v>2.724426567408504</v>
      </c>
      <c r="W299" s="15">
        <f t="shared" si="210"/>
        <v>-0.6438524209832025</v>
      </c>
      <c r="X299" s="15">
        <f t="shared" si="210"/>
        <v>1.3875145595186094</v>
      </c>
      <c r="Z299" s="15">
        <f>ROUND(N299*'Table Q8'!N98,2)</f>
        <v>1.3</v>
      </c>
      <c r="AA299" s="15">
        <f>ROUND(O299*'Table Q8'!O98,2)</f>
        <v>0.15</v>
      </c>
      <c r="AB299" s="15">
        <f>ROUND(P299*'Table Q8'!P98,2)</f>
        <v>2.17</v>
      </c>
      <c r="AC299" s="15">
        <f>ROUND(Q299*'Table Q8'!Q98,2)</f>
        <v>0.45</v>
      </c>
      <c r="AD299" s="15">
        <f>ROUND(R299*'Table Q8'!R98,2)</f>
        <v>-7.0000000000000007E-2</v>
      </c>
      <c r="AE299" s="15">
        <f>ROUND(S299*'Table Q8'!S98,2)</f>
        <v>1.31</v>
      </c>
      <c r="AF299" s="15">
        <f>ROUND(T299*'Table Q8'!T98,2)</f>
        <v>-0.55000000000000004</v>
      </c>
      <c r="AG299" s="15">
        <f>ROUND(U299*'Table Q8'!U98,2)</f>
        <v>1.29</v>
      </c>
      <c r="AH299" s="15">
        <f>ROUND(V299*'Table Q8'!V98,2)</f>
        <v>0.65</v>
      </c>
      <c r="AI299" s="15">
        <f>ROUND(W299*'Table Q8'!W98,2)</f>
        <v>-0.2</v>
      </c>
      <c r="AJ299" s="15">
        <f>ROUND(X299*'Table Q8'!X98,2)</f>
        <v>0.49</v>
      </c>
    </row>
    <row r="300" spans="1:36" x14ac:dyDescent="0.2">
      <c r="A300" s="13" t="str">
        <f t="shared" si="177"/>
        <v>2018 Q2</v>
      </c>
      <c r="B300" s="15">
        <f t="shared" ref="B300:L305" si="211">LN(B99/B95)*100</f>
        <v>-4.2773237188838591</v>
      </c>
      <c r="C300" s="15">
        <f t="shared" si="211"/>
        <v>1.6214117840249458</v>
      </c>
      <c r="D300" s="15">
        <f t="shared" si="211"/>
        <v>1.3930237008556086</v>
      </c>
      <c r="E300" s="15">
        <f t="shared" si="211"/>
        <v>4.0682654733587595</v>
      </c>
      <c r="F300" s="15">
        <f t="shared" si="211"/>
        <v>0.78807562566556399</v>
      </c>
      <c r="G300" s="15">
        <f t="shared" si="211"/>
        <v>7.7749693614919462</v>
      </c>
      <c r="H300" s="15">
        <f t="shared" si="211"/>
        <v>-1.852601379027095</v>
      </c>
      <c r="I300" s="15">
        <f t="shared" si="211"/>
        <v>3.3402092730684805</v>
      </c>
      <c r="J300" s="15">
        <f t="shared" si="211"/>
        <v>-1.9158218379070053</v>
      </c>
      <c r="K300" s="15">
        <f t="shared" si="211"/>
        <v>-1.4295954399895929</v>
      </c>
      <c r="L300" s="15">
        <f t="shared" si="211"/>
        <v>2.0276839700038796</v>
      </c>
      <c r="N300" s="15">
        <f t="shared" ref="N300:X305" si="212">LN(N99/N95)*100</f>
        <v>-3.7634225274493596</v>
      </c>
      <c r="O300" s="15">
        <f t="shared" si="212"/>
        <v>1.8912541621800611</v>
      </c>
      <c r="P300" s="15">
        <f t="shared" si="212"/>
        <v>7.5939399525213229</v>
      </c>
      <c r="Q300" s="15">
        <f t="shared" si="212"/>
        <v>2.5746801034619655</v>
      </c>
      <c r="R300" s="15">
        <f t="shared" si="212"/>
        <v>-1.8487181085802624</v>
      </c>
      <c r="S300" s="15">
        <f t="shared" si="212"/>
        <v>6.1218978072156167</v>
      </c>
      <c r="T300" s="15">
        <f t="shared" si="212"/>
        <v>-5.6316152130537499E-2</v>
      </c>
      <c r="U300" s="15">
        <f t="shared" si="212"/>
        <v>2.8586889812979006</v>
      </c>
      <c r="V300" s="15">
        <f t="shared" si="212"/>
        <v>1.9222333922119004</v>
      </c>
      <c r="W300" s="15">
        <f t="shared" si="212"/>
        <v>1.6761296736403892</v>
      </c>
      <c r="X300" s="15">
        <f t="shared" si="212"/>
        <v>1.5690093740236972</v>
      </c>
      <c r="Z300" s="15">
        <f>ROUND(N300*'Table Q8'!N99,2)</f>
        <v>-1.96</v>
      </c>
      <c r="AA300" s="15">
        <f>ROUND(O300*'Table Q8'!O99,2)</f>
        <v>0.7</v>
      </c>
      <c r="AB300" s="15">
        <f>ROUND(P300*'Table Q8'!P99,2)</f>
        <v>2.4300000000000002</v>
      </c>
      <c r="AC300" s="15">
        <f>ROUND(Q300*'Table Q8'!Q99,2)</f>
        <v>0.63</v>
      </c>
      <c r="AD300" s="15">
        <f>ROUND(R300*'Table Q8'!R99,2)</f>
        <v>-0.35</v>
      </c>
      <c r="AE300" s="15">
        <f>ROUND(S300*'Table Q8'!S99,2)</f>
        <v>2.4700000000000002</v>
      </c>
      <c r="AF300" s="15">
        <f>ROUND(T300*'Table Q8'!T99,2)</f>
        <v>-0.02</v>
      </c>
      <c r="AG300" s="15">
        <f>ROUND(U300*'Table Q8'!U99,2)</f>
        <v>1.17</v>
      </c>
      <c r="AH300" s="15">
        <f>ROUND(V300*'Table Q8'!V99,2)</f>
        <v>0.46</v>
      </c>
      <c r="AI300" s="15">
        <f>ROUND(W300*'Table Q8'!W99,2)</f>
        <v>0.53</v>
      </c>
      <c r="AJ300" s="15">
        <f>ROUND(X300*'Table Q8'!X99,2)</f>
        <v>0.55000000000000004</v>
      </c>
    </row>
    <row r="301" spans="1:36" x14ac:dyDescent="0.2">
      <c r="A301" s="13" t="str">
        <f t="shared" si="177"/>
        <v>2018 Q3</v>
      </c>
      <c r="B301" s="15">
        <f t="shared" si="211"/>
        <v>-2.505396161672897</v>
      </c>
      <c r="C301" s="15">
        <f t="shared" si="211"/>
        <v>1.4589197150975239</v>
      </c>
      <c r="D301" s="15">
        <f t="shared" si="211"/>
        <v>0.7196439592350794</v>
      </c>
      <c r="E301" s="15">
        <f t="shared" si="211"/>
        <v>2.5030488714137236</v>
      </c>
      <c r="F301" s="15">
        <f t="shared" si="211"/>
        <v>-1.051444023303568</v>
      </c>
      <c r="G301" s="15">
        <f t="shared" si="211"/>
        <v>5.541479112119795</v>
      </c>
      <c r="H301" s="15">
        <f t="shared" si="211"/>
        <v>-3.3687659394305944</v>
      </c>
      <c r="I301" s="15">
        <f t="shared" si="211"/>
        <v>-1.2659108558481249</v>
      </c>
      <c r="J301" s="15">
        <f t="shared" si="211"/>
        <v>-5.5029586262423065</v>
      </c>
      <c r="K301" s="15">
        <f t="shared" si="211"/>
        <v>6.8045919181106571</v>
      </c>
      <c r="L301" s="15">
        <f t="shared" si="211"/>
        <v>0.33429027258428362</v>
      </c>
      <c r="N301" s="15">
        <f t="shared" si="212"/>
        <v>-2.9229414445302746</v>
      </c>
      <c r="O301" s="15">
        <f t="shared" si="212"/>
        <v>2.389975561087943</v>
      </c>
      <c r="P301" s="15">
        <f t="shared" si="212"/>
        <v>5.407067872438355</v>
      </c>
      <c r="Q301" s="15">
        <f t="shared" si="212"/>
        <v>0.29273841196161782</v>
      </c>
      <c r="R301" s="15">
        <f t="shared" si="212"/>
        <v>-6.0466628824118116</v>
      </c>
      <c r="S301" s="15">
        <f t="shared" si="212"/>
        <v>2.3962047824380401</v>
      </c>
      <c r="T301" s="15">
        <f t="shared" si="212"/>
        <v>-1.3080505182536881</v>
      </c>
      <c r="U301" s="15">
        <f t="shared" si="212"/>
        <v>-1.1139413703539811</v>
      </c>
      <c r="V301" s="15">
        <f t="shared" si="212"/>
        <v>-2.1996011377086329</v>
      </c>
      <c r="W301" s="15">
        <f t="shared" si="212"/>
        <v>11.337786435164903</v>
      </c>
      <c r="X301" s="15">
        <f t="shared" si="212"/>
        <v>-0.49400420224959335</v>
      </c>
      <c r="Z301" s="15">
        <f>ROUND(N301*'Table Q8'!N100,2)</f>
        <v>-1.52</v>
      </c>
      <c r="AA301" s="15">
        <f>ROUND(O301*'Table Q8'!O100,2)</f>
        <v>0.88</v>
      </c>
      <c r="AB301" s="15">
        <f>ROUND(P301*'Table Q8'!P100,2)</f>
        <v>1.73</v>
      </c>
      <c r="AC301" s="15">
        <f>ROUND(Q301*'Table Q8'!Q100,2)</f>
        <v>7.0000000000000007E-2</v>
      </c>
      <c r="AD301" s="15">
        <f>ROUND(R301*'Table Q8'!R100,2)</f>
        <v>-1.1299999999999999</v>
      </c>
      <c r="AE301" s="15">
        <f>ROUND(S301*'Table Q8'!S100,2)</f>
        <v>0.97</v>
      </c>
      <c r="AF301" s="15">
        <f>ROUND(T301*'Table Q8'!T100,2)</f>
        <v>-0.54</v>
      </c>
      <c r="AG301" s="15">
        <f>ROUND(U301*'Table Q8'!U100,2)</f>
        <v>-0.46</v>
      </c>
      <c r="AH301" s="15">
        <f>ROUND(V301*'Table Q8'!V100,2)</f>
        <v>-0.52</v>
      </c>
      <c r="AI301" s="15">
        <f>ROUND(W301*'Table Q8'!W100,2)</f>
        <v>3.58</v>
      </c>
      <c r="AJ301" s="15">
        <f>ROUND(X301*'Table Q8'!X100,2)</f>
        <v>-0.17</v>
      </c>
    </row>
    <row r="302" spans="1:36" x14ac:dyDescent="0.2">
      <c r="A302" s="13" t="str">
        <f t="shared" si="177"/>
        <v>2018 Q4</v>
      </c>
      <c r="B302" s="15">
        <f t="shared" si="211"/>
        <v>1.6938159728188285</v>
      </c>
      <c r="C302" s="15">
        <f t="shared" si="211"/>
        <v>-0.83166542858578341</v>
      </c>
      <c r="D302" s="15">
        <f t="shared" si="211"/>
        <v>-3.343836847628904</v>
      </c>
      <c r="E302" s="15">
        <f t="shared" si="211"/>
        <v>4.4545708904705714</v>
      </c>
      <c r="F302" s="15">
        <f t="shared" si="211"/>
        <v>-1.9816453064136583</v>
      </c>
      <c r="G302" s="15">
        <f t="shared" si="211"/>
        <v>2.7240425120403944</v>
      </c>
      <c r="H302" s="15">
        <f t="shared" si="211"/>
        <v>-3.9675042662698843</v>
      </c>
      <c r="I302" s="15">
        <f t="shared" si="211"/>
        <v>-0.667635687970768</v>
      </c>
      <c r="J302" s="15">
        <f t="shared" si="211"/>
        <v>-6.3998605276520735</v>
      </c>
      <c r="K302" s="15">
        <f t="shared" si="211"/>
        <v>7.5942459292911764</v>
      </c>
      <c r="L302" s="15">
        <f t="shared" si="211"/>
        <v>0.11758513546981711</v>
      </c>
      <c r="N302" s="15">
        <f t="shared" si="212"/>
        <v>1.5605943315130275</v>
      </c>
      <c r="O302" s="15">
        <f t="shared" si="212"/>
        <v>2.2269167591250301</v>
      </c>
      <c r="P302" s="15">
        <f t="shared" si="212"/>
        <v>1.8373955297497795</v>
      </c>
      <c r="Q302" s="15">
        <f t="shared" si="212"/>
        <v>1.8043559876042705</v>
      </c>
      <c r="R302" s="15">
        <f t="shared" si="212"/>
        <v>-7.7742876117059154</v>
      </c>
      <c r="S302" s="15">
        <f t="shared" si="212"/>
        <v>-9.1449633510201508E-2</v>
      </c>
      <c r="T302" s="15">
        <f t="shared" si="212"/>
        <v>-2.5548038518591003</v>
      </c>
      <c r="U302" s="15">
        <f t="shared" si="212"/>
        <v>-0.45468469311787152</v>
      </c>
      <c r="V302" s="15">
        <f t="shared" si="212"/>
        <v>-1.7159362393556283</v>
      </c>
      <c r="W302" s="15">
        <f t="shared" si="212"/>
        <v>12.778963007368773</v>
      </c>
      <c r="X302" s="15">
        <f t="shared" si="212"/>
        <v>-0.43037383715128436</v>
      </c>
      <c r="Z302" s="15">
        <f>ROUND(N302*'Table Q8'!N101,2)</f>
        <v>0.8</v>
      </c>
      <c r="AA302" s="15">
        <f>ROUND(O302*'Table Q8'!O101,2)</f>
        <v>0.82</v>
      </c>
      <c r="AB302" s="15">
        <f>ROUND(P302*'Table Q8'!P101,2)</f>
        <v>0.57999999999999996</v>
      </c>
      <c r="AC302" s="15">
        <f>ROUND(Q302*'Table Q8'!Q101,2)</f>
        <v>0.43</v>
      </c>
      <c r="AD302" s="15">
        <f>ROUND(R302*'Table Q8'!R101,2)</f>
        <v>-1.44</v>
      </c>
      <c r="AE302" s="15">
        <f>ROUND(S302*'Table Q8'!S101,2)</f>
        <v>-0.04</v>
      </c>
      <c r="AF302" s="15">
        <f>ROUND(T302*'Table Q8'!T101,2)</f>
        <v>-1.04</v>
      </c>
      <c r="AG302" s="15">
        <f>ROUND(U302*'Table Q8'!U101,2)</f>
        <v>-0.18</v>
      </c>
      <c r="AH302" s="15">
        <f>ROUND(V302*'Table Q8'!V101,2)</f>
        <v>-0.4</v>
      </c>
      <c r="AI302" s="15">
        <f>ROUND(W302*'Table Q8'!W101,2)</f>
        <v>4.0599999999999996</v>
      </c>
      <c r="AJ302" s="15">
        <f>ROUND(X302*'Table Q8'!X101,2)</f>
        <v>-0.15</v>
      </c>
    </row>
    <row r="303" spans="1:36" x14ac:dyDescent="0.2">
      <c r="A303" s="13" t="str">
        <f t="shared" si="177"/>
        <v>2019 Q1</v>
      </c>
      <c r="B303" s="15">
        <f t="shared" si="211"/>
        <v>0.10194371836665778</v>
      </c>
      <c r="C303" s="15">
        <f t="shared" si="211"/>
        <v>-1.0362868146957285</v>
      </c>
      <c r="D303" s="15">
        <f t="shared" si="211"/>
        <v>-0.92318654622978324</v>
      </c>
      <c r="E303" s="15">
        <f t="shared" si="211"/>
        <v>2.5090935292766408</v>
      </c>
      <c r="F303" s="15">
        <f t="shared" si="211"/>
        <v>-1.3918614408850416</v>
      </c>
      <c r="G303" s="15">
        <f t="shared" si="211"/>
        <v>5.2225436618451759</v>
      </c>
      <c r="H303" s="15">
        <f t="shared" si="211"/>
        <v>-3.884037018414209</v>
      </c>
      <c r="I303" s="15">
        <f t="shared" si="211"/>
        <v>0.19626871017185696</v>
      </c>
      <c r="J303" s="15">
        <f t="shared" si="211"/>
        <v>-4.0837909302698145</v>
      </c>
      <c r="K303" s="15">
        <f t="shared" si="211"/>
        <v>-1.3297130012056715</v>
      </c>
      <c r="L303" s="15">
        <f t="shared" si="211"/>
        <v>-0.12225318095872106</v>
      </c>
      <c r="N303" s="15">
        <f t="shared" si="212"/>
        <v>1.3224284835991009</v>
      </c>
      <c r="O303" s="15">
        <f t="shared" si="212"/>
        <v>0.51891133993569938</v>
      </c>
      <c r="P303" s="15">
        <f t="shared" si="212"/>
        <v>1.2046705027108668</v>
      </c>
      <c r="Q303" s="15">
        <f t="shared" si="212"/>
        <v>-1.1571956683433537</v>
      </c>
      <c r="R303" s="15">
        <f t="shared" si="212"/>
        <v>-7.7108807719529677</v>
      </c>
      <c r="S303" s="15">
        <f t="shared" si="212"/>
        <v>0.44350109694981049</v>
      </c>
      <c r="T303" s="15">
        <f t="shared" si="212"/>
        <v>0.28278511332018064</v>
      </c>
      <c r="U303" s="15">
        <f t="shared" si="212"/>
        <v>1.0110730070718335</v>
      </c>
      <c r="V303" s="15">
        <f t="shared" si="212"/>
        <v>-0.14947277469572484</v>
      </c>
      <c r="W303" s="15">
        <f t="shared" si="212"/>
        <v>6.0668450569336114</v>
      </c>
      <c r="X303" s="15">
        <f t="shared" si="212"/>
        <v>-0.9259822084278797</v>
      </c>
      <c r="Z303" s="15">
        <f>ROUND(N303*'Table Q8'!N102,2)</f>
        <v>0.68</v>
      </c>
      <c r="AA303" s="15">
        <f>ROUND(O303*'Table Q8'!O102,2)</f>
        <v>0.19</v>
      </c>
      <c r="AB303" s="15">
        <f>ROUND(P303*'Table Q8'!P102,2)</f>
        <v>0.38</v>
      </c>
      <c r="AC303" s="15">
        <f>ROUND(Q303*'Table Q8'!Q102,2)</f>
        <v>-0.28000000000000003</v>
      </c>
      <c r="AD303" s="15">
        <f>ROUND(R303*'Table Q8'!R102,2)</f>
        <v>-1.43</v>
      </c>
      <c r="AE303" s="15">
        <f>ROUND(S303*'Table Q8'!S102,2)</f>
        <v>0.18</v>
      </c>
      <c r="AF303" s="15">
        <f>ROUND(T303*'Table Q8'!T102,2)</f>
        <v>0.12</v>
      </c>
      <c r="AG303" s="15">
        <f>ROUND(U303*'Table Q8'!U102,2)</f>
        <v>0.41</v>
      </c>
      <c r="AH303" s="15">
        <f>ROUND(V303*'Table Q8'!V102,2)</f>
        <v>-0.03</v>
      </c>
      <c r="AI303" s="15">
        <f>ROUND(W303*'Table Q8'!W102,2)</f>
        <v>1.93</v>
      </c>
      <c r="AJ303" s="15">
        <f>ROUND(X303*'Table Q8'!X102,2)</f>
        <v>-0.32</v>
      </c>
    </row>
    <row r="304" spans="1:36" x14ac:dyDescent="0.2">
      <c r="A304" s="13" t="s">
        <v>271</v>
      </c>
      <c r="B304" s="15">
        <f t="shared" si="211"/>
        <v>5.7713276890954077</v>
      </c>
      <c r="C304" s="15">
        <f t="shared" si="211"/>
        <v>-2.4422753017499499</v>
      </c>
      <c r="D304" s="15">
        <f t="shared" si="211"/>
        <v>3.2184261434996975</v>
      </c>
      <c r="E304" s="15">
        <f t="shared" si="211"/>
        <v>1.229403755781826</v>
      </c>
      <c r="F304" s="15">
        <f t="shared" si="211"/>
        <v>-5.0744244904206361</v>
      </c>
      <c r="G304" s="15">
        <f t="shared" si="211"/>
        <v>3.8244696131447675</v>
      </c>
      <c r="H304" s="15">
        <f t="shared" si="211"/>
        <v>-3.3447675088140367</v>
      </c>
      <c r="I304" s="15">
        <f t="shared" si="211"/>
        <v>-1.2253980807713831</v>
      </c>
      <c r="J304" s="15">
        <f t="shared" si="211"/>
        <v>-8.5555543469551907</v>
      </c>
      <c r="K304" s="15">
        <f t="shared" si="211"/>
        <v>-3.9210682042966365</v>
      </c>
      <c r="L304" s="15">
        <f t="shared" si="211"/>
        <v>-0.9388410477433986</v>
      </c>
      <c r="N304" s="15">
        <f t="shared" si="212"/>
        <v>5.2567797096388604</v>
      </c>
      <c r="O304" s="15">
        <f t="shared" si="212"/>
        <v>1.4086839850998087</v>
      </c>
      <c r="P304" s="15">
        <f t="shared" si="212"/>
        <v>7.7111554310464028</v>
      </c>
      <c r="Q304" s="15">
        <f t="shared" si="212"/>
        <v>-1.118216714477662</v>
      </c>
      <c r="R304" s="15">
        <f t="shared" si="212"/>
        <v>-9.4321446087375769</v>
      </c>
      <c r="S304" s="15">
        <f t="shared" si="212"/>
        <v>-0.48077687253150819</v>
      </c>
      <c r="T304" s="15">
        <f t="shared" si="212"/>
        <v>0.46274382811056886</v>
      </c>
      <c r="U304" s="15">
        <f t="shared" si="212"/>
        <v>-5.3082957015039685E-2</v>
      </c>
      <c r="V304" s="15">
        <f t="shared" si="212"/>
        <v>-4.4125718916632026</v>
      </c>
      <c r="W304" s="15">
        <f t="shared" si="212"/>
        <v>4.7059190540142959</v>
      </c>
      <c r="X304" s="15">
        <f t="shared" si="212"/>
        <v>-0.77316054490120034</v>
      </c>
      <c r="Z304" s="15">
        <f>ROUND(N304*'Table Q8'!N103,2)</f>
        <v>2.68</v>
      </c>
      <c r="AA304" s="15">
        <f>ROUND(O304*'Table Q8'!O103,2)</f>
        <v>0.51</v>
      </c>
      <c r="AB304" s="15">
        <f>ROUND(P304*'Table Q8'!P103,2)</f>
        <v>2.42</v>
      </c>
      <c r="AC304" s="15">
        <f>ROUND(Q304*'Table Q8'!Q103,2)</f>
        <v>-0.27</v>
      </c>
      <c r="AD304" s="15">
        <f>ROUND(R304*'Table Q8'!R103,2)</f>
        <v>-1.73</v>
      </c>
      <c r="AE304" s="15">
        <f>ROUND(S304*'Table Q8'!S103,2)</f>
        <v>-0.19</v>
      </c>
      <c r="AF304" s="15">
        <f>ROUND(T304*'Table Q8'!T103,2)</f>
        <v>0.19</v>
      </c>
      <c r="AG304" s="15">
        <f>ROUND(U304*'Table Q8'!U103,2)</f>
        <v>-0.02</v>
      </c>
      <c r="AH304" s="15">
        <f>ROUND(V304*'Table Q8'!V103,2)</f>
        <v>-1</v>
      </c>
      <c r="AI304" s="15">
        <f>ROUND(W304*'Table Q8'!W103,2)</f>
        <v>1.49</v>
      </c>
      <c r="AJ304" s="15">
        <f>ROUND(X304*'Table Q8'!X103,2)</f>
        <v>-0.26</v>
      </c>
    </row>
    <row r="305" spans="1:36" x14ac:dyDescent="0.2">
      <c r="A305" s="13" t="str">
        <f t="shared" si="177"/>
        <v>2019 Q3</v>
      </c>
      <c r="B305" s="15">
        <f t="shared" si="211"/>
        <v>0.41671484987410717</v>
      </c>
      <c r="C305" s="15">
        <f t="shared" si="211"/>
        <v>-3.3217483513728823</v>
      </c>
      <c r="D305" s="15">
        <f t="shared" si="211"/>
        <v>5.1145743145113114</v>
      </c>
      <c r="E305" s="15">
        <f t="shared" si="211"/>
        <v>1.6525852947094757</v>
      </c>
      <c r="F305" s="15">
        <f t="shared" si="211"/>
        <v>-3.8264515257328906</v>
      </c>
      <c r="G305" s="15">
        <f t="shared" si="211"/>
        <v>1.5918229048637438</v>
      </c>
      <c r="H305" s="15">
        <f t="shared" si="211"/>
        <v>0.72400454809325288</v>
      </c>
      <c r="I305" s="15">
        <f t="shared" si="211"/>
        <v>0.59228689734876516</v>
      </c>
      <c r="J305" s="15">
        <f t="shared" si="211"/>
        <v>-5.6633050778370153</v>
      </c>
      <c r="K305" s="15">
        <f t="shared" si="211"/>
        <v>-3.113475435645253</v>
      </c>
      <c r="L305" s="15">
        <f t="shared" si="211"/>
        <v>-0.13565240348521856</v>
      </c>
      <c r="N305" s="15">
        <f t="shared" si="212"/>
        <v>2.1419090494088473</v>
      </c>
      <c r="O305" s="15">
        <f t="shared" si="212"/>
        <v>0.96333422490715059</v>
      </c>
      <c r="P305" s="15">
        <f t="shared" si="212"/>
        <v>10.734837794312153</v>
      </c>
      <c r="Q305" s="15">
        <f t="shared" si="212"/>
        <v>0.12012787236949038</v>
      </c>
      <c r="R305" s="15">
        <f t="shared" si="212"/>
        <v>-6.3483124666749422</v>
      </c>
      <c r="S305" s="15">
        <f t="shared" si="212"/>
        <v>-0.98036414850380427</v>
      </c>
      <c r="T305" s="15">
        <f t="shared" si="212"/>
        <v>2.7791392445244449</v>
      </c>
      <c r="U305" s="15">
        <f t="shared" si="212"/>
        <v>1.7186906261198405</v>
      </c>
      <c r="V305" s="15">
        <f t="shared" si="212"/>
        <v>-3.1487459448480069</v>
      </c>
      <c r="W305" s="15">
        <f t="shared" si="212"/>
        <v>2.0374320667196253</v>
      </c>
      <c r="X305" s="15">
        <f t="shared" si="212"/>
        <v>0.37402822369603012</v>
      </c>
      <c r="Z305" s="15">
        <f>ROUND(N305*'Table Q8'!N104,2)</f>
        <v>1.0900000000000001</v>
      </c>
      <c r="AA305" s="15">
        <f>ROUND(O305*'Table Q8'!O104,2)</f>
        <v>0.35</v>
      </c>
      <c r="AB305" s="15">
        <f>ROUND(P305*'Table Q8'!P104,2)</f>
        <v>3.36</v>
      </c>
      <c r="AC305" s="15">
        <f>ROUND(Q305*'Table Q8'!Q104,2)</f>
        <v>0.03</v>
      </c>
      <c r="AD305" s="15">
        <f>ROUND(R305*'Table Q8'!R104,2)</f>
        <v>-1.1499999999999999</v>
      </c>
      <c r="AE305" s="15">
        <f>ROUND(S305*'Table Q8'!S104,2)</f>
        <v>-0.39</v>
      </c>
      <c r="AF305" s="15">
        <f>ROUND(T305*'Table Q8'!T104,2)</f>
        <v>1.1200000000000001</v>
      </c>
      <c r="AG305" s="15">
        <f>ROUND(U305*'Table Q8'!U104,2)</f>
        <v>0.69</v>
      </c>
      <c r="AH305" s="15">
        <f>ROUND(V305*'Table Q8'!V104,2)</f>
        <v>-0.71</v>
      </c>
      <c r="AI305" s="15">
        <f>ROUND(W305*'Table Q8'!W104,2)</f>
        <v>0.64</v>
      </c>
      <c r="AJ305" s="15">
        <f>ROUND(X305*'Table Q8'!X104,2)</f>
        <v>0.13</v>
      </c>
    </row>
    <row r="306" spans="1:36" x14ac:dyDescent="0.2">
      <c r="A306" s="13" t="str">
        <f t="shared" si="177"/>
        <v>2019 Q4</v>
      </c>
      <c r="B306" s="15">
        <f t="shared" ref="B306:L306" si="213">LN(B105/B101)*100</f>
        <v>2.1675725479040104</v>
      </c>
      <c r="C306" s="15">
        <f t="shared" si="213"/>
        <v>-1.3706020577742684</v>
      </c>
      <c r="D306" s="15">
        <f t="shared" si="213"/>
        <v>6.142621295429473</v>
      </c>
      <c r="E306" s="15">
        <f t="shared" si="213"/>
        <v>1.816269978489979</v>
      </c>
      <c r="F306" s="15">
        <f t="shared" si="213"/>
        <v>-5.3444875358386614</v>
      </c>
      <c r="G306" s="15">
        <f t="shared" si="213"/>
        <v>-0.25903929551139521</v>
      </c>
      <c r="H306" s="15">
        <f t="shared" si="213"/>
        <v>-0.44150655483526302</v>
      </c>
      <c r="I306" s="15">
        <f t="shared" si="213"/>
        <v>-1.0690138881820084</v>
      </c>
      <c r="J306" s="15">
        <f t="shared" si="213"/>
        <v>-4.2338700882292812</v>
      </c>
      <c r="K306" s="15">
        <f t="shared" si="213"/>
        <v>-9.55306302589781</v>
      </c>
      <c r="L306" s="15">
        <f t="shared" si="213"/>
        <v>-9.0764837493839789E-2</v>
      </c>
      <c r="N306" s="15">
        <f t="shared" ref="N306:X306" si="214">LN(N105/N101)*100</f>
        <v>2.7764921272708225</v>
      </c>
      <c r="O306" s="15">
        <f t="shared" si="214"/>
        <v>3.0045026626966629</v>
      </c>
      <c r="P306" s="15">
        <f t="shared" si="214"/>
        <v>13.672573864642192</v>
      </c>
      <c r="Q306" s="15">
        <f t="shared" si="214"/>
        <v>0.9126112226928933</v>
      </c>
      <c r="R306" s="15">
        <f t="shared" si="214"/>
        <v>-5.9823597958679677</v>
      </c>
      <c r="S306" s="15">
        <f t="shared" si="214"/>
        <v>-1.8165339685117818</v>
      </c>
      <c r="T306" s="15">
        <f t="shared" si="214"/>
        <v>1.6119942644591565</v>
      </c>
      <c r="U306" s="15">
        <f t="shared" si="214"/>
        <v>2.0081519784933626</v>
      </c>
      <c r="V306" s="15">
        <f t="shared" si="214"/>
        <v>-2.4454058546867987</v>
      </c>
      <c r="W306" s="15">
        <f t="shared" si="214"/>
        <v>-5.2522763545742537</v>
      </c>
      <c r="X306" s="15">
        <f t="shared" si="214"/>
        <v>0.77402091759247593</v>
      </c>
      <c r="Z306" s="15">
        <f>ROUND(N306*'Table Q8'!N105,2)</f>
        <v>1.41</v>
      </c>
      <c r="AA306" s="15">
        <f>ROUND(O306*'Table Q8'!O105,2)</f>
        <v>1.08</v>
      </c>
      <c r="AB306" s="15">
        <f>ROUND(P306*'Table Q8'!P105,2)</f>
        <v>4.26</v>
      </c>
      <c r="AC306" s="15">
        <f>ROUND(Q306*'Table Q8'!Q105,2)</f>
        <v>0.22</v>
      </c>
      <c r="AD306" s="15">
        <f>ROUND(R306*'Table Q8'!R105,2)</f>
        <v>-1.0900000000000001</v>
      </c>
      <c r="AE306" s="15">
        <f>ROUND(S306*'Table Q8'!S105,2)</f>
        <v>-0.71</v>
      </c>
      <c r="AF306" s="15">
        <f>ROUND(T306*'Table Q8'!T105,2)</f>
        <v>0.65</v>
      </c>
      <c r="AG306" s="15">
        <f>ROUND(U306*'Table Q8'!U105,2)</f>
        <v>0.8</v>
      </c>
      <c r="AH306" s="15">
        <f>ROUND(V306*'Table Q8'!V105,2)</f>
        <v>-0.55000000000000004</v>
      </c>
      <c r="AI306" s="15">
        <f>ROUND(W306*'Table Q8'!W105,2)</f>
        <v>-1.65</v>
      </c>
      <c r="AJ306" s="15">
        <f>ROUND(X306*'Table Q8'!X105,2)</f>
        <v>0.26</v>
      </c>
    </row>
    <row r="307" spans="1:36" x14ac:dyDescent="0.2">
      <c r="A307" s="13" t="str">
        <f t="shared" si="177"/>
        <v>2020 Q1</v>
      </c>
      <c r="B307" s="15">
        <f t="shared" ref="B307:L307" si="215">LN(B106/B102)*100</f>
        <v>1.787866875742504</v>
      </c>
      <c r="C307" s="15">
        <f t="shared" si="215"/>
        <v>-1.3906040852863513</v>
      </c>
      <c r="D307" s="15">
        <f t="shared" si="215"/>
        <v>4.8542402579324406</v>
      </c>
      <c r="E307" s="15">
        <f t="shared" si="215"/>
        <v>-1.3190382529738869</v>
      </c>
      <c r="F307" s="15">
        <f t="shared" si="215"/>
        <v>-5.9043247855254579</v>
      </c>
      <c r="G307" s="15">
        <f t="shared" si="215"/>
        <v>-1.9668057345174388</v>
      </c>
      <c r="H307" s="15">
        <f t="shared" si="215"/>
        <v>-0.4190567542283965</v>
      </c>
      <c r="I307" s="15">
        <f t="shared" si="215"/>
        <v>-1.5004609674624019</v>
      </c>
      <c r="J307" s="15">
        <f t="shared" si="215"/>
        <v>-3.6166537423725149</v>
      </c>
      <c r="K307" s="15">
        <f t="shared" si="215"/>
        <v>-0.53584147012759809</v>
      </c>
      <c r="L307" s="15">
        <f t="shared" si="215"/>
        <v>-0.98224499077535832</v>
      </c>
      <c r="N307" s="15">
        <f t="shared" ref="N307:X307" si="216">LN(N106/N102)*100</f>
        <v>2.1605990385110689</v>
      </c>
      <c r="O307" s="15">
        <f t="shared" si="216"/>
        <v>4.791773848665704</v>
      </c>
      <c r="P307" s="15">
        <f t="shared" si="216"/>
        <v>15.989584943926843</v>
      </c>
      <c r="Q307" s="15">
        <f t="shared" si="216"/>
        <v>3.9416752374321185</v>
      </c>
      <c r="R307" s="15">
        <f t="shared" si="216"/>
        <v>-2.0175173306707874</v>
      </c>
      <c r="S307" s="15">
        <f t="shared" si="216"/>
        <v>0.6145418314980664</v>
      </c>
      <c r="T307" s="15">
        <f t="shared" si="216"/>
        <v>-0.80557210576088623</v>
      </c>
      <c r="U307" s="15">
        <f t="shared" si="216"/>
        <v>1.4733363148825707</v>
      </c>
      <c r="V307" s="15">
        <f t="shared" si="216"/>
        <v>-0.72133132473616413</v>
      </c>
      <c r="W307" s="15">
        <f t="shared" si="216"/>
        <v>3.8204846883636678</v>
      </c>
      <c r="X307" s="15">
        <f t="shared" si="216"/>
        <v>2.408957374368927</v>
      </c>
      <c r="Z307" s="15">
        <f>ROUND(N307*'Table Q8'!N106,2)</f>
        <v>1.0900000000000001</v>
      </c>
      <c r="AA307" s="15">
        <f>ROUND(O307*'Table Q8'!O106,2)</f>
        <v>1.71</v>
      </c>
      <c r="AB307" s="15">
        <f>ROUND(P307*'Table Q8'!P106,2)</f>
        <v>4.91</v>
      </c>
      <c r="AC307" s="15">
        <f>ROUND(Q307*'Table Q8'!Q106,2)</f>
        <v>0.92</v>
      </c>
      <c r="AD307" s="15">
        <f>ROUND(R307*'Table Q8'!R106,2)</f>
        <v>-0.36</v>
      </c>
      <c r="AE307" s="15">
        <f>ROUND(S307*'Table Q8'!S106,2)</f>
        <v>0.24</v>
      </c>
      <c r="AF307" s="15">
        <f>ROUND(T307*'Table Q8'!T106,2)</f>
        <v>-0.32</v>
      </c>
      <c r="AG307" s="15">
        <f>ROUND(U307*'Table Q8'!U106,2)</f>
        <v>0.57999999999999996</v>
      </c>
      <c r="AH307" s="15">
        <f>ROUND(V307*'Table Q8'!V106,2)</f>
        <v>-0.16</v>
      </c>
      <c r="AI307" s="15">
        <f>ROUND(W307*'Table Q8'!W106,2)</f>
        <v>1.18</v>
      </c>
      <c r="AJ307" s="15">
        <f>ROUND(X307*'Table Q8'!X106,2)</f>
        <v>0.81</v>
      </c>
    </row>
  </sheetData>
  <phoneticPr fontId="22" type="noConversion"/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topLeftCell="A4" zoomScaleNormal="100" workbookViewId="0">
      <selection activeCell="A17" sqref="A17"/>
    </sheetView>
  </sheetViews>
  <sheetFormatPr defaultColWidth="9.140625" defaultRowHeight="15.75" x14ac:dyDescent="0.25"/>
  <cols>
    <col min="1" max="1" width="10.7109375" style="21" bestFit="1" customWidth="1"/>
    <col min="2" max="4" width="40.7109375" style="21" customWidth="1"/>
    <col min="5" max="16384" width="9.140625" style="21"/>
  </cols>
  <sheetData>
    <row r="1" spans="1:47" x14ac:dyDescent="0.25">
      <c r="A1" s="31" t="s">
        <v>275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25">
      <c r="A2" s="31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2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25">
      <c r="A4" s="20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">
      <c r="A6" s="27" t="s">
        <v>266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25">
      <c r="A7" s="40"/>
      <c r="B7" s="41" t="s">
        <v>221</v>
      </c>
      <c r="C7" s="41" t="s">
        <v>222</v>
      </c>
      <c r="D7" s="41" t="s">
        <v>223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25">
      <c r="A8" s="42" t="s">
        <v>188</v>
      </c>
      <c r="B8" s="43" t="s">
        <v>183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25">
      <c r="A9" s="42" t="s">
        <v>189</v>
      </c>
      <c r="B9" s="45" t="s">
        <v>217</v>
      </c>
      <c r="C9" s="45" t="s">
        <v>237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24" x14ac:dyDescent="0.25">
      <c r="A10" s="42" t="s">
        <v>190</v>
      </c>
      <c r="B10" s="46" t="s">
        <v>218</v>
      </c>
      <c r="C10" s="45" t="s">
        <v>238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25">
      <c r="A11" s="42" t="s">
        <v>191</v>
      </c>
      <c r="B11" s="46" t="s">
        <v>224</v>
      </c>
      <c r="C11" s="45" t="s">
        <v>239</v>
      </c>
      <c r="D11" s="45" t="s">
        <v>220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25">
      <c r="A12" s="42" t="s">
        <v>192</v>
      </c>
      <c r="B12" s="46" t="s">
        <v>184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25">
      <c r="A13" s="42" t="s">
        <v>193</v>
      </c>
      <c r="B13" s="46" t="s">
        <v>185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25">
      <c r="A14" s="42" t="s">
        <v>194</v>
      </c>
      <c r="B14" s="46" t="s">
        <v>252</v>
      </c>
      <c r="C14" s="46" t="s">
        <v>258</v>
      </c>
      <c r="D14" s="46" t="s">
        <v>259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24" x14ac:dyDescent="0.25">
      <c r="A15" s="42" t="s">
        <v>195</v>
      </c>
      <c r="B15" s="46" t="s">
        <v>256</v>
      </c>
      <c r="C15" s="46" t="s">
        <v>257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25">
      <c r="A16" s="42" t="s">
        <v>196</v>
      </c>
      <c r="B16" s="46" t="s">
        <v>255</v>
      </c>
      <c r="C16" s="46" t="s">
        <v>253</v>
      </c>
      <c r="D16" s="46" t="s">
        <v>254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36" x14ac:dyDescent="0.25">
      <c r="A17" s="42" t="s">
        <v>260</v>
      </c>
      <c r="B17" s="46" t="s">
        <v>283</v>
      </c>
      <c r="C17" s="46" t="s">
        <v>269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25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2">
      <c r="A19" s="27" t="s">
        <v>272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2">
      <c r="A20" s="57"/>
      <c r="B20" s="49" t="s">
        <v>230</v>
      </c>
      <c r="C20" s="49" t="s">
        <v>235</v>
      </c>
      <c r="D20" s="49" t="s">
        <v>245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2">
      <c r="A21" s="50" t="s">
        <v>197</v>
      </c>
      <c r="B21" s="53" t="s">
        <v>205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2">
      <c r="A22" s="42" t="s">
        <v>198</v>
      </c>
      <c r="B22" s="52" t="s">
        <v>234</v>
      </c>
      <c r="C22" s="46" t="s">
        <v>240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2">
      <c r="A23" s="50" t="s">
        <v>199</v>
      </c>
      <c r="B23" s="52" t="s">
        <v>236</v>
      </c>
      <c r="C23" s="52" t="s">
        <v>241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2">
      <c r="A24" s="50" t="s">
        <v>200</v>
      </c>
      <c r="B24" s="52" t="s">
        <v>242</v>
      </c>
      <c r="C24" s="52" t="s">
        <v>243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2">
      <c r="A25" s="50" t="s">
        <v>201</v>
      </c>
      <c r="B25" s="52" t="s">
        <v>206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2">
      <c r="A26" s="50" t="s">
        <v>202</v>
      </c>
      <c r="B26" s="52" t="s">
        <v>207</v>
      </c>
      <c r="C26" s="63" t="s">
        <v>265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36" x14ac:dyDescent="0.2">
      <c r="A27" s="42" t="s">
        <v>203</v>
      </c>
      <c r="B27" s="46" t="s">
        <v>246</v>
      </c>
      <c r="C27" s="52" t="s">
        <v>247</v>
      </c>
      <c r="D27" s="52" t="s">
        <v>248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2">
      <c r="A28" s="50" t="s">
        <v>204</v>
      </c>
      <c r="B28" s="52" t="s">
        <v>249</v>
      </c>
      <c r="C28" s="52" t="s">
        <v>250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">
      <c r="A29" s="50" t="s">
        <v>263</v>
      </c>
      <c r="B29" s="46" t="s">
        <v>282</v>
      </c>
      <c r="C29" s="46" t="s">
        <v>270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2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2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2">
      <c r="A32" s="6" t="str">
        <f>ReadMe!A36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2">
      <c r="A33" s="7" t="str">
        <f>ReadMe!A37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2">
      <c r="A34" s="30" t="str">
        <f>ReadMe!A38</f>
        <v xml:space="preserve">+441633651824 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2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5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25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25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25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25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25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25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25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25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25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25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8.85546875" defaultRowHeight="12" x14ac:dyDescent="0.2"/>
  <cols>
    <col min="1" max="1" width="20.710937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182</v>
      </c>
      <c r="B1" s="9" t="s">
        <v>214</v>
      </c>
      <c r="N1" s="9" t="s">
        <v>215</v>
      </c>
    </row>
    <row r="2" spans="1:33" x14ac:dyDescent="0.2">
      <c r="B2" s="9" t="s">
        <v>158</v>
      </c>
    </row>
    <row r="3" spans="1:33" x14ac:dyDescent="0.2">
      <c r="A3" s="16"/>
      <c r="B3" s="9" t="s">
        <v>186</v>
      </c>
      <c r="N3" s="9" t="s">
        <v>187</v>
      </c>
    </row>
    <row r="4" spans="1:33" x14ac:dyDescent="0.2"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9" t="s">
        <v>213</v>
      </c>
    </row>
    <row r="6" spans="1:33" x14ac:dyDescent="0.2">
      <c r="A6" s="48" t="s">
        <v>52</v>
      </c>
      <c r="B6" s="35">
        <v>0.29559999999999997</v>
      </c>
      <c r="C6" s="35">
        <v>0.65139999999999998</v>
      </c>
      <c r="D6" s="35">
        <v>0.62809999999999999</v>
      </c>
      <c r="E6" s="35">
        <v>0.61760000000000004</v>
      </c>
      <c r="F6" s="35">
        <v>0.85650000000000004</v>
      </c>
      <c r="G6" s="35">
        <v>0.50980000000000003</v>
      </c>
      <c r="H6" s="35">
        <v>0.54820000000000002</v>
      </c>
      <c r="I6" s="35">
        <v>0.55769999999999997</v>
      </c>
      <c r="J6" s="35">
        <v>0.70660000000000001</v>
      </c>
      <c r="K6" s="35">
        <v>0.62339999999999995</v>
      </c>
      <c r="L6" s="35">
        <v>0.59550000000000003</v>
      </c>
      <c r="M6" s="55"/>
      <c r="N6" s="56">
        <f t="shared" ref="N6:N67" si="0">1-B6</f>
        <v>0.70440000000000003</v>
      </c>
      <c r="O6" s="56">
        <f t="shared" ref="O6:O67" si="1">1-C6</f>
        <v>0.34860000000000002</v>
      </c>
      <c r="P6" s="56">
        <f t="shared" ref="P6:P67" si="2">1-D6</f>
        <v>0.37190000000000001</v>
      </c>
      <c r="Q6" s="56">
        <f t="shared" ref="Q6:Q67" si="3">1-E6</f>
        <v>0.38239999999999996</v>
      </c>
      <c r="R6" s="56">
        <f t="shared" ref="R6:R67" si="4">1-F6</f>
        <v>0.14349999999999996</v>
      </c>
      <c r="S6" s="56">
        <f t="shared" ref="S6:S67" si="5">1-G6</f>
        <v>0.49019999999999997</v>
      </c>
      <c r="T6" s="56">
        <f t="shared" ref="T6:T67" si="6">1-H6</f>
        <v>0.45179999999999998</v>
      </c>
      <c r="U6" s="56">
        <f t="shared" ref="U6:U67" si="7">1-I6</f>
        <v>0.44230000000000003</v>
      </c>
      <c r="V6" s="56">
        <f t="shared" ref="V6:V67" si="8">1-J6</f>
        <v>0.29339999999999999</v>
      </c>
      <c r="W6" s="56">
        <f t="shared" ref="W6:W67" si="9">1-K6</f>
        <v>0.37660000000000005</v>
      </c>
      <c r="X6" s="56">
        <f t="shared" ref="X6:X67" si="10">1-L6</f>
        <v>0.40449999999999997</v>
      </c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35">
        <v>0.29210000000000003</v>
      </c>
      <c r="C7" s="35">
        <v>0.65439999999999998</v>
      </c>
      <c r="D7" s="35">
        <v>0.62780000000000002</v>
      </c>
      <c r="E7" s="35">
        <v>0.61970000000000003</v>
      </c>
      <c r="F7" s="35">
        <v>0.85589999999999999</v>
      </c>
      <c r="G7" s="35">
        <v>0.51580000000000004</v>
      </c>
      <c r="H7" s="35">
        <v>0.55200000000000005</v>
      </c>
      <c r="I7" s="35">
        <v>0.56100000000000005</v>
      </c>
      <c r="J7" s="35">
        <v>0.70279999999999998</v>
      </c>
      <c r="K7" s="35">
        <v>0.62290000000000001</v>
      </c>
      <c r="L7" s="35">
        <v>0.59730000000000005</v>
      </c>
      <c r="M7" s="55"/>
      <c r="N7" s="56">
        <f t="shared" si="0"/>
        <v>0.70789999999999997</v>
      </c>
      <c r="O7" s="56">
        <f t="shared" si="1"/>
        <v>0.34560000000000002</v>
      </c>
      <c r="P7" s="56">
        <f t="shared" si="2"/>
        <v>0.37219999999999998</v>
      </c>
      <c r="Q7" s="56">
        <f t="shared" si="3"/>
        <v>0.38029999999999997</v>
      </c>
      <c r="R7" s="56">
        <f t="shared" si="4"/>
        <v>0.14410000000000001</v>
      </c>
      <c r="S7" s="56">
        <f t="shared" si="5"/>
        <v>0.48419999999999996</v>
      </c>
      <c r="T7" s="56">
        <f t="shared" si="6"/>
        <v>0.44799999999999995</v>
      </c>
      <c r="U7" s="56">
        <f t="shared" si="7"/>
        <v>0.43899999999999995</v>
      </c>
      <c r="V7" s="56">
        <f t="shared" si="8"/>
        <v>0.29720000000000002</v>
      </c>
      <c r="W7" s="56">
        <f t="shared" si="9"/>
        <v>0.37709999999999999</v>
      </c>
      <c r="X7" s="56">
        <f t="shared" si="10"/>
        <v>0.40269999999999995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5">
        <v>0.28599999999999998</v>
      </c>
      <c r="C8" s="35">
        <v>0.65639999999999998</v>
      </c>
      <c r="D8" s="35">
        <v>0.62150000000000005</v>
      </c>
      <c r="E8" s="35">
        <v>0.62029999999999996</v>
      </c>
      <c r="F8" s="35">
        <v>0.85460000000000003</v>
      </c>
      <c r="G8" s="35">
        <v>0.52</v>
      </c>
      <c r="H8" s="35">
        <v>0.56030000000000002</v>
      </c>
      <c r="I8" s="35">
        <v>0.56430000000000002</v>
      </c>
      <c r="J8" s="35">
        <v>0.69669999999999999</v>
      </c>
      <c r="K8" s="35">
        <v>0.61709999999999998</v>
      </c>
      <c r="L8" s="35">
        <v>0.5978</v>
      </c>
      <c r="M8" s="55"/>
      <c r="N8" s="56">
        <f t="shared" si="0"/>
        <v>0.71399999999999997</v>
      </c>
      <c r="O8" s="56">
        <f t="shared" si="1"/>
        <v>0.34360000000000002</v>
      </c>
      <c r="P8" s="56">
        <f t="shared" si="2"/>
        <v>0.37849999999999995</v>
      </c>
      <c r="Q8" s="56">
        <f t="shared" si="3"/>
        <v>0.37970000000000004</v>
      </c>
      <c r="R8" s="56">
        <f t="shared" si="4"/>
        <v>0.14539999999999997</v>
      </c>
      <c r="S8" s="56">
        <f t="shared" si="5"/>
        <v>0.48</v>
      </c>
      <c r="T8" s="56">
        <f t="shared" si="6"/>
        <v>0.43969999999999998</v>
      </c>
      <c r="U8" s="56">
        <f t="shared" si="7"/>
        <v>0.43569999999999998</v>
      </c>
      <c r="V8" s="56">
        <f t="shared" si="8"/>
        <v>0.30330000000000001</v>
      </c>
      <c r="W8" s="56">
        <f t="shared" si="9"/>
        <v>0.38290000000000002</v>
      </c>
      <c r="X8" s="56">
        <f t="shared" si="10"/>
        <v>0.4022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5">
        <v>0.27989999999999998</v>
      </c>
      <c r="C9" s="35">
        <v>0.65690000000000004</v>
      </c>
      <c r="D9" s="35">
        <v>0.61839999999999995</v>
      </c>
      <c r="E9" s="35">
        <v>0.62170000000000003</v>
      </c>
      <c r="F9" s="35">
        <v>0.85370000000000001</v>
      </c>
      <c r="G9" s="35">
        <v>0.52329999999999999</v>
      </c>
      <c r="H9" s="35">
        <v>0.56079999999999997</v>
      </c>
      <c r="I9" s="35">
        <v>0.56720000000000004</v>
      </c>
      <c r="J9" s="35">
        <v>0.69199999999999995</v>
      </c>
      <c r="K9" s="35">
        <v>0.61570000000000003</v>
      </c>
      <c r="L9" s="35">
        <v>0.59789999999999999</v>
      </c>
      <c r="M9" s="55"/>
      <c r="N9" s="56">
        <f t="shared" si="0"/>
        <v>0.72009999999999996</v>
      </c>
      <c r="O9" s="56">
        <f t="shared" si="1"/>
        <v>0.34309999999999996</v>
      </c>
      <c r="P9" s="56">
        <f t="shared" si="2"/>
        <v>0.38160000000000005</v>
      </c>
      <c r="Q9" s="56">
        <f t="shared" si="3"/>
        <v>0.37829999999999997</v>
      </c>
      <c r="R9" s="56">
        <f t="shared" si="4"/>
        <v>0.14629999999999999</v>
      </c>
      <c r="S9" s="56">
        <f t="shared" si="5"/>
        <v>0.47670000000000001</v>
      </c>
      <c r="T9" s="56">
        <f t="shared" si="6"/>
        <v>0.43920000000000003</v>
      </c>
      <c r="U9" s="56">
        <f t="shared" si="7"/>
        <v>0.43279999999999996</v>
      </c>
      <c r="V9" s="56">
        <f t="shared" si="8"/>
        <v>0.30800000000000005</v>
      </c>
      <c r="W9" s="56">
        <f t="shared" si="9"/>
        <v>0.38429999999999997</v>
      </c>
      <c r="X9" s="56">
        <f t="shared" si="10"/>
        <v>0.40210000000000001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5">
        <v>0.27539999999999998</v>
      </c>
      <c r="C10" s="35">
        <v>0.65839999999999999</v>
      </c>
      <c r="D10" s="35">
        <v>0.61529999999999996</v>
      </c>
      <c r="E10" s="35">
        <v>0.62229999999999996</v>
      </c>
      <c r="F10" s="35">
        <v>0.85340000000000005</v>
      </c>
      <c r="G10" s="35">
        <v>0.52769999999999995</v>
      </c>
      <c r="H10" s="35">
        <v>0.56710000000000005</v>
      </c>
      <c r="I10" s="35">
        <v>0.56910000000000005</v>
      </c>
      <c r="J10" s="35">
        <v>0.68630000000000002</v>
      </c>
      <c r="K10" s="35">
        <v>0.61150000000000004</v>
      </c>
      <c r="L10" s="35">
        <v>0.59860000000000002</v>
      </c>
      <c r="M10" s="55"/>
      <c r="N10" s="56">
        <f t="shared" si="0"/>
        <v>0.72460000000000002</v>
      </c>
      <c r="O10" s="56">
        <f t="shared" si="1"/>
        <v>0.34160000000000001</v>
      </c>
      <c r="P10" s="56">
        <f t="shared" si="2"/>
        <v>0.38470000000000004</v>
      </c>
      <c r="Q10" s="56">
        <f t="shared" si="3"/>
        <v>0.37770000000000004</v>
      </c>
      <c r="R10" s="56">
        <f t="shared" si="4"/>
        <v>0.14659999999999995</v>
      </c>
      <c r="S10" s="56">
        <f t="shared" si="5"/>
        <v>0.47230000000000005</v>
      </c>
      <c r="T10" s="56">
        <f t="shared" si="6"/>
        <v>0.43289999999999995</v>
      </c>
      <c r="U10" s="56">
        <f t="shared" si="7"/>
        <v>0.43089999999999995</v>
      </c>
      <c r="V10" s="56">
        <f t="shared" si="8"/>
        <v>0.31369999999999998</v>
      </c>
      <c r="W10" s="56">
        <f t="shared" si="9"/>
        <v>0.38849999999999996</v>
      </c>
      <c r="X10" s="56">
        <f t="shared" si="10"/>
        <v>0.40139999999999998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5">
        <v>0.27460000000000001</v>
      </c>
      <c r="C11" s="35">
        <v>0.65280000000000005</v>
      </c>
      <c r="D11" s="35">
        <v>0.60909999999999997</v>
      </c>
      <c r="E11" s="35">
        <v>0.61770000000000003</v>
      </c>
      <c r="F11" s="35">
        <v>0.85160000000000002</v>
      </c>
      <c r="G11" s="35">
        <v>0.52429999999999999</v>
      </c>
      <c r="H11" s="35">
        <v>0.56369999999999998</v>
      </c>
      <c r="I11" s="35">
        <v>0.56699999999999995</v>
      </c>
      <c r="J11" s="35">
        <v>0.68259999999999998</v>
      </c>
      <c r="K11" s="35">
        <v>0.60140000000000005</v>
      </c>
      <c r="L11" s="35">
        <v>0.59409999999999996</v>
      </c>
      <c r="M11" s="55"/>
      <c r="N11" s="56">
        <f t="shared" si="0"/>
        <v>0.72540000000000004</v>
      </c>
      <c r="O11" s="56">
        <f t="shared" si="1"/>
        <v>0.34719999999999995</v>
      </c>
      <c r="P11" s="56">
        <f t="shared" si="2"/>
        <v>0.39090000000000003</v>
      </c>
      <c r="Q11" s="56">
        <f t="shared" si="3"/>
        <v>0.38229999999999997</v>
      </c>
      <c r="R11" s="56">
        <f t="shared" si="4"/>
        <v>0.14839999999999998</v>
      </c>
      <c r="S11" s="56">
        <f t="shared" si="5"/>
        <v>0.47570000000000001</v>
      </c>
      <c r="T11" s="56">
        <f t="shared" si="6"/>
        <v>0.43630000000000002</v>
      </c>
      <c r="U11" s="56">
        <f t="shared" si="7"/>
        <v>0.43300000000000005</v>
      </c>
      <c r="V11" s="56">
        <f t="shared" si="8"/>
        <v>0.31740000000000002</v>
      </c>
      <c r="W11" s="56">
        <f t="shared" si="9"/>
        <v>0.39859999999999995</v>
      </c>
      <c r="X11" s="56">
        <f t="shared" si="10"/>
        <v>0.40590000000000004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5">
        <v>0.27189999999999998</v>
      </c>
      <c r="C12" s="35">
        <v>0.64870000000000005</v>
      </c>
      <c r="D12" s="35">
        <v>0.60270000000000001</v>
      </c>
      <c r="E12" s="35">
        <v>0.61199999999999999</v>
      </c>
      <c r="F12" s="35">
        <v>0.84940000000000004</v>
      </c>
      <c r="G12" s="35">
        <v>0.52649999999999997</v>
      </c>
      <c r="H12" s="35">
        <v>0.55610000000000004</v>
      </c>
      <c r="I12" s="35">
        <v>0.56559999999999999</v>
      </c>
      <c r="J12" s="35">
        <v>0.68400000000000005</v>
      </c>
      <c r="K12" s="35">
        <v>0.59889999999999999</v>
      </c>
      <c r="L12" s="35">
        <v>0.59040000000000004</v>
      </c>
      <c r="M12" s="55"/>
      <c r="N12" s="56">
        <f t="shared" si="0"/>
        <v>0.72809999999999997</v>
      </c>
      <c r="O12" s="56">
        <f t="shared" si="1"/>
        <v>0.35129999999999995</v>
      </c>
      <c r="P12" s="56">
        <f t="shared" si="2"/>
        <v>0.39729999999999999</v>
      </c>
      <c r="Q12" s="56">
        <f t="shared" si="3"/>
        <v>0.38800000000000001</v>
      </c>
      <c r="R12" s="56">
        <f t="shared" si="4"/>
        <v>0.15059999999999996</v>
      </c>
      <c r="S12" s="56">
        <f t="shared" si="5"/>
        <v>0.47350000000000003</v>
      </c>
      <c r="T12" s="56">
        <f t="shared" si="6"/>
        <v>0.44389999999999996</v>
      </c>
      <c r="U12" s="56">
        <f t="shared" si="7"/>
        <v>0.43440000000000001</v>
      </c>
      <c r="V12" s="56">
        <f t="shared" si="8"/>
        <v>0.31599999999999995</v>
      </c>
      <c r="W12" s="56">
        <f t="shared" si="9"/>
        <v>0.40110000000000001</v>
      </c>
      <c r="X12" s="56">
        <f t="shared" si="10"/>
        <v>0.40959999999999996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5">
        <v>0.27129999999999999</v>
      </c>
      <c r="C13" s="35">
        <v>0.64629999999999999</v>
      </c>
      <c r="D13" s="35">
        <v>0.59750000000000003</v>
      </c>
      <c r="E13" s="35">
        <v>0.6089</v>
      </c>
      <c r="F13" s="35">
        <v>0.84830000000000005</v>
      </c>
      <c r="G13" s="35">
        <v>0.52449999999999997</v>
      </c>
      <c r="H13" s="35">
        <v>0.55330000000000001</v>
      </c>
      <c r="I13" s="35">
        <v>0.56330000000000002</v>
      </c>
      <c r="J13" s="35">
        <v>0.6774</v>
      </c>
      <c r="K13" s="35">
        <v>0.59370000000000001</v>
      </c>
      <c r="L13" s="35">
        <v>0.58750000000000002</v>
      </c>
      <c r="M13" s="55"/>
      <c r="N13" s="56">
        <f t="shared" si="0"/>
        <v>0.72870000000000001</v>
      </c>
      <c r="O13" s="56">
        <f t="shared" si="1"/>
        <v>0.35370000000000001</v>
      </c>
      <c r="P13" s="56">
        <f t="shared" si="2"/>
        <v>0.40249999999999997</v>
      </c>
      <c r="Q13" s="56">
        <f t="shared" si="3"/>
        <v>0.3911</v>
      </c>
      <c r="R13" s="56">
        <f t="shared" si="4"/>
        <v>0.15169999999999995</v>
      </c>
      <c r="S13" s="56">
        <f t="shared" si="5"/>
        <v>0.47550000000000003</v>
      </c>
      <c r="T13" s="56">
        <f t="shared" si="6"/>
        <v>0.44669999999999999</v>
      </c>
      <c r="U13" s="56">
        <f t="shared" si="7"/>
        <v>0.43669999999999998</v>
      </c>
      <c r="V13" s="56">
        <f t="shared" si="8"/>
        <v>0.3226</v>
      </c>
      <c r="W13" s="56">
        <f t="shared" si="9"/>
        <v>0.40629999999999999</v>
      </c>
      <c r="X13" s="56">
        <f t="shared" si="10"/>
        <v>0.41249999999999998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5">
        <v>0.27250000000000002</v>
      </c>
      <c r="C14" s="35">
        <v>0.64600000000000002</v>
      </c>
      <c r="D14" s="35">
        <v>0.6</v>
      </c>
      <c r="E14" s="35">
        <v>0.60909999999999997</v>
      </c>
      <c r="F14" s="35">
        <v>0.84760000000000002</v>
      </c>
      <c r="G14" s="35">
        <v>0.52759999999999996</v>
      </c>
      <c r="H14" s="35">
        <v>0.55279999999999996</v>
      </c>
      <c r="I14" s="35">
        <v>0.56540000000000001</v>
      </c>
      <c r="J14" s="35">
        <v>0.67820000000000003</v>
      </c>
      <c r="K14" s="35">
        <v>0.59060000000000001</v>
      </c>
      <c r="L14" s="35">
        <v>0.58799999999999997</v>
      </c>
      <c r="M14" s="55"/>
      <c r="N14" s="56">
        <f t="shared" si="0"/>
        <v>0.72750000000000004</v>
      </c>
      <c r="O14" s="56">
        <f t="shared" si="1"/>
        <v>0.35399999999999998</v>
      </c>
      <c r="P14" s="56">
        <f t="shared" si="2"/>
        <v>0.4</v>
      </c>
      <c r="Q14" s="56">
        <f t="shared" si="3"/>
        <v>0.39090000000000003</v>
      </c>
      <c r="R14" s="56">
        <f t="shared" si="4"/>
        <v>0.15239999999999998</v>
      </c>
      <c r="S14" s="56">
        <f t="shared" si="5"/>
        <v>0.47240000000000004</v>
      </c>
      <c r="T14" s="56">
        <f t="shared" si="6"/>
        <v>0.44720000000000004</v>
      </c>
      <c r="U14" s="56">
        <f t="shared" si="7"/>
        <v>0.43459999999999999</v>
      </c>
      <c r="V14" s="56">
        <f t="shared" si="8"/>
        <v>0.32179999999999997</v>
      </c>
      <c r="W14" s="56">
        <f t="shared" si="9"/>
        <v>0.40939999999999999</v>
      </c>
      <c r="X14" s="56">
        <f t="shared" si="10"/>
        <v>0.41200000000000003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5">
        <v>0.27089999999999997</v>
      </c>
      <c r="C15" s="35">
        <v>0.64659999999999995</v>
      </c>
      <c r="D15" s="35">
        <v>0.60040000000000004</v>
      </c>
      <c r="E15" s="35">
        <v>0.61119999999999997</v>
      </c>
      <c r="F15" s="35">
        <v>0.84619999999999995</v>
      </c>
      <c r="G15" s="35">
        <v>0.53680000000000005</v>
      </c>
      <c r="H15" s="35">
        <v>0.55500000000000005</v>
      </c>
      <c r="I15" s="35">
        <v>0.56769999999999998</v>
      </c>
      <c r="J15" s="35">
        <v>0.6825</v>
      </c>
      <c r="K15" s="35">
        <v>0.59930000000000005</v>
      </c>
      <c r="L15" s="35">
        <v>0.58979999999999999</v>
      </c>
      <c r="M15" s="55"/>
      <c r="N15" s="56">
        <f t="shared" si="0"/>
        <v>0.72910000000000008</v>
      </c>
      <c r="O15" s="56">
        <f t="shared" si="1"/>
        <v>0.35340000000000005</v>
      </c>
      <c r="P15" s="56">
        <f t="shared" si="2"/>
        <v>0.39959999999999996</v>
      </c>
      <c r="Q15" s="56">
        <f t="shared" si="3"/>
        <v>0.38880000000000003</v>
      </c>
      <c r="R15" s="56">
        <f t="shared" si="4"/>
        <v>0.15380000000000005</v>
      </c>
      <c r="S15" s="56">
        <f t="shared" si="5"/>
        <v>0.46319999999999995</v>
      </c>
      <c r="T15" s="56">
        <f t="shared" si="6"/>
        <v>0.44499999999999995</v>
      </c>
      <c r="U15" s="56">
        <f t="shared" si="7"/>
        <v>0.43230000000000002</v>
      </c>
      <c r="V15" s="56">
        <f t="shared" si="8"/>
        <v>0.3175</v>
      </c>
      <c r="W15" s="56">
        <f t="shared" si="9"/>
        <v>0.40069999999999995</v>
      </c>
      <c r="X15" s="56">
        <f t="shared" si="10"/>
        <v>0.41020000000000001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5">
        <v>0.27579999999999999</v>
      </c>
      <c r="C16" s="35">
        <v>0.64949999999999997</v>
      </c>
      <c r="D16" s="35">
        <v>0.61119999999999997</v>
      </c>
      <c r="E16" s="35">
        <v>0.61619999999999997</v>
      </c>
      <c r="F16" s="35">
        <v>0.84650000000000003</v>
      </c>
      <c r="G16" s="35">
        <v>0.54330000000000001</v>
      </c>
      <c r="H16" s="35">
        <v>0.55469999999999997</v>
      </c>
      <c r="I16" s="35">
        <v>0.57099999999999995</v>
      </c>
      <c r="J16" s="35">
        <v>0.68720000000000003</v>
      </c>
      <c r="K16" s="35">
        <v>0.60009999999999997</v>
      </c>
      <c r="L16" s="35">
        <v>0.59370000000000001</v>
      </c>
      <c r="M16" s="55"/>
      <c r="N16" s="56">
        <f t="shared" si="0"/>
        <v>0.72419999999999995</v>
      </c>
      <c r="O16" s="56">
        <f t="shared" si="1"/>
        <v>0.35050000000000003</v>
      </c>
      <c r="P16" s="56">
        <f t="shared" si="2"/>
        <v>0.38880000000000003</v>
      </c>
      <c r="Q16" s="56">
        <f t="shared" si="3"/>
        <v>0.38380000000000003</v>
      </c>
      <c r="R16" s="56">
        <f t="shared" si="4"/>
        <v>0.15349999999999997</v>
      </c>
      <c r="S16" s="56">
        <f t="shared" si="5"/>
        <v>0.45669999999999999</v>
      </c>
      <c r="T16" s="56">
        <f t="shared" si="6"/>
        <v>0.44530000000000003</v>
      </c>
      <c r="U16" s="56">
        <f t="shared" si="7"/>
        <v>0.42900000000000005</v>
      </c>
      <c r="V16" s="56">
        <f t="shared" si="8"/>
        <v>0.31279999999999997</v>
      </c>
      <c r="W16" s="56">
        <f t="shared" si="9"/>
        <v>0.39990000000000003</v>
      </c>
      <c r="X16" s="56">
        <f t="shared" si="10"/>
        <v>0.40629999999999999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5">
        <v>0.28570000000000001</v>
      </c>
      <c r="C17" s="35">
        <v>0.65769999999999995</v>
      </c>
      <c r="D17" s="35">
        <v>0.63149999999999995</v>
      </c>
      <c r="E17" s="35">
        <v>0.62749999999999995</v>
      </c>
      <c r="F17" s="35">
        <v>0.85019999999999996</v>
      </c>
      <c r="G17" s="35">
        <v>0.55730000000000002</v>
      </c>
      <c r="H17" s="35">
        <v>0.55930000000000002</v>
      </c>
      <c r="I17" s="35">
        <v>0.57969999999999999</v>
      </c>
      <c r="J17" s="35">
        <v>0.70079999999999998</v>
      </c>
      <c r="K17" s="35">
        <v>0.60589999999999999</v>
      </c>
      <c r="L17" s="35">
        <v>0.60389999999999999</v>
      </c>
      <c r="M17" s="55"/>
      <c r="N17" s="56">
        <f t="shared" si="0"/>
        <v>0.71429999999999993</v>
      </c>
      <c r="O17" s="56">
        <f t="shared" si="1"/>
        <v>0.34230000000000005</v>
      </c>
      <c r="P17" s="56">
        <f t="shared" si="2"/>
        <v>0.36850000000000005</v>
      </c>
      <c r="Q17" s="56">
        <f t="shared" si="3"/>
        <v>0.37250000000000005</v>
      </c>
      <c r="R17" s="56">
        <f t="shared" si="4"/>
        <v>0.14980000000000004</v>
      </c>
      <c r="S17" s="56">
        <f t="shared" si="5"/>
        <v>0.44269999999999998</v>
      </c>
      <c r="T17" s="56">
        <f t="shared" si="6"/>
        <v>0.44069999999999998</v>
      </c>
      <c r="U17" s="56">
        <f t="shared" si="7"/>
        <v>0.42030000000000001</v>
      </c>
      <c r="V17" s="56">
        <f t="shared" si="8"/>
        <v>0.29920000000000002</v>
      </c>
      <c r="W17" s="56">
        <f t="shared" si="9"/>
        <v>0.39410000000000001</v>
      </c>
      <c r="X17" s="56">
        <f t="shared" si="10"/>
        <v>0.39610000000000001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5">
        <v>0.28720000000000001</v>
      </c>
      <c r="C18" s="35">
        <v>0.6573</v>
      </c>
      <c r="D18" s="35">
        <v>0.62549999999999994</v>
      </c>
      <c r="E18" s="35">
        <v>0.62749999999999995</v>
      </c>
      <c r="F18" s="35">
        <v>0.84730000000000005</v>
      </c>
      <c r="G18" s="35">
        <v>0.55830000000000002</v>
      </c>
      <c r="H18" s="35">
        <v>0.55479999999999996</v>
      </c>
      <c r="I18" s="35">
        <v>0.57799999999999996</v>
      </c>
      <c r="J18" s="35">
        <v>0.6996</v>
      </c>
      <c r="K18" s="35">
        <v>0.61099999999999999</v>
      </c>
      <c r="L18" s="35">
        <v>0.60309999999999997</v>
      </c>
      <c r="M18" s="55"/>
      <c r="N18" s="56">
        <f t="shared" si="0"/>
        <v>0.71279999999999999</v>
      </c>
      <c r="O18" s="56">
        <f t="shared" si="1"/>
        <v>0.3427</v>
      </c>
      <c r="P18" s="56">
        <f t="shared" si="2"/>
        <v>0.37450000000000006</v>
      </c>
      <c r="Q18" s="56">
        <f t="shared" si="3"/>
        <v>0.37250000000000005</v>
      </c>
      <c r="R18" s="56">
        <f t="shared" si="4"/>
        <v>0.15269999999999995</v>
      </c>
      <c r="S18" s="56">
        <f t="shared" si="5"/>
        <v>0.44169999999999998</v>
      </c>
      <c r="T18" s="56">
        <f t="shared" si="6"/>
        <v>0.44520000000000004</v>
      </c>
      <c r="U18" s="56">
        <f t="shared" si="7"/>
        <v>0.42200000000000004</v>
      </c>
      <c r="V18" s="56">
        <f t="shared" si="8"/>
        <v>0.3004</v>
      </c>
      <c r="W18" s="56">
        <f t="shared" si="9"/>
        <v>0.38900000000000001</v>
      </c>
      <c r="X18" s="56">
        <f t="shared" si="10"/>
        <v>0.39690000000000003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5">
        <v>0.29039999999999999</v>
      </c>
      <c r="C19" s="35">
        <v>0.65939999999999999</v>
      </c>
      <c r="D19" s="35">
        <v>0.62390000000000001</v>
      </c>
      <c r="E19" s="35">
        <v>0.63060000000000005</v>
      </c>
      <c r="F19" s="35">
        <v>0.8458</v>
      </c>
      <c r="G19" s="35">
        <v>0.55930000000000002</v>
      </c>
      <c r="H19" s="35">
        <v>0.56440000000000001</v>
      </c>
      <c r="I19" s="35">
        <v>0.57909999999999995</v>
      </c>
      <c r="J19" s="35">
        <v>0.7</v>
      </c>
      <c r="K19" s="35">
        <v>0.62250000000000005</v>
      </c>
      <c r="L19" s="35">
        <v>0.60619999999999996</v>
      </c>
      <c r="M19" s="55"/>
      <c r="N19" s="56">
        <f t="shared" si="0"/>
        <v>0.70960000000000001</v>
      </c>
      <c r="O19" s="56">
        <f t="shared" si="1"/>
        <v>0.34060000000000001</v>
      </c>
      <c r="P19" s="56">
        <f t="shared" si="2"/>
        <v>0.37609999999999999</v>
      </c>
      <c r="Q19" s="56">
        <f t="shared" si="3"/>
        <v>0.36939999999999995</v>
      </c>
      <c r="R19" s="56">
        <f t="shared" si="4"/>
        <v>0.1542</v>
      </c>
      <c r="S19" s="56">
        <f t="shared" si="5"/>
        <v>0.44069999999999998</v>
      </c>
      <c r="T19" s="56">
        <f t="shared" si="6"/>
        <v>0.43559999999999999</v>
      </c>
      <c r="U19" s="56">
        <f t="shared" si="7"/>
        <v>0.42090000000000005</v>
      </c>
      <c r="V19" s="56">
        <f t="shared" si="8"/>
        <v>0.30000000000000004</v>
      </c>
      <c r="W19" s="56">
        <f t="shared" si="9"/>
        <v>0.37749999999999995</v>
      </c>
      <c r="X19" s="56">
        <f t="shared" si="10"/>
        <v>0.39380000000000004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5">
        <v>0.29299999999999998</v>
      </c>
      <c r="C20" s="35">
        <v>0.66139999999999999</v>
      </c>
      <c r="D20" s="35">
        <v>0.623</v>
      </c>
      <c r="E20" s="35">
        <v>0.63480000000000003</v>
      </c>
      <c r="F20" s="35">
        <v>0.84489999999999998</v>
      </c>
      <c r="G20" s="35">
        <v>0.55959999999999999</v>
      </c>
      <c r="H20" s="35">
        <v>0.57469999999999999</v>
      </c>
      <c r="I20" s="35">
        <v>0.58120000000000005</v>
      </c>
      <c r="J20" s="35">
        <v>0.70209999999999995</v>
      </c>
      <c r="K20" s="35">
        <v>0.6361</v>
      </c>
      <c r="L20" s="35">
        <v>0.6099</v>
      </c>
      <c r="M20" s="55"/>
      <c r="N20" s="56">
        <f t="shared" si="0"/>
        <v>0.70700000000000007</v>
      </c>
      <c r="O20" s="56">
        <f t="shared" si="1"/>
        <v>0.33860000000000001</v>
      </c>
      <c r="P20" s="56">
        <f t="shared" si="2"/>
        <v>0.377</v>
      </c>
      <c r="Q20" s="56">
        <f t="shared" si="3"/>
        <v>0.36519999999999997</v>
      </c>
      <c r="R20" s="56">
        <f t="shared" si="4"/>
        <v>0.15510000000000002</v>
      </c>
      <c r="S20" s="56">
        <f t="shared" si="5"/>
        <v>0.44040000000000001</v>
      </c>
      <c r="T20" s="56">
        <f t="shared" si="6"/>
        <v>0.42530000000000001</v>
      </c>
      <c r="U20" s="56">
        <f t="shared" si="7"/>
        <v>0.41879999999999995</v>
      </c>
      <c r="V20" s="56">
        <f t="shared" si="8"/>
        <v>0.29790000000000005</v>
      </c>
      <c r="W20" s="56">
        <f t="shared" si="9"/>
        <v>0.3639</v>
      </c>
      <c r="X20" s="56">
        <f t="shared" si="10"/>
        <v>0.3901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5">
        <v>0.2944</v>
      </c>
      <c r="C21" s="35">
        <v>0.65990000000000004</v>
      </c>
      <c r="D21" s="35">
        <v>0.61890000000000001</v>
      </c>
      <c r="E21" s="35">
        <v>0.63649999999999995</v>
      </c>
      <c r="F21" s="35">
        <v>0.84279999999999999</v>
      </c>
      <c r="G21" s="35">
        <v>0.55830000000000002</v>
      </c>
      <c r="H21" s="35">
        <v>0.58320000000000005</v>
      </c>
      <c r="I21" s="35">
        <v>0.58130000000000004</v>
      </c>
      <c r="J21" s="35">
        <v>0.70420000000000005</v>
      </c>
      <c r="K21" s="35">
        <v>0.6452</v>
      </c>
      <c r="L21" s="35">
        <v>0.61099999999999999</v>
      </c>
      <c r="M21" s="55"/>
      <c r="N21" s="56">
        <f t="shared" si="0"/>
        <v>0.7056</v>
      </c>
      <c r="O21" s="56">
        <f t="shared" si="1"/>
        <v>0.34009999999999996</v>
      </c>
      <c r="P21" s="56">
        <f t="shared" si="2"/>
        <v>0.38109999999999999</v>
      </c>
      <c r="Q21" s="56">
        <f t="shared" si="3"/>
        <v>0.36350000000000005</v>
      </c>
      <c r="R21" s="56">
        <f t="shared" si="4"/>
        <v>0.15720000000000001</v>
      </c>
      <c r="S21" s="56">
        <f t="shared" si="5"/>
        <v>0.44169999999999998</v>
      </c>
      <c r="T21" s="56">
        <f t="shared" si="6"/>
        <v>0.41679999999999995</v>
      </c>
      <c r="U21" s="56">
        <f t="shared" si="7"/>
        <v>0.41869999999999996</v>
      </c>
      <c r="V21" s="56">
        <f t="shared" si="8"/>
        <v>0.29579999999999995</v>
      </c>
      <c r="W21" s="56">
        <f t="shared" si="9"/>
        <v>0.3548</v>
      </c>
      <c r="X21" s="56">
        <f t="shared" si="10"/>
        <v>0.38900000000000001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5">
        <v>0.29980000000000001</v>
      </c>
      <c r="C22" s="35">
        <v>0.66390000000000005</v>
      </c>
      <c r="D22" s="35">
        <v>0.61960000000000004</v>
      </c>
      <c r="E22" s="35">
        <v>0.64159999999999995</v>
      </c>
      <c r="F22" s="35">
        <v>0.84199999999999997</v>
      </c>
      <c r="G22" s="35">
        <v>0.56059999999999999</v>
      </c>
      <c r="H22" s="35">
        <v>0.59930000000000005</v>
      </c>
      <c r="I22" s="35">
        <v>0.58389999999999997</v>
      </c>
      <c r="J22" s="35">
        <v>0.71350000000000002</v>
      </c>
      <c r="K22" s="35">
        <v>0.65429999999999999</v>
      </c>
      <c r="L22" s="35">
        <v>0.61609999999999998</v>
      </c>
      <c r="M22" s="55"/>
      <c r="N22" s="56">
        <f t="shared" si="0"/>
        <v>0.70019999999999993</v>
      </c>
      <c r="O22" s="56">
        <f t="shared" si="1"/>
        <v>0.33609999999999995</v>
      </c>
      <c r="P22" s="56">
        <f t="shared" si="2"/>
        <v>0.38039999999999996</v>
      </c>
      <c r="Q22" s="56">
        <f t="shared" si="3"/>
        <v>0.35840000000000005</v>
      </c>
      <c r="R22" s="56">
        <f t="shared" si="4"/>
        <v>0.15800000000000003</v>
      </c>
      <c r="S22" s="56">
        <f t="shared" si="5"/>
        <v>0.43940000000000001</v>
      </c>
      <c r="T22" s="56">
        <f t="shared" si="6"/>
        <v>0.40069999999999995</v>
      </c>
      <c r="U22" s="56">
        <f t="shared" si="7"/>
        <v>0.41610000000000003</v>
      </c>
      <c r="V22" s="56">
        <f t="shared" si="8"/>
        <v>0.28649999999999998</v>
      </c>
      <c r="W22" s="56">
        <f t="shared" si="9"/>
        <v>0.34570000000000001</v>
      </c>
      <c r="X22" s="56">
        <f t="shared" si="10"/>
        <v>0.38390000000000002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5">
        <v>0.30959999999999999</v>
      </c>
      <c r="C23" s="35">
        <v>0.67100000000000004</v>
      </c>
      <c r="D23" s="35">
        <v>0.62560000000000004</v>
      </c>
      <c r="E23" s="35">
        <v>0.65210000000000001</v>
      </c>
      <c r="F23" s="35">
        <v>0.84440000000000004</v>
      </c>
      <c r="G23" s="35">
        <v>0.56910000000000005</v>
      </c>
      <c r="H23" s="35">
        <v>0.63129999999999997</v>
      </c>
      <c r="I23" s="35">
        <v>0.59360000000000002</v>
      </c>
      <c r="J23" s="35">
        <v>0.73609999999999998</v>
      </c>
      <c r="K23" s="35">
        <v>0.66300000000000003</v>
      </c>
      <c r="L23" s="35">
        <v>0.62670000000000003</v>
      </c>
      <c r="M23" s="55"/>
      <c r="N23" s="56">
        <f t="shared" si="0"/>
        <v>0.69040000000000001</v>
      </c>
      <c r="O23" s="56">
        <f t="shared" si="1"/>
        <v>0.32899999999999996</v>
      </c>
      <c r="P23" s="56">
        <f t="shared" si="2"/>
        <v>0.37439999999999996</v>
      </c>
      <c r="Q23" s="56">
        <f t="shared" si="3"/>
        <v>0.34789999999999999</v>
      </c>
      <c r="R23" s="56">
        <f t="shared" si="4"/>
        <v>0.15559999999999996</v>
      </c>
      <c r="S23" s="56">
        <f t="shared" si="5"/>
        <v>0.43089999999999995</v>
      </c>
      <c r="T23" s="56">
        <f t="shared" si="6"/>
        <v>0.36870000000000003</v>
      </c>
      <c r="U23" s="56">
        <f t="shared" si="7"/>
        <v>0.40639999999999998</v>
      </c>
      <c r="V23" s="56">
        <f t="shared" si="8"/>
        <v>0.26390000000000002</v>
      </c>
      <c r="W23" s="56">
        <f t="shared" si="9"/>
        <v>0.33699999999999997</v>
      </c>
      <c r="X23" s="56">
        <f t="shared" si="10"/>
        <v>0.37329999999999997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5">
        <v>0.31790000000000002</v>
      </c>
      <c r="C24" s="35">
        <v>0.67549999999999999</v>
      </c>
      <c r="D24" s="35">
        <v>0.628</v>
      </c>
      <c r="E24" s="35">
        <v>0.65910000000000002</v>
      </c>
      <c r="F24" s="35">
        <v>0.8448</v>
      </c>
      <c r="G24" s="35">
        <v>0.57740000000000002</v>
      </c>
      <c r="H24" s="35">
        <v>0.6613</v>
      </c>
      <c r="I24" s="35">
        <v>0.6008</v>
      </c>
      <c r="J24" s="35">
        <v>0.75280000000000002</v>
      </c>
      <c r="K24" s="35">
        <v>0.66739999999999999</v>
      </c>
      <c r="L24" s="35">
        <v>0.63449999999999995</v>
      </c>
      <c r="M24" s="55"/>
      <c r="N24" s="56">
        <f t="shared" si="0"/>
        <v>0.68209999999999993</v>
      </c>
      <c r="O24" s="56">
        <f t="shared" si="1"/>
        <v>0.32450000000000001</v>
      </c>
      <c r="P24" s="56">
        <f t="shared" si="2"/>
        <v>0.372</v>
      </c>
      <c r="Q24" s="56">
        <f t="shared" si="3"/>
        <v>0.34089999999999998</v>
      </c>
      <c r="R24" s="56">
        <f t="shared" si="4"/>
        <v>0.1552</v>
      </c>
      <c r="S24" s="56">
        <f t="shared" si="5"/>
        <v>0.42259999999999998</v>
      </c>
      <c r="T24" s="56">
        <f t="shared" si="6"/>
        <v>0.3387</v>
      </c>
      <c r="U24" s="56">
        <f t="shared" si="7"/>
        <v>0.3992</v>
      </c>
      <c r="V24" s="56">
        <f t="shared" si="8"/>
        <v>0.24719999999999998</v>
      </c>
      <c r="W24" s="56">
        <f t="shared" si="9"/>
        <v>0.33260000000000001</v>
      </c>
      <c r="X24" s="56">
        <f t="shared" si="10"/>
        <v>0.36550000000000005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5">
        <v>0.32240000000000002</v>
      </c>
      <c r="C25" s="35">
        <v>0.68020000000000003</v>
      </c>
      <c r="D25" s="35">
        <v>0.62909999999999999</v>
      </c>
      <c r="E25" s="35">
        <v>0.66559999999999997</v>
      </c>
      <c r="F25" s="35">
        <v>0.8448</v>
      </c>
      <c r="G25" s="35">
        <v>0.58640000000000003</v>
      </c>
      <c r="H25" s="35">
        <v>0.69040000000000001</v>
      </c>
      <c r="I25" s="35">
        <v>0.60709999999999997</v>
      </c>
      <c r="J25" s="35">
        <v>0.77039999999999997</v>
      </c>
      <c r="K25" s="35">
        <v>0.67510000000000003</v>
      </c>
      <c r="L25" s="35">
        <v>0.64180000000000004</v>
      </c>
      <c r="M25" s="55"/>
      <c r="N25" s="56">
        <f t="shared" si="0"/>
        <v>0.67759999999999998</v>
      </c>
      <c r="O25" s="56">
        <f t="shared" si="1"/>
        <v>0.31979999999999997</v>
      </c>
      <c r="P25" s="56">
        <f t="shared" si="2"/>
        <v>0.37090000000000001</v>
      </c>
      <c r="Q25" s="56">
        <f t="shared" si="3"/>
        <v>0.33440000000000003</v>
      </c>
      <c r="R25" s="56">
        <f t="shared" si="4"/>
        <v>0.1552</v>
      </c>
      <c r="S25" s="56">
        <f t="shared" si="5"/>
        <v>0.41359999999999997</v>
      </c>
      <c r="T25" s="56">
        <f t="shared" si="6"/>
        <v>0.30959999999999999</v>
      </c>
      <c r="U25" s="56">
        <f t="shared" si="7"/>
        <v>0.39290000000000003</v>
      </c>
      <c r="V25" s="56">
        <f t="shared" si="8"/>
        <v>0.22960000000000003</v>
      </c>
      <c r="W25" s="56">
        <f t="shared" si="9"/>
        <v>0.32489999999999997</v>
      </c>
      <c r="X25" s="56">
        <f t="shared" si="10"/>
        <v>0.35819999999999996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5">
        <v>0.3246</v>
      </c>
      <c r="C26" s="35">
        <v>0.68530000000000002</v>
      </c>
      <c r="D26" s="35">
        <v>0.63290000000000002</v>
      </c>
      <c r="E26" s="35">
        <v>0.67559999999999998</v>
      </c>
      <c r="F26" s="35">
        <v>0.84789999999999999</v>
      </c>
      <c r="G26" s="35">
        <v>0.59199999999999997</v>
      </c>
      <c r="H26" s="35">
        <v>0.71460000000000001</v>
      </c>
      <c r="I26" s="35">
        <v>0.61519999999999997</v>
      </c>
      <c r="J26" s="35">
        <v>0.78439999999999999</v>
      </c>
      <c r="K26" s="35">
        <v>0.68759999999999999</v>
      </c>
      <c r="L26" s="35">
        <v>0.64980000000000004</v>
      </c>
      <c r="M26" s="55"/>
      <c r="N26" s="56">
        <f t="shared" si="0"/>
        <v>0.6754</v>
      </c>
      <c r="O26" s="56">
        <f t="shared" si="1"/>
        <v>0.31469999999999998</v>
      </c>
      <c r="P26" s="56">
        <f t="shared" si="2"/>
        <v>0.36709999999999998</v>
      </c>
      <c r="Q26" s="56">
        <f t="shared" si="3"/>
        <v>0.32440000000000002</v>
      </c>
      <c r="R26" s="56">
        <f t="shared" si="4"/>
        <v>0.15210000000000001</v>
      </c>
      <c r="S26" s="56">
        <f t="shared" si="5"/>
        <v>0.40800000000000003</v>
      </c>
      <c r="T26" s="56">
        <f t="shared" si="6"/>
        <v>0.28539999999999999</v>
      </c>
      <c r="U26" s="56">
        <f t="shared" si="7"/>
        <v>0.38480000000000003</v>
      </c>
      <c r="V26" s="56">
        <f t="shared" si="8"/>
        <v>0.21560000000000001</v>
      </c>
      <c r="W26" s="56">
        <f t="shared" si="9"/>
        <v>0.31240000000000001</v>
      </c>
      <c r="X26" s="56">
        <f t="shared" si="10"/>
        <v>0.35019999999999996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5">
        <v>0.31330000000000002</v>
      </c>
      <c r="C27" s="35">
        <v>0.68540000000000001</v>
      </c>
      <c r="D27" s="35">
        <v>0.62809999999999999</v>
      </c>
      <c r="E27" s="35">
        <v>0.67749999999999999</v>
      </c>
      <c r="F27" s="35">
        <v>0.84730000000000005</v>
      </c>
      <c r="G27" s="35">
        <v>0.59399999999999997</v>
      </c>
      <c r="H27" s="35">
        <v>0.72960000000000003</v>
      </c>
      <c r="I27" s="35">
        <v>0.61529999999999996</v>
      </c>
      <c r="J27" s="35">
        <v>0.7873</v>
      </c>
      <c r="K27" s="35">
        <v>0.69869999999999999</v>
      </c>
      <c r="L27" s="35">
        <v>0.64970000000000006</v>
      </c>
      <c r="M27" s="55"/>
      <c r="N27" s="56">
        <f t="shared" si="0"/>
        <v>0.68669999999999998</v>
      </c>
      <c r="O27" s="56">
        <f t="shared" si="1"/>
        <v>0.31459999999999999</v>
      </c>
      <c r="P27" s="56">
        <f t="shared" si="2"/>
        <v>0.37190000000000001</v>
      </c>
      <c r="Q27" s="56">
        <f t="shared" si="3"/>
        <v>0.32250000000000001</v>
      </c>
      <c r="R27" s="56">
        <f t="shared" si="4"/>
        <v>0.15269999999999995</v>
      </c>
      <c r="S27" s="56">
        <f t="shared" si="5"/>
        <v>0.40600000000000003</v>
      </c>
      <c r="T27" s="56">
        <f t="shared" si="6"/>
        <v>0.27039999999999997</v>
      </c>
      <c r="U27" s="56">
        <f t="shared" si="7"/>
        <v>0.38470000000000004</v>
      </c>
      <c r="V27" s="56">
        <f t="shared" si="8"/>
        <v>0.2127</v>
      </c>
      <c r="W27" s="56">
        <f t="shared" si="9"/>
        <v>0.30130000000000001</v>
      </c>
      <c r="X27" s="56">
        <f t="shared" si="10"/>
        <v>0.35029999999999994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5">
        <v>0.30280000000000001</v>
      </c>
      <c r="C28" s="35">
        <v>0.68740000000000001</v>
      </c>
      <c r="D28" s="35">
        <v>0.62490000000000001</v>
      </c>
      <c r="E28" s="35">
        <v>0.68259999999999998</v>
      </c>
      <c r="F28" s="35">
        <v>0.84860000000000002</v>
      </c>
      <c r="G28" s="35">
        <v>0.60060000000000002</v>
      </c>
      <c r="H28" s="35">
        <v>0.74709999999999999</v>
      </c>
      <c r="I28" s="35">
        <v>0.61899999999999999</v>
      </c>
      <c r="J28" s="35">
        <v>0.79369999999999996</v>
      </c>
      <c r="K28" s="35">
        <v>0.71630000000000005</v>
      </c>
      <c r="L28" s="35">
        <v>0.65269999999999995</v>
      </c>
      <c r="M28" s="55"/>
      <c r="N28" s="56">
        <f t="shared" si="0"/>
        <v>0.69720000000000004</v>
      </c>
      <c r="O28" s="56">
        <f t="shared" si="1"/>
        <v>0.31259999999999999</v>
      </c>
      <c r="P28" s="56">
        <f t="shared" si="2"/>
        <v>0.37509999999999999</v>
      </c>
      <c r="Q28" s="56">
        <f t="shared" si="3"/>
        <v>0.31740000000000002</v>
      </c>
      <c r="R28" s="56">
        <f t="shared" si="4"/>
        <v>0.15139999999999998</v>
      </c>
      <c r="S28" s="56">
        <f t="shared" si="5"/>
        <v>0.39939999999999998</v>
      </c>
      <c r="T28" s="56">
        <f t="shared" si="6"/>
        <v>0.25290000000000001</v>
      </c>
      <c r="U28" s="56">
        <f t="shared" si="7"/>
        <v>0.38100000000000001</v>
      </c>
      <c r="V28" s="56">
        <f t="shared" si="8"/>
        <v>0.20630000000000004</v>
      </c>
      <c r="W28" s="56">
        <f t="shared" si="9"/>
        <v>0.28369999999999995</v>
      </c>
      <c r="X28" s="56">
        <f t="shared" si="10"/>
        <v>0.34730000000000005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5">
        <v>0.2984</v>
      </c>
      <c r="C29" s="35">
        <v>0.69189999999999996</v>
      </c>
      <c r="D29" s="35">
        <v>0.62509999999999999</v>
      </c>
      <c r="E29" s="35">
        <v>0.69120000000000004</v>
      </c>
      <c r="F29" s="35">
        <v>0.85189999999999999</v>
      </c>
      <c r="G29" s="35">
        <v>0.60819999999999996</v>
      </c>
      <c r="H29" s="35">
        <v>0.76419999999999999</v>
      </c>
      <c r="I29" s="35">
        <v>0.62660000000000005</v>
      </c>
      <c r="J29" s="35">
        <v>0.80059999999999998</v>
      </c>
      <c r="K29" s="35">
        <v>0.73380000000000001</v>
      </c>
      <c r="L29" s="35">
        <v>0.65859999999999996</v>
      </c>
      <c r="M29" s="55"/>
      <c r="N29" s="56">
        <f t="shared" si="0"/>
        <v>0.7016</v>
      </c>
      <c r="O29" s="56">
        <f t="shared" si="1"/>
        <v>0.30810000000000004</v>
      </c>
      <c r="P29" s="56">
        <f t="shared" si="2"/>
        <v>0.37490000000000001</v>
      </c>
      <c r="Q29" s="56">
        <f t="shared" si="3"/>
        <v>0.30879999999999996</v>
      </c>
      <c r="R29" s="56">
        <f t="shared" si="4"/>
        <v>0.14810000000000001</v>
      </c>
      <c r="S29" s="56">
        <f t="shared" si="5"/>
        <v>0.39180000000000004</v>
      </c>
      <c r="T29" s="56">
        <f t="shared" si="6"/>
        <v>0.23580000000000001</v>
      </c>
      <c r="U29" s="56">
        <f t="shared" si="7"/>
        <v>0.37339999999999995</v>
      </c>
      <c r="V29" s="56">
        <f t="shared" si="8"/>
        <v>0.19940000000000002</v>
      </c>
      <c r="W29" s="56">
        <f t="shared" si="9"/>
        <v>0.26619999999999999</v>
      </c>
      <c r="X29" s="56">
        <f t="shared" si="10"/>
        <v>0.34140000000000004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5">
        <v>0.29409999999999997</v>
      </c>
      <c r="C30" s="35">
        <v>0.69569999999999999</v>
      </c>
      <c r="D30" s="35">
        <v>0.62629999999999997</v>
      </c>
      <c r="E30" s="35">
        <v>0.69169999999999998</v>
      </c>
      <c r="F30" s="35">
        <v>0.85470000000000002</v>
      </c>
      <c r="G30" s="35">
        <v>0.6149</v>
      </c>
      <c r="H30" s="35">
        <v>0.7762</v>
      </c>
      <c r="I30" s="35">
        <v>0.63</v>
      </c>
      <c r="J30" s="35">
        <v>0.80030000000000001</v>
      </c>
      <c r="K30" s="35">
        <v>0.73929999999999996</v>
      </c>
      <c r="L30" s="35">
        <v>0.66139999999999999</v>
      </c>
      <c r="M30" s="55"/>
      <c r="N30" s="56">
        <f t="shared" si="0"/>
        <v>0.70589999999999997</v>
      </c>
      <c r="O30" s="56">
        <f t="shared" si="1"/>
        <v>0.30430000000000001</v>
      </c>
      <c r="P30" s="56">
        <f t="shared" si="2"/>
        <v>0.37370000000000003</v>
      </c>
      <c r="Q30" s="56">
        <f t="shared" si="3"/>
        <v>0.30830000000000002</v>
      </c>
      <c r="R30" s="56">
        <f t="shared" si="4"/>
        <v>0.14529999999999998</v>
      </c>
      <c r="S30" s="56">
        <f t="shared" si="5"/>
        <v>0.3851</v>
      </c>
      <c r="T30" s="56">
        <f t="shared" si="6"/>
        <v>0.2238</v>
      </c>
      <c r="U30" s="56">
        <f t="shared" si="7"/>
        <v>0.37</v>
      </c>
      <c r="V30" s="56">
        <f t="shared" si="8"/>
        <v>0.19969999999999999</v>
      </c>
      <c r="W30" s="56">
        <f t="shared" si="9"/>
        <v>0.26070000000000004</v>
      </c>
      <c r="X30" s="56">
        <f t="shared" si="10"/>
        <v>0.33860000000000001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5">
        <v>0.29389999999999999</v>
      </c>
      <c r="C31" s="35">
        <v>0.69969999999999999</v>
      </c>
      <c r="D31" s="35">
        <v>0.62960000000000005</v>
      </c>
      <c r="E31" s="35">
        <v>0.68969999999999998</v>
      </c>
      <c r="F31" s="35">
        <v>0.86009999999999998</v>
      </c>
      <c r="G31" s="35">
        <v>0.62239999999999995</v>
      </c>
      <c r="H31" s="35">
        <v>0.77559999999999996</v>
      </c>
      <c r="I31" s="35">
        <v>0.63580000000000003</v>
      </c>
      <c r="J31" s="35">
        <v>0.79349999999999998</v>
      </c>
      <c r="K31" s="35">
        <v>0.73170000000000002</v>
      </c>
      <c r="L31" s="35">
        <v>0.66379999999999995</v>
      </c>
      <c r="M31" s="55"/>
      <c r="N31" s="56">
        <f t="shared" si="0"/>
        <v>0.70609999999999995</v>
      </c>
      <c r="O31" s="56">
        <f t="shared" si="1"/>
        <v>0.30030000000000001</v>
      </c>
      <c r="P31" s="56">
        <f t="shared" si="2"/>
        <v>0.37039999999999995</v>
      </c>
      <c r="Q31" s="56">
        <f t="shared" si="3"/>
        <v>0.31030000000000002</v>
      </c>
      <c r="R31" s="56">
        <f t="shared" si="4"/>
        <v>0.13990000000000002</v>
      </c>
      <c r="S31" s="56">
        <f t="shared" si="5"/>
        <v>0.37760000000000005</v>
      </c>
      <c r="T31" s="56">
        <f t="shared" si="6"/>
        <v>0.22440000000000004</v>
      </c>
      <c r="U31" s="56">
        <f t="shared" si="7"/>
        <v>0.36419999999999997</v>
      </c>
      <c r="V31" s="56">
        <f t="shared" si="8"/>
        <v>0.20650000000000002</v>
      </c>
      <c r="W31" s="56">
        <f t="shared" si="9"/>
        <v>0.26829999999999998</v>
      </c>
      <c r="X31" s="56">
        <f t="shared" si="10"/>
        <v>0.33620000000000005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5">
        <v>0.29409999999999997</v>
      </c>
      <c r="C32" s="35">
        <v>0.7046</v>
      </c>
      <c r="D32" s="35">
        <v>0.63580000000000003</v>
      </c>
      <c r="E32" s="35">
        <v>0.68759999999999999</v>
      </c>
      <c r="F32" s="35">
        <v>0.86539999999999995</v>
      </c>
      <c r="G32" s="35">
        <v>0.62619999999999998</v>
      </c>
      <c r="H32" s="35">
        <v>0.77400000000000002</v>
      </c>
      <c r="I32" s="35">
        <v>0.6401</v>
      </c>
      <c r="J32" s="35">
        <v>0.78159999999999996</v>
      </c>
      <c r="K32" s="35">
        <v>0.72219999999999995</v>
      </c>
      <c r="L32" s="35">
        <v>0.66579999999999995</v>
      </c>
      <c r="M32" s="55"/>
      <c r="N32" s="56">
        <f t="shared" si="0"/>
        <v>0.70589999999999997</v>
      </c>
      <c r="O32" s="56">
        <f t="shared" si="1"/>
        <v>0.2954</v>
      </c>
      <c r="P32" s="56">
        <f t="shared" si="2"/>
        <v>0.36419999999999997</v>
      </c>
      <c r="Q32" s="56">
        <f t="shared" si="3"/>
        <v>0.31240000000000001</v>
      </c>
      <c r="R32" s="56">
        <f t="shared" si="4"/>
        <v>0.13460000000000005</v>
      </c>
      <c r="S32" s="56">
        <f t="shared" si="5"/>
        <v>0.37380000000000002</v>
      </c>
      <c r="T32" s="56">
        <f t="shared" si="6"/>
        <v>0.22599999999999998</v>
      </c>
      <c r="U32" s="56">
        <f t="shared" si="7"/>
        <v>0.3599</v>
      </c>
      <c r="V32" s="56">
        <f t="shared" si="8"/>
        <v>0.21840000000000004</v>
      </c>
      <c r="W32" s="56">
        <f t="shared" si="9"/>
        <v>0.27780000000000005</v>
      </c>
      <c r="X32" s="56">
        <f t="shared" si="10"/>
        <v>0.33420000000000005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5">
        <v>0.2893</v>
      </c>
      <c r="C33" s="35">
        <v>0.70720000000000005</v>
      </c>
      <c r="D33" s="35">
        <v>0.63980000000000004</v>
      </c>
      <c r="E33" s="35">
        <v>0.68240000000000001</v>
      </c>
      <c r="F33" s="35">
        <v>0.86899999999999999</v>
      </c>
      <c r="G33" s="35">
        <v>0.62770000000000004</v>
      </c>
      <c r="H33" s="35">
        <v>0.76859999999999995</v>
      </c>
      <c r="I33" s="35">
        <v>0.6411</v>
      </c>
      <c r="J33" s="35">
        <v>0.77049999999999996</v>
      </c>
      <c r="K33" s="35">
        <v>0.71250000000000002</v>
      </c>
      <c r="L33" s="35">
        <v>0.66500000000000004</v>
      </c>
      <c r="M33" s="55"/>
      <c r="N33" s="56">
        <f t="shared" si="0"/>
        <v>0.7107</v>
      </c>
      <c r="O33" s="56">
        <f t="shared" si="1"/>
        <v>0.29279999999999995</v>
      </c>
      <c r="P33" s="56">
        <f t="shared" si="2"/>
        <v>0.36019999999999996</v>
      </c>
      <c r="Q33" s="56">
        <f t="shared" si="3"/>
        <v>0.31759999999999999</v>
      </c>
      <c r="R33" s="56">
        <f t="shared" si="4"/>
        <v>0.13100000000000001</v>
      </c>
      <c r="S33" s="56">
        <f t="shared" si="5"/>
        <v>0.37229999999999996</v>
      </c>
      <c r="T33" s="56">
        <f t="shared" si="6"/>
        <v>0.23140000000000005</v>
      </c>
      <c r="U33" s="56">
        <f t="shared" si="7"/>
        <v>0.3589</v>
      </c>
      <c r="V33" s="56">
        <f t="shared" si="8"/>
        <v>0.22950000000000004</v>
      </c>
      <c r="W33" s="56">
        <f t="shared" si="9"/>
        <v>0.28749999999999998</v>
      </c>
      <c r="X33" s="56">
        <f t="shared" si="10"/>
        <v>0.33499999999999996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5">
        <v>0.29380000000000001</v>
      </c>
      <c r="C34" s="35">
        <v>0.70979999999999999</v>
      </c>
      <c r="D34" s="35">
        <v>0.64180000000000004</v>
      </c>
      <c r="E34" s="35">
        <v>0.6855</v>
      </c>
      <c r="F34" s="35">
        <v>0.87360000000000004</v>
      </c>
      <c r="G34" s="35">
        <v>0.63600000000000001</v>
      </c>
      <c r="H34" s="35">
        <v>0.76659999999999995</v>
      </c>
      <c r="I34" s="35">
        <v>0.64690000000000003</v>
      </c>
      <c r="J34" s="35">
        <v>0.77</v>
      </c>
      <c r="K34" s="35">
        <v>0.7107</v>
      </c>
      <c r="L34" s="35">
        <v>0.66859999999999997</v>
      </c>
      <c r="M34" s="55"/>
      <c r="N34" s="56">
        <f t="shared" si="0"/>
        <v>0.70619999999999994</v>
      </c>
      <c r="O34" s="56">
        <f t="shared" si="1"/>
        <v>0.29020000000000001</v>
      </c>
      <c r="P34" s="56">
        <f t="shared" si="2"/>
        <v>0.35819999999999996</v>
      </c>
      <c r="Q34" s="56">
        <f t="shared" si="3"/>
        <v>0.3145</v>
      </c>
      <c r="R34" s="56">
        <f t="shared" si="4"/>
        <v>0.12639999999999996</v>
      </c>
      <c r="S34" s="56">
        <f t="shared" si="5"/>
        <v>0.36399999999999999</v>
      </c>
      <c r="T34" s="56">
        <f t="shared" si="6"/>
        <v>0.23340000000000005</v>
      </c>
      <c r="U34" s="56">
        <f t="shared" si="7"/>
        <v>0.35309999999999997</v>
      </c>
      <c r="V34" s="56">
        <f t="shared" si="8"/>
        <v>0.22999999999999998</v>
      </c>
      <c r="W34" s="56">
        <f t="shared" si="9"/>
        <v>0.2893</v>
      </c>
      <c r="X34" s="56">
        <f t="shared" si="10"/>
        <v>0.33140000000000003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5">
        <v>0.29399999999999998</v>
      </c>
      <c r="C35" s="35">
        <v>0.70489999999999997</v>
      </c>
      <c r="D35" s="35">
        <v>0.63849999999999996</v>
      </c>
      <c r="E35" s="35">
        <v>0.68710000000000004</v>
      </c>
      <c r="F35" s="35">
        <v>0.87370000000000003</v>
      </c>
      <c r="G35" s="35">
        <v>0.63539999999999996</v>
      </c>
      <c r="H35" s="35">
        <v>0.74470000000000003</v>
      </c>
      <c r="I35" s="35">
        <v>0.64480000000000004</v>
      </c>
      <c r="J35" s="35">
        <v>0.7661</v>
      </c>
      <c r="K35" s="35">
        <v>0.71299999999999997</v>
      </c>
      <c r="L35" s="35">
        <v>0.66600000000000004</v>
      </c>
      <c r="M35" s="55"/>
      <c r="N35" s="56">
        <f t="shared" si="0"/>
        <v>0.70599999999999996</v>
      </c>
      <c r="O35" s="56">
        <f t="shared" si="1"/>
        <v>0.29510000000000003</v>
      </c>
      <c r="P35" s="56">
        <f t="shared" si="2"/>
        <v>0.36150000000000004</v>
      </c>
      <c r="Q35" s="56">
        <f t="shared" si="3"/>
        <v>0.31289999999999996</v>
      </c>
      <c r="R35" s="56">
        <f t="shared" si="4"/>
        <v>0.12629999999999997</v>
      </c>
      <c r="S35" s="56">
        <f t="shared" si="5"/>
        <v>0.36460000000000004</v>
      </c>
      <c r="T35" s="56">
        <f t="shared" si="6"/>
        <v>0.25529999999999997</v>
      </c>
      <c r="U35" s="56">
        <f t="shared" si="7"/>
        <v>0.35519999999999996</v>
      </c>
      <c r="V35" s="56">
        <f t="shared" si="8"/>
        <v>0.2339</v>
      </c>
      <c r="W35" s="56">
        <f t="shared" si="9"/>
        <v>0.28700000000000003</v>
      </c>
      <c r="X35" s="56">
        <f t="shared" si="10"/>
        <v>0.33399999999999996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5">
        <v>0.29420000000000002</v>
      </c>
      <c r="C36" s="35">
        <v>0.6976</v>
      </c>
      <c r="D36" s="35">
        <v>0.63070000000000004</v>
      </c>
      <c r="E36" s="35">
        <v>0.68610000000000004</v>
      </c>
      <c r="F36" s="35">
        <v>0.87239999999999995</v>
      </c>
      <c r="G36" s="35">
        <v>0.63200000000000001</v>
      </c>
      <c r="H36" s="35">
        <v>0.72109999999999996</v>
      </c>
      <c r="I36" s="35">
        <v>0.63880000000000003</v>
      </c>
      <c r="J36" s="35">
        <v>0.76060000000000005</v>
      </c>
      <c r="K36" s="35">
        <v>0.70979999999999999</v>
      </c>
      <c r="L36" s="35">
        <v>0.66039999999999999</v>
      </c>
      <c r="M36" s="55"/>
      <c r="N36" s="56">
        <f t="shared" si="0"/>
        <v>0.70579999999999998</v>
      </c>
      <c r="O36" s="56">
        <f t="shared" si="1"/>
        <v>0.3024</v>
      </c>
      <c r="P36" s="56">
        <f t="shared" si="2"/>
        <v>0.36929999999999996</v>
      </c>
      <c r="Q36" s="56">
        <f t="shared" si="3"/>
        <v>0.31389999999999996</v>
      </c>
      <c r="R36" s="56">
        <f t="shared" si="4"/>
        <v>0.12760000000000005</v>
      </c>
      <c r="S36" s="56">
        <f t="shared" si="5"/>
        <v>0.36799999999999999</v>
      </c>
      <c r="T36" s="56">
        <f t="shared" si="6"/>
        <v>0.27890000000000004</v>
      </c>
      <c r="U36" s="56">
        <f t="shared" si="7"/>
        <v>0.36119999999999997</v>
      </c>
      <c r="V36" s="56">
        <f t="shared" si="8"/>
        <v>0.23939999999999995</v>
      </c>
      <c r="W36" s="56">
        <f t="shared" si="9"/>
        <v>0.29020000000000001</v>
      </c>
      <c r="X36" s="56">
        <f t="shared" si="10"/>
        <v>0.33960000000000001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5">
        <v>0.29349999999999998</v>
      </c>
      <c r="C37" s="35">
        <v>0.68879999999999997</v>
      </c>
      <c r="D37" s="35">
        <v>0.62039999999999995</v>
      </c>
      <c r="E37" s="35">
        <v>0.68459999999999999</v>
      </c>
      <c r="F37" s="35">
        <v>0.87090000000000001</v>
      </c>
      <c r="G37" s="35">
        <v>0.62660000000000005</v>
      </c>
      <c r="H37" s="35">
        <v>0.69610000000000005</v>
      </c>
      <c r="I37" s="35">
        <v>0.63</v>
      </c>
      <c r="J37" s="35">
        <v>0.75449999999999995</v>
      </c>
      <c r="K37" s="35">
        <v>0.70189999999999997</v>
      </c>
      <c r="L37" s="35">
        <v>0.6532</v>
      </c>
      <c r="M37" s="55"/>
      <c r="N37" s="56">
        <f t="shared" si="0"/>
        <v>0.70650000000000002</v>
      </c>
      <c r="O37" s="56">
        <f t="shared" si="1"/>
        <v>0.31120000000000003</v>
      </c>
      <c r="P37" s="56">
        <f t="shared" si="2"/>
        <v>0.37960000000000005</v>
      </c>
      <c r="Q37" s="56">
        <f t="shared" si="3"/>
        <v>0.31540000000000001</v>
      </c>
      <c r="R37" s="56">
        <f t="shared" si="4"/>
        <v>0.12909999999999999</v>
      </c>
      <c r="S37" s="56">
        <f t="shared" si="5"/>
        <v>0.37339999999999995</v>
      </c>
      <c r="T37" s="56">
        <f t="shared" si="6"/>
        <v>0.30389999999999995</v>
      </c>
      <c r="U37" s="56">
        <f t="shared" si="7"/>
        <v>0.37</v>
      </c>
      <c r="V37" s="56">
        <f t="shared" si="8"/>
        <v>0.24550000000000005</v>
      </c>
      <c r="W37" s="56">
        <f t="shared" si="9"/>
        <v>0.29810000000000003</v>
      </c>
      <c r="X37" s="56">
        <f t="shared" si="10"/>
        <v>0.3468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5">
        <v>0.29199999999999998</v>
      </c>
      <c r="C38" s="35">
        <v>0.68689999999999996</v>
      </c>
      <c r="D38" s="35">
        <v>0.62480000000000002</v>
      </c>
      <c r="E38" s="35">
        <v>0.68689999999999996</v>
      </c>
      <c r="F38" s="35">
        <v>0.86909999999999998</v>
      </c>
      <c r="G38" s="35">
        <v>0.62539999999999996</v>
      </c>
      <c r="H38" s="35">
        <v>0.67579999999999996</v>
      </c>
      <c r="I38" s="35">
        <v>0.62980000000000003</v>
      </c>
      <c r="J38" s="35">
        <v>0.751</v>
      </c>
      <c r="K38" s="35">
        <v>0.69789999999999996</v>
      </c>
      <c r="L38" s="35">
        <v>0.65139999999999998</v>
      </c>
      <c r="M38" s="55"/>
      <c r="N38" s="56">
        <f t="shared" si="0"/>
        <v>0.70799999999999996</v>
      </c>
      <c r="O38" s="56">
        <f t="shared" si="1"/>
        <v>0.31310000000000004</v>
      </c>
      <c r="P38" s="56">
        <f t="shared" si="2"/>
        <v>0.37519999999999998</v>
      </c>
      <c r="Q38" s="56">
        <f t="shared" si="3"/>
        <v>0.31310000000000004</v>
      </c>
      <c r="R38" s="56">
        <f t="shared" si="4"/>
        <v>0.13090000000000002</v>
      </c>
      <c r="S38" s="56">
        <f t="shared" si="5"/>
        <v>0.37460000000000004</v>
      </c>
      <c r="T38" s="56">
        <f t="shared" si="6"/>
        <v>0.32420000000000004</v>
      </c>
      <c r="U38" s="56">
        <f t="shared" si="7"/>
        <v>0.37019999999999997</v>
      </c>
      <c r="V38" s="56">
        <f t="shared" si="8"/>
        <v>0.249</v>
      </c>
      <c r="W38" s="56">
        <f t="shared" si="9"/>
        <v>0.30210000000000004</v>
      </c>
      <c r="X38" s="56">
        <f t="shared" si="10"/>
        <v>0.34860000000000002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5">
        <v>0.28989999999999999</v>
      </c>
      <c r="C39" s="35">
        <v>0.68489999999999995</v>
      </c>
      <c r="D39" s="35">
        <v>0.629</v>
      </c>
      <c r="E39" s="35">
        <v>0.68779999999999997</v>
      </c>
      <c r="F39" s="35">
        <v>0.86399999999999999</v>
      </c>
      <c r="G39" s="35">
        <v>0.61970000000000003</v>
      </c>
      <c r="H39" s="35">
        <v>0.65259999999999996</v>
      </c>
      <c r="I39" s="35">
        <v>0.626</v>
      </c>
      <c r="J39" s="35">
        <v>0.752</v>
      </c>
      <c r="K39" s="35">
        <v>0.69179999999999997</v>
      </c>
      <c r="L39" s="35">
        <v>0.64800000000000002</v>
      </c>
      <c r="M39" s="55"/>
      <c r="N39" s="56">
        <f t="shared" si="0"/>
        <v>0.71009999999999995</v>
      </c>
      <c r="O39" s="56">
        <f t="shared" si="1"/>
        <v>0.31510000000000005</v>
      </c>
      <c r="P39" s="56">
        <f t="shared" si="2"/>
        <v>0.371</v>
      </c>
      <c r="Q39" s="56">
        <f t="shared" si="3"/>
        <v>0.31220000000000003</v>
      </c>
      <c r="R39" s="56">
        <f t="shared" si="4"/>
        <v>0.13600000000000001</v>
      </c>
      <c r="S39" s="56">
        <f t="shared" si="5"/>
        <v>0.38029999999999997</v>
      </c>
      <c r="T39" s="56">
        <f t="shared" si="6"/>
        <v>0.34740000000000004</v>
      </c>
      <c r="U39" s="56">
        <f t="shared" si="7"/>
        <v>0.374</v>
      </c>
      <c r="V39" s="56">
        <f t="shared" si="8"/>
        <v>0.248</v>
      </c>
      <c r="W39" s="56">
        <f t="shared" si="9"/>
        <v>0.30820000000000003</v>
      </c>
      <c r="X39" s="56">
        <f t="shared" si="10"/>
        <v>0.35199999999999998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5">
        <v>0.28699999999999998</v>
      </c>
      <c r="C40" s="35">
        <v>0.68569999999999998</v>
      </c>
      <c r="D40" s="35">
        <v>0.63519999999999999</v>
      </c>
      <c r="E40" s="35">
        <v>0.69099999999999995</v>
      </c>
      <c r="F40" s="35">
        <v>0.86009999999999998</v>
      </c>
      <c r="G40" s="35">
        <v>0.61799999999999999</v>
      </c>
      <c r="H40" s="35">
        <v>0.63319999999999999</v>
      </c>
      <c r="I40" s="35">
        <v>0.62639999999999996</v>
      </c>
      <c r="J40" s="35">
        <v>0.75639999999999996</v>
      </c>
      <c r="K40" s="35">
        <v>0.68779999999999997</v>
      </c>
      <c r="L40" s="35">
        <v>0.64770000000000005</v>
      </c>
      <c r="M40" s="55"/>
      <c r="N40" s="56">
        <f t="shared" si="0"/>
        <v>0.71300000000000008</v>
      </c>
      <c r="O40" s="56">
        <f t="shared" si="1"/>
        <v>0.31430000000000002</v>
      </c>
      <c r="P40" s="56">
        <f t="shared" si="2"/>
        <v>0.36480000000000001</v>
      </c>
      <c r="Q40" s="56">
        <f t="shared" si="3"/>
        <v>0.30900000000000005</v>
      </c>
      <c r="R40" s="56">
        <f t="shared" si="4"/>
        <v>0.13990000000000002</v>
      </c>
      <c r="S40" s="56">
        <f t="shared" si="5"/>
        <v>0.38200000000000001</v>
      </c>
      <c r="T40" s="56">
        <f t="shared" si="6"/>
        <v>0.36680000000000001</v>
      </c>
      <c r="U40" s="56">
        <f t="shared" si="7"/>
        <v>0.37360000000000004</v>
      </c>
      <c r="V40" s="56">
        <f t="shared" si="8"/>
        <v>0.24360000000000004</v>
      </c>
      <c r="W40" s="56">
        <f t="shared" si="9"/>
        <v>0.31220000000000003</v>
      </c>
      <c r="X40" s="56">
        <f t="shared" si="10"/>
        <v>0.35229999999999995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5">
        <v>0.2868</v>
      </c>
      <c r="C41" s="35">
        <v>0.68779999999999997</v>
      </c>
      <c r="D41" s="35">
        <v>0.64490000000000003</v>
      </c>
      <c r="E41" s="35">
        <v>0.69650000000000001</v>
      </c>
      <c r="F41" s="35">
        <v>0.85770000000000002</v>
      </c>
      <c r="G41" s="35">
        <v>0.61919999999999997</v>
      </c>
      <c r="H41" s="35">
        <v>0.61860000000000004</v>
      </c>
      <c r="I41" s="35">
        <v>0.63039999999999996</v>
      </c>
      <c r="J41" s="35">
        <v>0.76070000000000004</v>
      </c>
      <c r="K41" s="35">
        <v>0.6885</v>
      </c>
      <c r="L41" s="35">
        <v>0.65</v>
      </c>
      <c r="M41" s="55"/>
      <c r="N41" s="56">
        <f t="shared" si="0"/>
        <v>0.71320000000000006</v>
      </c>
      <c r="O41" s="56">
        <f t="shared" si="1"/>
        <v>0.31220000000000003</v>
      </c>
      <c r="P41" s="56">
        <f t="shared" si="2"/>
        <v>0.35509999999999997</v>
      </c>
      <c r="Q41" s="56">
        <f t="shared" si="3"/>
        <v>0.30349999999999999</v>
      </c>
      <c r="R41" s="56">
        <f t="shared" si="4"/>
        <v>0.14229999999999998</v>
      </c>
      <c r="S41" s="56">
        <f t="shared" si="5"/>
        <v>0.38080000000000003</v>
      </c>
      <c r="T41" s="56">
        <f t="shared" si="6"/>
        <v>0.38139999999999996</v>
      </c>
      <c r="U41" s="56">
        <f t="shared" si="7"/>
        <v>0.36960000000000004</v>
      </c>
      <c r="V41" s="56">
        <f t="shared" si="8"/>
        <v>0.23929999999999996</v>
      </c>
      <c r="W41" s="56">
        <f t="shared" si="9"/>
        <v>0.3115</v>
      </c>
      <c r="X41" s="56">
        <f t="shared" si="10"/>
        <v>0.35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5">
        <v>0.2838</v>
      </c>
      <c r="C42" s="35">
        <v>0.68420000000000003</v>
      </c>
      <c r="D42" s="35">
        <v>0.64539999999999997</v>
      </c>
      <c r="E42" s="35">
        <v>0.69640000000000002</v>
      </c>
      <c r="F42" s="35">
        <v>0.85719999999999996</v>
      </c>
      <c r="G42" s="35">
        <v>0.61209999999999998</v>
      </c>
      <c r="H42" s="35">
        <v>0.60750000000000004</v>
      </c>
      <c r="I42" s="35">
        <v>0.62660000000000005</v>
      </c>
      <c r="J42" s="35">
        <v>0.75749999999999995</v>
      </c>
      <c r="K42" s="35">
        <v>0.68010000000000004</v>
      </c>
      <c r="L42" s="35">
        <v>0.6462</v>
      </c>
      <c r="M42" s="55"/>
      <c r="N42" s="56">
        <f t="shared" si="0"/>
        <v>0.71619999999999995</v>
      </c>
      <c r="O42" s="56">
        <f t="shared" si="1"/>
        <v>0.31579999999999997</v>
      </c>
      <c r="P42" s="56">
        <f t="shared" si="2"/>
        <v>0.35460000000000003</v>
      </c>
      <c r="Q42" s="56">
        <f t="shared" si="3"/>
        <v>0.30359999999999998</v>
      </c>
      <c r="R42" s="56">
        <f t="shared" si="4"/>
        <v>0.14280000000000004</v>
      </c>
      <c r="S42" s="56">
        <f t="shared" si="5"/>
        <v>0.38790000000000002</v>
      </c>
      <c r="T42" s="56">
        <f t="shared" si="6"/>
        <v>0.39249999999999996</v>
      </c>
      <c r="U42" s="56">
        <f t="shared" si="7"/>
        <v>0.37339999999999995</v>
      </c>
      <c r="V42" s="56">
        <f t="shared" si="8"/>
        <v>0.24250000000000005</v>
      </c>
      <c r="W42" s="56">
        <f t="shared" si="9"/>
        <v>0.31989999999999996</v>
      </c>
      <c r="X42" s="56">
        <f t="shared" si="10"/>
        <v>0.3538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5">
        <v>0.27939999999999998</v>
      </c>
      <c r="C43" s="35">
        <v>0.68220000000000003</v>
      </c>
      <c r="D43" s="35">
        <v>0.64649999999999996</v>
      </c>
      <c r="E43" s="35">
        <v>0.7</v>
      </c>
      <c r="F43" s="35">
        <v>0.8619</v>
      </c>
      <c r="G43" s="35">
        <v>0.6099</v>
      </c>
      <c r="H43" s="35">
        <v>0.60519999999999996</v>
      </c>
      <c r="I43" s="35">
        <v>0.63070000000000004</v>
      </c>
      <c r="J43" s="35">
        <v>0.75860000000000005</v>
      </c>
      <c r="K43" s="35">
        <v>0.68</v>
      </c>
      <c r="L43" s="35">
        <v>0.64670000000000005</v>
      </c>
      <c r="M43" s="55"/>
      <c r="N43" s="56">
        <f t="shared" si="0"/>
        <v>0.72060000000000002</v>
      </c>
      <c r="O43" s="56">
        <f t="shared" si="1"/>
        <v>0.31779999999999997</v>
      </c>
      <c r="P43" s="56">
        <f t="shared" si="2"/>
        <v>0.35350000000000004</v>
      </c>
      <c r="Q43" s="56">
        <f t="shared" si="3"/>
        <v>0.30000000000000004</v>
      </c>
      <c r="R43" s="56">
        <f t="shared" si="4"/>
        <v>0.1381</v>
      </c>
      <c r="S43" s="56">
        <f t="shared" si="5"/>
        <v>0.3901</v>
      </c>
      <c r="T43" s="56">
        <f t="shared" si="6"/>
        <v>0.39480000000000004</v>
      </c>
      <c r="U43" s="56">
        <f t="shared" si="7"/>
        <v>0.36929999999999996</v>
      </c>
      <c r="V43" s="56">
        <f t="shared" si="8"/>
        <v>0.24139999999999995</v>
      </c>
      <c r="W43" s="56">
        <f t="shared" si="9"/>
        <v>0.31999999999999995</v>
      </c>
      <c r="X43" s="56">
        <f t="shared" si="10"/>
        <v>0.35329999999999995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5">
        <v>0.27739999999999998</v>
      </c>
      <c r="C44" s="35">
        <v>0.68020000000000003</v>
      </c>
      <c r="D44" s="35">
        <v>0.64749999999999996</v>
      </c>
      <c r="E44" s="35">
        <v>0.70420000000000005</v>
      </c>
      <c r="F44" s="35">
        <v>0.86709999999999998</v>
      </c>
      <c r="G44" s="35">
        <v>0.6069</v>
      </c>
      <c r="H44" s="35">
        <v>0.60209999999999997</v>
      </c>
      <c r="I44" s="35">
        <v>0.63460000000000005</v>
      </c>
      <c r="J44" s="35">
        <v>0.75960000000000005</v>
      </c>
      <c r="K44" s="35">
        <v>0.67989999999999995</v>
      </c>
      <c r="L44" s="35">
        <v>0.64729999999999999</v>
      </c>
      <c r="M44" s="55"/>
      <c r="N44" s="56">
        <f t="shared" si="0"/>
        <v>0.72260000000000002</v>
      </c>
      <c r="O44" s="56">
        <f t="shared" si="1"/>
        <v>0.31979999999999997</v>
      </c>
      <c r="P44" s="56">
        <f t="shared" si="2"/>
        <v>0.35250000000000004</v>
      </c>
      <c r="Q44" s="56">
        <f t="shared" si="3"/>
        <v>0.29579999999999995</v>
      </c>
      <c r="R44" s="56">
        <f t="shared" si="4"/>
        <v>0.13290000000000002</v>
      </c>
      <c r="S44" s="56">
        <f t="shared" si="5"/>
        <v>0.3931</v>
      </c>
      <c r="T44" s="56">
        <f t="shared" si="6"/>
        <v>0.39790000000000003</v>
      </c>
      <c r="U44" s="56">
        <f t="shared" si="7"/>
        <v>0.36539999999999995</v>
      </c>
      <c r="V44" s="56">
        <f t="shared" si="8"/>
        <v>0.24039999999999995</v>
      </c>
      <c r="W44" s="56">
        <f t="shared" si="9"/>
        <v>0.32010000000000005</v>
      </c>
      <c r="X44" s="56">
        <f t="shared" si="10"/>
        <v>0.35270000000000001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5">
        <v>0.27739999999999998</v>
      </c>
      <c r="C45" s="35">
        <v>0.67849999999999999</v>
      </c>
      <c r="D45" s="35">
        <v>0.6492</v>
      </c>
      <c r="E45" s="35">
        <v>0.70750000000000002</v>
      </c>
      <c r="F45" s="35">
        <v>0.872</v>
      </c>
      <c r="G45" s="35">
        <v>0.60419999999999996</v>
      </c>
      <c r="H45" s="35">
        <v>0.59740000000000004</v>
      </c>
      <c r="I45" s="35">
        <v>0.63649999999999995</v>
      </c>
      <c r="J45" s="35">
        <v>0.76180000000000003</v>
      </c>
      <c r="K45" s="35">
        <v>0.67700000000000005</v>
      </c>
      <c r="L45" s="35">
        <v>0.64729999999999999</v>
      </c>
      <c r="M45" s="55"/>
      <c r="N45" s="56">
        <f t="shared" si="0"/>
        <v>0.72260000000000002</v>
      </c>
      <c r="O45" s="56">
        <f t="shared" si="1"/>
        <v>0.32150000000000001</v>
      </c>
      <c r="P45" s="56">
        <f t="shared" si="2"/>
        <v>0.3508</v>
      </c>
      <c r="Q45" s="56">
        <f t="shared" si="3"/>
        <v>0.29249999999999998</v>
      </c>
      <c r="R45" s="56">
        <f t="shared" si="4"/>
        <v>0.128</v>
      </c>
      <c r="S45" s="56">
        <f t="shared" si="5"/>
        <v>0.39580000000000004</v>
      </c>
      <c r="T45" s="56">
        <f t="shared" si="6"/>
        <v>0.40259999999999996</v>
      </c>
      <c r="U45" s="56">
        <f t="shared" si="7"/>
        <v>0.36350000000000005</v>
      </c>
      <c r="V45" s="56">
        <f t="shared" si="8"/>
        <v>0.23819999999999997</v>
      </c>
      <c r="W45" s="56">
        <f t="shared" si="9"/>
        <v>0.32299999999999995</v>
      </c>
      <c r="X45" s="56">
        <f t="shared" si="10"/>
        <v>0.35270000000000001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5">
        <v>0.27400000000000002</v>
      </c>
      <c r="C46" s="35">
        <v>0.67800000000000005</v>
      </c>
      <c r="D46" s="35">
        <v>0.65110000000000001</v>
      </c>
      <c r="E46" s="35">
        <v>0.71160000000000001</v>
      </c>
      <c r="F46" s="35">
        <v>0.874</v>
      </c>
      <c r="G46" s="35">
        <v>0.60399999999999998</v>
      </c>
      <c r="H46" s="35">
        <v>0.59809999999999997</v>
      </c>
      <c r="I46" s="35">
        <v>0.64019999999999999</v>
      </c>
      <c r="J46" s="35">
        <v>0.77070000000000005</v>
      </c>
      <c r="K46" s="35">
        <v>0.67859999999999998</v>
      </c>
      <c r="L46" s="35">
        <v>0.64870000000000005</v>
      </c>
      <c r="M46" s="55"/>
      <c r="N46" s="56">
        <f t="shared" si="0"/>
        <v>0.72599999999999998</v>
      </c>
      <c r="O46" s="56">
        <f t="shared" si="1"/>
        <v>0.32199999999999995</v>
      </c>
      <c r="P46" s="56">
        <f t="shared" si="2"/>
        <v>0.34889999999999999</v>
      </c>
      <c r="Q46" s="56">
        <f t="shared" si="3"/>
        <v>0.28839999999999999</v>
      </c>
      <c r="R46" s="56">
        <f t="shared" si="4"/>
        <v>0.126</v>
      </c>
      <c r="S46" s="56">
        <f t="shared" si="5"/>
        <v>0.39600000000000002</v>
      </c>
      <c r="T46" s="56">
        <f t="shared" si="6"/>
        <v>0.40190000000000003</v>
      </c>
      <c r="U46" s="56">
        <f t="shared" si="7"/>
        <v>0.35980000000000001</v>
      </c>
      <c r="V46" s="56">
        <f t="shared" si="8"/>
        <v>0.22929999999999995</v>
      </c>
      <c r="W46" s="56">
        <f t="shared" si="9"/>
        <v>0.32140000000000002</v>
      </c>
      <c r="X46" s="56">
        <f t="shared" si="10"/>
        <v>0.35129999999999995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5">
        <v>0.27329999999999999</v>
      </c>
      <c r="C47" s="35">
        <v>0.67549999999999999</v>
      </c>
      <c r="D47" s="35">
        <v>0.65</v>
      </c>
      <c r="E47" s="35">
        <v>0.71340000000000003</v>
      </c>
      <c r="F47" s="35">
        <v>0.872</v>
      </c>
      <c r="G47" s="35">
        <v>0.60170000000000001</v>
      </c>
      <c r="H47" s="35">
        <v>0.58230000000000004</v>
      </c>
      <c r="I47" s="35">
        <v>0.63619999999999999</v>
      </c>
      <c r="J47" s="35">
        <v>0.77859999999999996</v>
      </c>
      <c r="K47" s="35">
        <v>0.67230000000000001</v>
      </c>
      <c r="L47" s="35">
        <v>0.6452</v>
      </c>
      <c r="M47" s="55"/>
      <c r="N47" s="56">
        <f t="shared" si="0"/>
        <v>0.72670000000000001</v>
      </c>
      <c r="O47" s="56">
        <f t="shared" si="1"/>
        <v>0.32450000000000001</v>
      </c>
      <c r="P47" s="56">
        <f t="shared" si="2"/>
        <v>0.35</v>
      </c>
      <c r="Q47" s="56">
        <f t="shared" si="3"/>
        <v>0.28659999999999997</v>
      </c>
      <c r="R47" s="56">
        <f t="shared" si="4"/>
        <v>0.128</v>
      </c>
      <c r="S47" s="56">
        <f t="shared" si="5"/>
        <v>0.39829999999999999</v>
      </c>
      <c r="T47" s="56">
        <f t="shared" si="6"/>
        <v>0.41769999999999996</v>
      </c>
      <c r="U47" s="56">
        <f t="shared" si="7"/>
        <v>0.36380000000000001</v>
      </c>
      <c r="V47" s="56">
        <f t="shared" si="8"/>
        <v>0.22140000000000004</v>
      </c>
      <c r="W47" s="56">
        <f t="shared" si="9"/>
        <v>0.32769999999999999</v>
      </c>
      <c r="X47" s="56">
        <f t="shared" si="10"/>
        <v>0.3548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5">
        <v>0.27479999999999999</v>
      </c>
      <c r="C48" s="35">
        <v>0.67730000000000001</v>
      </c>
      <c r="D48" s="35">
        <v>0.65469999999999995</v>
      </c>
      <c r="E48" s="35">
        <v>0.71719999999999995</v>
      </c>
      <c r="F48" s="35">
        <v>0.87080000000000002</v>
      </c>
      <c r="G48" s="35">
        <v>0.60399999999999998</v>
      </c>
      <c r="H48" s="35">
        <v>0.5716</v>
      </c>
      <c r="I48" s="35">
        <v>0.63700000000000001</v>
      </c>
      <c r="J48" s="35">
        <v>0.7903</v>
      </c>
      <c r="K48" s="35">
        <v>0.66869999999999996</v>
      </c>
      <c r="L48" s="35">
        <v>0.64570000000000005</v>
      </c>
      <c r="M48" s="55"/>
      <c r="N48" s="56">
        <f t="shared" si="0"/>
        <v>0.72520000000000007</v>
      </c>
      <c r="O48" s="56">
        <f t="shared" si="1"/>
        <v>0.32269999999999999</v>
      </c>
      <c r="P48" s="56">
        <f t="shared" si="2"/>
        <v>0.34530000000000005</v>
      </c>
      <c r="Q48" s="56">
        <f t="shared" si="3"/>
        <v>0.28280000000000005</v>
      </c>
      <c r="R48" s="56">
        <f t="shared" si="4"/>
        <v>0.12919999999999998</v>
      </c>
      <c r="S48" s="56">
        <f t="shared" si="5"/>
        <v>0.39600000000000002</v>
      </c>
      <c r="T48" s="56">
        <f t="shared" si="6"/>
        <v>0.4284</v>
      </c>
      <c r="U48" s="56">
        <f t="shared" si="7"/>
        <v>0.36299999999999999</v>
      </c>
      <c r="V48" s="56">
        <f t="shared" si="8"/>
        <v>0.2097</v>
      </c>
      <c r="W48" s="56">
        <f t="shared" si="9"/>
        <v>0.33130000000000004</v>
      </c>
      <c r="X48" s="56">
        <f t="shared" si="10"/>
        <v>0.35429999999999995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35">
        <v>0.27360000000000001</v>
      </c>
      <c r="C49" s="35">
        <v>0.67500000000000004</v>
      </c>
      <c r="D49" s="35">
        <v>0.65439999999999998</v>
      </c>
      <c r="E49" s="35">
        <v>0.71730000000000005</v>
      </c>
      <c r="F49" s="35">
        <v>0.8679</v>
      </c>
      <c r="G49" s="35">
        <v>0.60119999999999996</v>
      </c>
      <c r="H49" s="35">
        <v>0.55559999999999998</v>
      </c>
      <c r="I49" s="35">
        <v>0.63460000000000005</v>
      </c>
      <c r="J49" s="35">
        <v>0.79979999999999996</v>
      </c>
      <c r="K49" s="35">
        <v>0.66300000000000003</v>
      </c>
      <c r="L49" s="35">
        <v>0.64219999999999999</v>
      </c>
      <c r="M49" s="55"/>
      <c r="N49" s="56">
        <f t="shared" si="0"/>
        <v>0.72639999999999993</v>
      </c>
      <c r="O49" s="56">
        <f t="shared" si="1"/>
        <v>0.32499999999999996</v>
      </c>
      <c r="P49" s="56">
        <f t="shared" si="2"/>
        <v>0.34560000000000002</v>
      </c>
      <c r="Q49" s="56">
        <f t="shared" si="3"/>
        <v>0.28269999999999995</v>
      </c>
      <c r="R49" s="56">
        <f t="shared" si="4"/>
        <v>0.1321</v>
      </c>
      <c r="S49" s="56">
        <f t="shared" si="5"/>
        <v>0.39880000000000004</v>
      </c>
      <c r="T49" s="56">
        <f t="shared" si="6"/>
        <v>0.44440000000000002</v>
      </c>
      <c r="U49" s="56">
        <f t="shared" si="7"/>
        <v>0.36539999999999995</v>
      </c>
      <c r="V49" s="56">
        <f t="shared" si="8"/>
        <v>0.20020000000000004</v>
      </c>
      <c r="W49" s="56">
        <f t="shared" si="9"/>
        <v>0.33699999999999997</v>
      </c>
      <c r="X49" s="56">
        <f t="shared" si="10"/>
        <v>0.35780000000000001</v>
      </c>
    </row>
    <row r="50" spans="1:24" x14ac:dyDescent="0.2">
      <c r="A50" s="48" t="s">
        <v>96</v>
      </c>
      <c r="B50" s="35">
        <v>0.27210000000000001</v>
      </c>
      <c r="C50" s="35">
        <v>0.67390000000000005</v>
      </c>
      <c r="D50" s="35">
        <v>0.6532</v>
      </c>
      <c r="E50" s="35">
        <v>0.71909999999999996</v>
      </c>
      <c r="F50" s="35">
        <v>0.86539999999999995</v>
      </c>
      <c r="G50" s="35">
        <v>0.59960000000000002</v>
      </c>
      <c r="H50" s="35">
        <v>0.56069999999999998</v>
      </c>
      <c r="I50" s="35">
        <v>0.63349999999999995</v>
      </c>
      <c r="J50" s="35">
        <v>0.80089999999999995</v>
      </c>
      <c r="K50" s="35">
        <v>0.66090000000000004</v>
      </c>
      <c r="L50" s="35">
        <v>0.64180000000000004</v>
      </c>
      <c r="M50" s="55"/>
      <c r="N50" s="56">
        <f t="shared" si="0"/>
        <v>0.72789999999999999</v>
      </c>
      <c r="O50" s="56">
        <f t="shared" si="1"/>
        <v>0.32609999999999995</v>
      </c>
      <c r="P50" s="56">
        <f t="shared" si="2"/>
        <v>0.3468</v>
      </c>
      <c r="Q50" s="56">
        <f t="shared" si="3"/>
        <v>0.28090000000000004</v>
      </c>
      <c r="R50" s="56">
        <f t="shared" si="4"/>
        <v>0.13460000000000005</v>
      </c>
      <c r="S50" s="56">
        <f t="shared" si="5"/>
        <v>0.40039999999999998</v>
      </c>
      <c r="T50" s="56">
        <f t="shared" si="6"/>
        <v>0.43930000000000002</v>
      </c>
      <c r="U50" s="56">
        <f t="shared" si="7"/>
        <v>0.36650000000000005</v>
      </c>
      <c r="V50" s="56">
        <f t="shared" si="8"/>
        <v>0.19910000000000005</v>
      </c>
      <c r="W50" s="56">
        <f t="shared" si="9"/>
        <v>0.33909999999999996</v>
      </c>
      <c r="X50" s="56">
        <f t="shared" si="10"/>
        <v>0.35819999999999996</v>
      </c>
    </row>
    <row r="51" spans="1:24" x14ac:dyDescent="0.2">
      <c r="A51" s="48" t="s">
        <v>97</v>
      </c>
      <c r="B51" s="35">
        <v>0.27210000000000001</v>
      </c>
      <c r="C51" s="35">
        <v>0.67500000000000004</v>
      </c>
      <c r="D51" s="35">
        <v>0.65410000000000001</v>
      </c>
      <c r="E51" s="35">
        <v>0.72040000000000004</v>
      </c>
      <c r="F51" s="35">
        <v>0.86439999999999995</v>
      </c>
      <c r="G51" s="35">
        <v>0.59740000000000004</v>
      </c>
      <c r="H51" s="35">
        <v>0.58160000000000001</v>
      </c>
      <c r="I51" s="35">
        <v>0.63600000000000001</v>
      </c>
      <c r="J51" s="35">
        <v>0.79579999999999995</v>
      </c>
      <c r="K51" s="35">
        <v>0.66249999999999998</v>
      </c>
      <c r="L51" s="35">
        <v>0.64419999999999999</v>
      </c>
      <c r="M51" s="55"/>
      <c r="N51" s="56">
        <f t="shared" si="0"/>
        <v>0.72789999999999999</v>
      </c>
      <c r="O51" s="56">
        <f t="shared" si="1"/>
        <v>0.32499999999999996</v>
      </c>
      <c r="P51" s="56">
        <f t="shared" si="2"/>
        <v>0.34589999999999999</v>
      </c>
      <c r="Q51" s="56">
        <f t="shared" si="3"/>
        <v>0.27959999999999996</v>
      </c>
      <c r="R51" s="56">
        <f t="shared" si="4"/>
        <v>0.13560000000000005</v>
      </c>
      <c r="S51" s="56">
        <f t="shared" si="5"/>
        <v>0.40259999999999996</v>
      </c>
      <c r="T51" s="56">
        <f t="shared" si="6"/>
        <v>0.41839999999999999</v>
      </c>
      <c r="U51" s="56">
        <f t="shared" si="7"/>
        <v>0.36399999999999999</v>
      </c>
      <c r="V51" s="56">
        <f t="shared" si="8"/>
        <v>0.20420000000000005</v>
      </c>
      <c r="W51" s="56">
        <f t="shared" si="9"/>
        <v>0.33750000000000002</v>
      </c>
      <c r="X51" s="56">
        <f t="shared" si="10"/>
        <v>0.35580000000000001</v>
      </c>
    </row>
    <row r="52" spans="1:24" x14ac:dyDescent="0.2">
      <c r="A52" s="48" t="s">
        <v>98</v>
      </c>
      <c r="B52" s="35">
        <v>0.26850000000000002</v>
      </c>
      <c r="C52" s="35">
        <v>0.67059999999999997</v>
      </c>
      <c r="D52" s="35">
        <v>0.65039999999999998</v>
      </c>
      <c r="E52" s="35">
        <v>0.71870000000000001</v>
      </c>
      <c r="F52" s="35">
        <v>0.86170000000000002</v>
      </c>
      <c r="G52" s="35">
        <v>0.58850000000000002</v>
      </c>
      <c r="H52" s="35">
        <v>0.59640000000000004</v>
      </c>
      <c r="I52" s="35">
        <v>0.63460000000000005</v>
      </c>
      <c r="J52" s="35">
        <v>0.7883</v>
      </c>
      <c r="K52" s="35">
        <v>0.66080000000000005</v>
      </c>
      <c r="L52" s="35">
        <v>0.6421</v>
      </c>
      <c r="M52" s="55"/>
      <c r="N52" s="56">
        <f t="shared" si="0"/>
        <v>0.73150000000000004</v>
      </c>
      <c r="O52" s="56">
        <f t="shared" si="1"/>
        <v>0.32940000000000003</v>
      </c>
      <c r="P52" s="56">
        <f t="shared" si="2"/>
        <v>0.34960000000000002</v>
      </c>
      <c r="Q52" s="56">
        <f t="shared" si="3"/>
        <v>0.28129999999999999</v>
      </c>
      <c r="R52" s="56">
        <f t="shared" si="4"/>
        <v>0.13829999999999998</v>
      </c>
      <c r="S52" s="56">
        <f t="shared" si="5"/>
        <v>0.41149999999999998</v>
      </c>
      <c r="T52" s="56">
        <f t="shared" si="6"/>
        <v>0.40359999999999996</v>
      </c>
      <c r="U52" s="56">
        <f t="shared" si="7"/>
        <v>0.36539999999999995</v>
      </c>
      <c r="V52" s="56">
        <f t="shared" si="8"/>
        <v>0.2117</v>
      </c>
      <c r="W52" s="56">
        <f t="shared" si="9"/>
        <v>0.33919999999999995</v>
      </c>
      <c r="X52" s="56">
        <f t="shared" si="10"/>
        <v>0.3579</v>
      </c>
    </row>
    <row r="53" spans="1:24" x14ac:dyDescent="0.2">
      <c r="A53" s="48" t="s">
        <v>99</v>
      </c>
      <c r="B53" s="35">
        <v>0.27129999999999999</v>
      </c>
      <c r="C53" s="35">
        <v>0.67420000000000002</v>
      </c>
      <c r="D53" s="35">
        <v>0.65449999999999997</v>
      </c>
      <c r="E53" s="35">
        <v>0.72440000000000004</v>
      </c>
      <c r="F53" s="35">
        <v>0.8629</v>
      </c>
      <c r="G53" s="35">
        <v>0.59050000000000002</v>
      </c>
      <c r="H53" s="35">
        <v>0.62250000000000005</v>
      </c>
      <c r="I53" s="35">
        <v>0.64190000000000003</v>
      </c>
      <c r="J53" s="35">
        <v>0.7863</v>
      </c>
      <c r="K53" s="35">
        <v>0.66520000000000001</v>
      </c>
      <c r="L53" s="35">
        <v>0.64859999999999995</v>
      </c>
      <c r="M53" s="55"/>
      <c r="N53" s="56">
        <f t="shared" si="0"/>
        <v>0.72870000000000001</v>
      </c>
      <c r="O53" s="56">
        <f t="shared" si="1"/>
        <v>0.32579999999999998</v>
      </c>
      <c r="P53" s="56">
        <f t="shared" si="2"/>
        <v>0.34550000000000003</v>
      </c>
      <c r="Q53" s="56">
        <f t="shared" si="3"/>
        <v>0.27559999999999996</v>
      </c>
      <c r="R53" s="56">
        <f t="shared" si="4"/>
        <v>0.1371</v>
      </c>
      <c r="S53" s="56">
        <f t="shared" si="5"/>
        <v>0.40949999999999998</v>
      </c>
      <c r="T53" s="56">
        <f t="shared" si="6"/>
        <v>0.37749999999999995</v>
      </c>
      <c r="U53" s="56">
        <f t="shared" si="7"/>
        <v>0.35809999999999997</v>
      </c>
      <c r="V53" s="56">
        <f t="shared" si="8"/>
        <v>0.2137</v>
      </c>
      <c r="W53" s="56">
        <f t="shared" si="9"/>
        <v>0.33479999999999999</v>
      </c>
      <c r="X53" s="56">
        <f t="shared" si="10"/>
        <v>0.35140000000000005</v>
      </c>
    </row>
    <row r="54" spans="1:24" x14ac:dyDescent="0.2">
      <c r="A54" s="48" t="s">
        <v>100</v>
      </c>
      <c r="B54" s="35">
        <v>0.27200000000000002</v>
      </c>
      <c r="C54" s="35">
        <v>0.67310000000000003</v>
      </c>
      <c r="D54" s="35">
        <v>0.6502</v>
      </c>
      <c r="E54" s="35">
        <v>0.72260000000000002</v>
      </c>
      <c r="F54" s="35">
        <v>0.86029999999999995</v>
      </c>
      <c r="G54" s="35">
        <v>0.58530000000000004</v>
      </c>
      <c r="H54" s="35">
        <v>0.63160000000000005</v>
      </c>
      <c r="I54" s="35">
        <v>0.63980000000000004</v>
      </c>
      <c r="J54" s="35">
        <v>0.78190000000000004</v>
      </c>
      <c r="K54" s="35">
        <v>0.66169999999999995</v>
      </c>
      <c r="L54" s="35">
        <v>0.64700000000000002</v>
      </c>
      <c r="M54" s="55"/>
      <c r="N54" s="56">
        <f t="shared" si="0"/>
        <v>0.72799999999999998</v>
      </c>
      <c r="O54" s="56">
        <f t="shared" si="1"/>
        <v>0.32689999999999997</v>
      </c>
      <c r="P54" s="56">
        <f t="shared" si="2"/>
        <v>0.3498</v>
      </c>
      <c r="Q54" s="56">
        <f t="shared" si="3"/>
        <v>0.27739999999999998</v>
      </c>
      <c r="R54" s="56">
        <f t="shared" si="4"/>
        <v>0.13970000000000005</v>
      </c>
      <c r="S54" s="56">
        <f t="shared" si="5"/>
        <v>0.41469999999999996</v>
      </c>
      <c r="T54" s="56">
        <f t="shared" si="6"/>
        <v>0.36839999999999995</v>
      </c>
      <c r="U54" s="56">
        <f t="shared" si="7"/>
        <v>0.36019999999999996</v>
      </c>
      <c r="V54" s="56">
        <f t="shared" si="8"/>
        <v>0.21809999999999996</v>
      </c>
      <c r="W54" s="56">
        <f t="shared" si="9"/>
        <v>0.33830000000000005</v>
      </c>
      <c r="X54" s="56">
        <f t="shared" si="10"/>
        <v>0.35299999999999998</v>
      </c>
    </row>
    <row r="55" spans="1:24" x14ac:dyDescent="0.2">
      <c r="A55" s="48" t="s">
        <v>101</v>
      </c>
      <c r="B55" s="35">
        <v>0.28539999999999999</v>
      </c>
      <c r="C55" s="35">
        <v>0.67900000000000005</v>
      </c>
      <c r="D55" s="35">
        <v>0.65349999999999997</v>
      </c>
      <c r="E55" s="35">
        <v>0.72950000000000004</v>
      </c>
      <c r="F55" s="35">
        <v>0.86240000000000006</v>
      </c>
      <c r="G55" s="35">
        <v>0.59209999999999996</v>
      </c>
      <c r="H55" s="35">
        <v>0.62549999999999994</v>
      </c>
      <c r="I55" s="35">
        <v>0.64780000000000004</v>
      </c>
      <c r="J55" s="35">
        <v>0.7823</v>
      </c>
      <c r="K55" s="35">
        <v>0.66159999999999997</v>
      </c>
      <c r="L55" s="35">
        <v>0.65200000000000002</v>
      </c>
      <c r="M55" s="55"/>
      <c r="N55" s="56">
        <f t="shared" si="0"/>
        <v>0.71460000000000001</v>
      </c>
      <c r="O55" s="56">
        <f t="shared" si="1"/>
        <v>0.32099999999999995</v>
      </c>
      <c r="P55" s="56">
        <f t="shared" si="2"/>
        <v>0.34650000000000003</v>
      </c>
      <c r="Q55" s="56">
        <f t="shared" si="3"/>
        <v>0.27049999999999996</v>
      </c>
      <c r="R55" s="56">
        <f t="shared" si="4"/>
        <v>0.13759999999999994</v>
      </c>
      <c r="S55" s="56">
        <f t="shared" si="5"/>
        <v>0.40790000000000004</v>
      </c>
      <c r="T55" s="56">
        <f t="shared" si="6"/>
        <v>0.37450000000000006</v>
      </c>
      <c r="U55" s="56">
        <f t="shared" si="7"/>
        <v>0.35219999999999996</v>
      </c>
      <c r="V55" s="56">
        <f t="shared" si="8"/>
        <v>0.2177</v>
      </c>
      <c r="W55" s="56">
        <f t="shared" si="9"/>
        <v>0.33840000000000003</v>
      </c>
      <c r="X55" s="56">
        <f t="shared" si="10"/>
        <v>0.34799999999999998</v>
      </c>
    </row>
    <row r="56" spans="1:24" x14ac:dyDescent="0.2">
      <c r="A56" s="48" t="s">
        <v>102</v>
      </c>
      <c r="B56" s="35">
        <v>0.2954</v>
      </c>
      <c r="C56" s="35">
        <v>0.68389999999999995</v>
      </c>
      <c r="D56" s="35">
        <v>0.65720000000000001</v>
      </c>
      <c r="E56" s="35">
        <v>0.73380000000000001</v>
      </c>
      <c r="F56" s="35">
        <v>0.86360000000000003</v>
      </c>
      <c r="G56" s="35">
        <v>0.60040000000000004</v>
      </c>
      <c r="H56" s="35">
        <v>0.61760000000000004</v>
      </c>
      <c r="I56" s="35">
        <v>0.65310000000000001</v>
      </c>
      <c r="J56" s="35">
        <v>0.78369999999999995</v>
      </c>
      <c r="K56" s="35">
        <v>0.66180000000000005</v>
      </c>
      <c r="L56" s="35">
        <v>0.65549999999999997</v>
      </c>
      <c r="M56" s="55"/>
      <c r="N56" s="56">
        <f t="shared" si="0"/>
        <v>0.7046</v>
      </c>
      <c r="O56" s="56">
        <f t="shared" si="1"/>
        <v>0.31610000000000005</v>
      </c>
      <c r="P56" s="56">
        <f t="shared" si="2"/>
        <v>0.34279999999999999</v>
      </c>
      <c r="Q56" s="56">
        <f t="shared" si="3"/>
        <v>0.26619999999999999</v>
      </c>
      <c r="R56" s="56">
        <f t="shared" si="4"/>
        <v>0.13639999999999997</v>
      </c>
      <c r="S56" s="56">
        <f t="shared" si="5"/>
        <v>0.39959999999999996</v>
      </c>
      <c r="T56" s="56">
        <f t="shared" si="6"/>
        <v>0.38239999999999996</v>
      </c>
      <c r="U56" s="56">
        <f t="shared" si="7"/>
        <v>0.34689999999999999</v>
      </c>
      <c r="V56" s="56">
        <f t="shared" si="8"/>
        <v>0.21630000000000005</v>
      </c>
      <c r="W56" s="56">
        <f t="shared" si="9"/>
        <v>0.33819999999999995</v>
      </c>
      <c r="X56" s="56">
        <f t="shared" si="10"/>
        <v>0.34450000000000003</v>
      </c>
    </row>
    <row r="57" spans="1:24" x14ac:dyDescent="0.2">
      <c r="A57" s="48" t="s">
        <v>103</v>
      </c>
      <c r="B57" s="35">
        <v>0.2984</v>
      </c>
      <c r="C57" s="35">
        <v>0.68259999999999998</v>
      </c>
      <c r="D57" s="35">
        <v>0.65239999999999998</v>
      </c>
      <c r="E57" s="35">
        <v>0.73129999999999995</v>
      </c>
      <c r="F57" s="35">
        <v>0.86040000000000005</v>
      </c>
      <c r="G57" s="35">
        <v>0.59960000000000002</v>
      </c>
      <c r="H57" s="35">
        <v>0.59509999999999996</v>
      </c>
      <c r="I57" s="35">
        <v>0.65069999999999995</v>
      </c>
      <c r="J57" s="35">
        <v>0.7782</v>
      </c>
      <c r="K57" s="35">
        <v>0.65510000000000002</v>
      </c>
      <c r="L57" s="35">
        <v>0.65069999999999995</v>
      </c>
      <c r="M57" s="55"/>
      <c r="N57" s="56">
        <f t="shared" si="0"/>
        <v>0.7016</v>
      </c>
      <c r="O57" s="56">
        <f t="shared" si="1"/>
        <v>0.31740000000000002</v>
      </c>
      <c r="P57" s="56">
        <f t="shared" si="2"/>
        <v>0.34760000000000002</v>
      </c>
      <c r="Q57" s="56">
        <f t="shared" si="3"/>
        <v>0.26870000000000005</v>
      </c>
      <c r="R57" s="56">
        <f t="shared" si="4"/>
        <v>0.13959999999999995</v>
      </c>
      <c r="S57" s="56">
        <f t="shared" si="5"/>
        <v>0.40039999999999998</v>
      </c>
      <c r="T57" s="56">
        <f t="shared" si="6"/>
        <v>0.40490000000000004</v>
      </c>
      <c r="U57" s="56">
        <f t="shared" si="7"/>
        <v>0.34930000000000005</v>
      </c>
      <c r="V57" s="56">
        <f t="shared" si="8"/>
        <v>0.2218</v>
      </c>
      <c r="W57" s="56">
        <f t="shared" si="9"/>
        <v>0.34489999999999998</v>
      </c>
      <c r="X57" s="56">
        <f t="shared" si="10"/>
        <v>0.34930000000000005</v>
      </c>
    </row>
    <row r="58" spans="1:24" x14ac:dyDescent="0.2">
      <c r="A58" s="48" t="s">
        <v>104</v>
      </c>
      <c r="B58" s="35">
        <v>0.30919999999999997</v>
      </c>
      <c r="C58" s="35">
        <v>0.68830000000000002</v>
      </c>
      <c r="D58" s="35">
        <v>0.65529999999999999</v>
      </c>
      <c r="E58" s="35">
        <v>0.73750000000000004</v>
      </c>
      <c r="F58" s="35">
        <v>0.86519999999999997</v>
      </c>
      <c r="G58" s="35">
        <v>0.60509999999999997</v>
      </c>
      <c r="H58" s="35">
        <v>0.60450000000000004</v>
      </c>
      <c r="I58" s="35">
        <v>0.65549999999999997</v>
      </c>
      <c r="J58" s="35">
        <v>0.77949999999999997</v>
      </c>
      <c r="K58" s="35">
        <v>0.6573</v>
      </c>
      <c r="L58" s="35">
        <v>0.65590000000000004</v>
      </c>
      <c r="M58" s="55"/>
      <c r="N58" s="56">
        <f t="shared" si="0"/>
        <v>0.69080000000000008</v>
      </c>
      <c r="O58" s="56">
        <f t="shared" si="1"/>
        <v>0.31169999999999998</v>
      </c>
      <c r="P58" s="56">
        <f t="shared" si="2"/>
        <v>0.34470000000000001</v>
      </c>
      <c r="Q58" s="56">
        <f t="shared" si="3"/>
        <v>0.26249999999999996</v>
      </c>
      <c r="R58" s="56">
        <f t="shared" si="4"/>
        <v>0.13480000000000003</v>
      </c>
      <c r="S58" s="56">
        <f t="shared" si="5"/>
        <v>0.39490000000000003</v>
      </c>
      <c r="T58" s="56">
        <f t="shared" si="6"/>
        <v>0.39549999999999996</v>
      </c>
      <c r="U58" s="56">
        <f t="shared" si="7"/>
        <v>0.34450000000000003</v>
      </c>
      <c r="V58" s="56">
        <f t="shared" si="8"/>
        <v>0.22050000000000003</v>
      </c>
      <c r="W58" s="56">
        <f t="shared" si="9"/>
        <v>0.3427</v>
      </c>
      <c r="X58" s="56">
        <f t="shared" si="10"/>
        <v>0.34409999999999996</v>
      </c>
    </row>
    <row r="59" spans="1:24" x14ac:dyDescent="0.2">
      <c r="A59" s="48" t="s">
        <v>105</v>
      </c>
      <c r="B59" s="35">
        <v>0.30649999999999999</v>
      </c>
      <c r="C59" s="35">
        <v>0.68969999999999998</v>
      </c>
      <c r="D59" s="35">
        <v>0.65090000000000003</v>
      </c>
      <c r="E59" s="35">
        <v>0.73550000000000004</v>
      </c>
      <c r="F59" s="35">
        <v>0.86839999999999995</v>
      </c>
      <c r="G59" s="35">
        <v>0.60489999999999999</v>
      </c>
      <c r="H59" s="35">
        <v>0.59599999999999997</v>
      </c>
      <c r="I59" s="35">
        <v>0.64929999999999999</v>
      </c>
      <c r="J59" s="35">
        <v>0.7722</v>
      </c>
      <c r="K59" s="35">
        <v>0.6583</v>
      </c>
      <c r="L59" s="35">
        <v>0.65249999999999997</v>
      </c>
      <c r="M59" s="55"/>
      <c r="N59" s="56">
        <f t="shared" si="0"/>
        <v>0.69350000000000001</v>
      </c>
      <c r="O59" s="56">
        <f t="shared" si="1"/>
        <v>0.31030000000000002</v>
      </c>
      <c r="P59" s="56">
        <f t="shared" si="2"/>
        <v>0.34909999999999997</v>
      </c>
      <c r="Q59" s="56">
        <f t="shared" si="3"/>
        <v>0.26449999999999996</v>
      </c>
      <c r="R59" s="56">
        <f t="shared" si="4"/>
        <v>0.13160000000000005</v>
      </c>
      <c r="S59" s="56">
        <f t="shared" si="5"/>
        <v>0.39510000000000001</v>
      </c>
      <c r="T59" s="56">
        <f t="shared" si="6"/>
        <v>0.40400000000000003</v>
      </c>
      <c r="U59" s="56">
        <f t="shared" si="7"/>
        <v>0.35070000000000001</v>
      </c>
      <c r="V59" s="56">
        <f t="shared" si="8"/>
        <v>0.2278</v>
      </c>
      <c r="W59" s="56">
        <f t="shared" si="9"/>
        <v>0.3417</v>
      </c>
      <c r="X59" s="56">
        <f t="shared" si="10"/>
        <v>0.34750000000000003</v>
      </c>
    </row>
    <row r="60" spans="1:24" x14ac:dyDescent="0.2">
      <c r="A60" s="48" t="s">
        <v>106</v>
      </c>
      <c r="B60" s="35">
        <v>0.30509999999999998</v>
      </c>
      <c r="C60" s="35">
        <v>0.69089999999999996</v>
      </c>
      <c r="D60" s="35">
        <v>0.64370000000000005</v>
      </c>
      <c r="E60" s="35">
        <v>0.73360000000000003</v>
      </c>
      <c r="F60" s="35">
        <v>0.87109999999999999</v>
      </c>
      <c r="G60" s="35">
        <v>0.60189999999999999</v>
      </c>
      <c r="H60" s="35">
        <v>0.58720000000000006</v>
      </c>
      <c r="I60" s="35">
        <v>0.64300000000000002</v>
      </c>
      <c r="J60" s="35">
        <v>0.75919999999999999</v>
      </c>
      <c r="K60" s="35">
        <v>0.6603</v>
      </c>
      <c r="L60" s="35">
        <v>0.64829999999999999</v>
      </c>
      <c r="M60" s="55"/>
      <c r="N60" s="56">
        <f t="shared" si="0"/>
        <v>0.69490000000000007</v>
      </c>
      <c r="O60" s="56">
        <f t="shared" si="1"/>
        <v>0.30910000000000004</v>
      </c>
      <c r="P60" s="56">
        <f t="shared" si="2"/>
        <v>0.35629999999999995</v>
      </c>
      <c r="Q60" s="56">
        <f t="shared" si="3"/>
        <v>0.26639999999999997</v>
      </c>
      <c r="R60" s="56">
        <f t="shared" si="4"/>
        <v>0.12890000000000001</v>
      </c>
      <c r="S60" s="56">
        <f t="shared" si="5"/>
        <v>0.39810000000000001</v>
      </c>
      <c r="T60" s="56">
        <f t="shared" si="6"/>
        <v>0.41279999999999994</v>
      </c>
      <c r="U60" s="56">
        <f t="shared" si="7"/>
        <v>0.35699999999999998</v>
      </c>
      <c r="V60" s="56">
        <f t="shared" si="8"/>
        <v>0.24080000000000001</v>
      </c>
      <c r="W60" s="56">
        <f t="shared" si="9"/>
        <v>0.3397</v>
      </c>
      <c r="X60" s="56">
        <f t="shared" si="10"/>
        <v>0.35170000000000001</v>
      </c>
    </row>
    <row r="61" spans="1:24" x14ac:dyDescent="0.2">
      <c r="A61" s="48" t="s">
        <v>107</v>
      </c>
      <c r="B61" s="35">
        <v>0.30719999999999997</v>
      </c>
      <c r="C61" s="35">
        <v>0.69310000000000005</v>
      </c>
      <c r="D61" s="35">
        <v>0.63880000000000003</v>
      </c>
      <c r="E61" s="35">
        <v>0.73460000000000003</v>
      </c>
      <c r="F61" s="35">
        <v>0.87509999999999999</v>
      </c>
      <c r="G61" s="35">
        <v>0.60119999999999996</v>
      </c>
      <c r="H61" s="35">
        <v>0.58909999999999996</v>
      </c>
      <c r="I61" s="35">
        <v>0.63870000000000005</v>
      </c>
      <c r="J61" s="35">
        <v>0.75429999999999997</v>
      </c>
      <c r="K61" s="35">
        <v>0.66700000000000004</v>
      </c>
      <c r="L61" s="35">
        <v>0.64739999999999998</v>
      </c>
      <c r="M61" s="55"/>
      <c r="N61" s="56">
        <f t="shared" si="0"/>
        <v>0.69280000000000008</v>
      </c>
      <c r="O61" s="56">
        <f t="shared" si="1"/>
        <v>0.30689999999999995</v>
      </c>
      <c r="P61" s="56">
        <f t="shared" si="2"/>
        <v>0.36119999999999997</v>
      </c>
      <c r="Q61" s="56">
        <f t="shared" si="3"/>
        <v>0.26539999999999997</v>
      </c>
      <c r="R61" s="56">
        <f t="shared" si="4"/>
        <v>0.12490000000000001</v>
      </c>
      <c r="S61" s="56">
        <f t="shared" si="5"/>
        <v>0.39880000000000004</v>
      </c>
      <c r="T61" s="56">
        <f t="shared" si="6"/>
        <v>0.41090000000000004</v>
      </c>
      <c r="U61" s="56">
        <f t="shared" si="7"/>
        <v>0.36129999999999995</v>
      </c>
      <c r="V61" s="56">
        <f t="shared" si="8"/>
        <v>0.24570000000000003</v>
      </c>
      <c r="W61" s="56">
        <f t="shared" si="9"/>
        <v>0.33299999999999996</v>
      </c>
      <c r="X61" s="56">
        <f t="shared" si="10"/>
        <v>0.35260000000000002</v>
      </c>
    </row>
    <row r="62" spans="1:24" x14ac:dyDescent="0.2">
      <c r="A62" s="48" t="s">
        <v>108</v>
      </c>
      <c r="B62" s="35">
        <v>0.31009999999999999</v>
      </c>
      <c r="C62" s="35">
        <v>0.69699999999999995</v>
      </c>
      <c r="D62" s="35">
        <v>0.64729999999999999</v>
      </c>
      <c r="E62" s="35">
        <v>0.73529999999999995</v>
      </c>
      <c r="F62" s="35">
        <v>0.879</v>
      </c>
      <c r="G62" s="35">
        <v>0.6038</v>
      </c>
      <c r="H62" s="35">
        <v>0.56479999999999997</v>
      </c>
      <c r="I62" s="35">
        <v>0.63660000000000005</v>
      </c>
      <c r="J62" s="35">
        <v>0.745</v>
      </c>
      <c r="K62" s="35">
        <v>0.67169999999999996</v>
      </c>
      <c r="L62" s="35">
        <v>0.64570000000000005</v>
      </c>
      <c r="M62" s="55"/>
      <c r="N62" s="56">
        <f t="shared" si="0"/>
        <v>0.68989999999999996</v>
      </c>
      <c r="O62" s="56">
        <f t="shared" si="1"/>
        <v>0.30300000000000005</v>
      </c>
      <c r="P62" s="56">
        <f t="shared" si="2"/>
        <v>0.35270000000000001</v>
      </c>
      <c r="Q62" s="56">
        <f t="shared" si="3"/>
        <v>0.26470000000000005</v>
      </c>
      <c r="R62" s="56">
        <f t="shared" si="4"/>
        <v>0.121</v>
      </c>
      <c r="S62" s="56">
        <f t="shared" si="5"/>
        <v>0.3962</v>
      </c>
      <c r="T62" s="56">
        <f t="shared" si="6"/>
        <v>0.43520000000000003</v>
      </c>
      <c r="U62" s="56">
        <f t="shared" si="7"/>
        <v>0.36339999999999995</v>
      </c>
      <c r="V62" s="56">
        <f t="shared" si="8"/>
        <v>0.255</v>
      </c>
      <c r="W62" s="56">
        <f t="shared" si="9"/>
        <v>0.32830000000000004</v>
      </c>
      <c r="X62" s="56">
        <f t="shared" si="10"/>
        <v>0.35429999999999995</v>
      </c>
    </row>
    <row r="63" spans="1:24" x14ac:dyDescent="0.2">
      <c r="A63" s="48" t="s">
        <v>109</v>
      </c>
      <c r="B63" s="35">
        <v>0.31269999999999998</v>
      </c>
      <c r="C63" s="35">
        <v>0.69689999999999996</v>
      </c>
      <c r="D63" s="35">
        <v>0.66069999999999995</v>
      </c>
      <c r="E63" s="35">
        <v>0.73529999999999995</v>
      </c>
      <c r="F63" s="35">
        <v>0.88119999999999998</v>
      </c>
      <c r="G63" s="35">
        <v>0.59819999999999995</v>
      </c>
      <c r="H63" s="35">
        <v>0.55959999999999999</v>
      </c>
      <c r="I63" s="35">
        <v>0.63129999999999997</v>
      </c>
      <c r="J63" s="35">
        <v>0.73819999999999997</v>
      </c>
      <c r="K63" s="35">
        <v>0.68140000000000001</v>
      </c>
      <c r="L63" s="35">
        <v>0.64419999999999999</v>
      </c>
      <c r="M63" s="55"/>
      <c r="N63" s="56">
        <f t="shared" si="0"/>
        <v>0.68730000000000002</v>
      </c>
      <c r="O63" s="56">
        <f t="shared" si="1"/>
        <v>0.30310000000000004</v>
      </c>
      <c r="P63" s="56">
        <f t="shared" si="2"/>
        <v>0.33930000000000005</v>
      </c>
      <c r="Q63" s="56">
        <f t="shared" si="3"/>
        <v>0.26470000000000005</v>
      </c>
      <c r="R63" s="56">
        <f t="shared" si="4"/>
        <v>0.11880000000000002</v>
      </c>
      <c r="S63" s="56">
        <f t="shared" si="5"/>
        <v>0.40180000000000005</v>
      </c>
      <c r="T63" s="56">
        <f t="shared" si="6"/>
        <v>0.44040000000000001</v>
      </c>
      <c r="U63" s="56">
        <f t="shared" si="7"/>
        <v>0.36870000000000003</v>
      </c>
      <c r="V63" s="56">
        <f t="shared" si="8"/>
        <v>0.26180000000000003</v>
      </c>
      <c r="W63" s="56">
        <f t="shared" si="9"/>
        <v>0.31859999999999999</v>
      </c>
      <c r="X63" s="56">
        <f t="shared" si="10"/>
        <v>0.35580000000000001</v>
      </c>
    </row>
    <row r="64" spans="1:24" x14ac:dyDescent="0.2">
      <c r="A64" s="48" t="s">
        <v>110</v>
      </c>
      <c r="B64" s="35">
        <v>0.31680000000000003</v>
      </c>
      <c r="C64" s="35">
        <v>0.69740000000000002</v>
      </c>
      <c r="D64" s="35">
        <v>0.67230000000000001</v>
      </c>
      <c r="E64" s="35">
        <v>0.73670000000000002</v>
      </c>
      <c r="F64" s="35">
        <v>0.88439999999999996</v>
      </c>
      <c r="G64" s="35">
        <v>0.59399999999999997</v>
      </c>
      <c r="H64" s="35">
        <v>0.55579999999999996</v>
      </c>
      <c r="I64" s="35">
        <v>0.626</v>
      </c>
      <c r="J64" s="35">
        <v>0.73350000000000004</v>
      </c>
      <c r="K64" s="35">
        <v>0.68889999999999996</v>
      </c>
      <c r="L64" s="35">
        <v>0.64329999999999998</v>
      </c>
      <c r="M64" s="55"/>
      <c r="N64" s="56">
        <f t="shared" si="0"/>
        <v>0.68320000000000003</v>
      </c>
      <c r="O64" s="56">
        <f t="shared" si="1"/>
        <v>0.30259999999999998</v>
      </c>
      <c r="P64" s="56">
        <f t="shared" si="2"/>
        <v>0.32769999999999999</v>
      </c>
      <c r="Q64" s="56">
        <f t="shared" si="3"/>
        <v>0.26329999999999998</v>
      </c>
      <c r="R64" s="56">
        <f t="shared" si="4"/>
        <v>0.11560000000000004</v>
      </c>
      <c r="S64" s="56">
        <f t="shared" si="5"/>
        <v>0.40600000000000003</v>
      </c>
      <c r="T64" s="56">
        <f t="shared" si="6"/>
        <v>0.44420000000000004</v>
      </c>
      <c r="U64" s="56">
        <f t="shared" si="7"/>
        <v>0.374</v>
      </c>
      <c r="V64" s="56">
        <f t="shared" si="8"/>
        <v>0.26649999999999996</v>
      </c>
      <c r="W64" s="56">
        <f t="shared" si="9"/>
        <v>0.31110000000000004</v>
      </c>
      <c r="X64" s="56">
        <f t="shared" si="10"/>
        <v>0.35670000000000002</v>
      </c>
    </row>
    <row r="65" spans="1:24" x14ac:dyDescent="0.2">
      <c r="A65" s="48" t="s">
        <v>111</v>
      </c>
      <c r="B65" s="35">
        <v>0.32269999999999999</v>
      </c>
      <c r="C65" s="35">
        <v>0.70350000000000001</v>
      </c>
      <c r="D65" s="35">
        <v>0.68920000000000003</v>
      </c>
      <c r="E65" s="35">
        <v>0.74070000000000003</v>
      </c>
      <c r="F65" s="35">
        <v>0.88980000000000004</v>
      </c>
      <c r="G65" s="35">
        <v>0.59419999999999995</v>
      </c>
      <c r="H65" s="35">
        <v>0.55200000000000005</v>
      </c>
      <c r="I65" s="35">
        <v>0.62519999999999998</v>
      </c>
      <c r="J65" s="35">
        <v>0.73080000000000001</v>
      </c>
      <c r="K65" s="35">
        <v>0.70079999999999998</v>
      </c>
      <c r="L65" s="35">
        <v>0.64639999999999997</v>
      </c>
      <c r="M65" s="55"/>
      <c r="N65" s="56">
        <f t="shared" si="0"/>
        <v>0.67730000000000001</v>
      </c>
      <c r="O65" s="56">
        <f t="shared" si="1"/>
        <v>0.29649999999999999</v>
      </c>
      <c r="P65" s="56">
        <f t="shared" si="2"/>
        <v>0.31079999999999997</v>
      </c>
      <c r="Q65" s="56">
        <f t="shared" si="3"/>
        <v>0.25929999999999997</v>
      </c>
      <c r="R65" s="56">
        <f t="shared" si="4"/>
        <v>0.11019999999999996</v>
      </c>
      <c r="S65" s="56">
        <f t="shared" si="5"/>
        <v>0.40580000000000005</v>
      </c>
      <c r="T65" s="56">
        <f t="shared" si="6"/>
        <v>0.44799999999999995</v>
      </c>
      <c r="U65" s="56">
        <f t="shared" si="7"/>
        <v>0.37480000000000002</v>
      </c>
      <c r="V65" s="56">
        <f t="shared" si="8"/>
        <v>0.26919999999999999</v>
      </c>
      <c r="W65" s="56">
        <f t="shared" si="9"/>
        <v>0.29920000000000002</v>
      </c>
      <c r="X65" s="56">
        <f t="shared" si="10"/>
        <v>0.35360000000000003</v>
      </c>
    </row>
    <row r="66" spans="1:24" x14ac:dyDescent="0.2">
      <c r="A66" s="48" t="s">
        <v>112</v>
      </c>
      <c r="B66" s="35">
        <v>0.32969999999999999</v>
      </c>
      <c r="C66" s="35">
        <v>0.69779999999999998</v>
      </c>
      <c r="D66" s="35">
        <v>0.69159999999999999</v>
      </c>
      <c r="E66" s="35">
        <v>0.73960000000000004</v>
      </c>
      <c r="F66" s="35">
        <v>0.88570000000000004</v>
      </c>
      <c r="G66" s="35">
        <v>0.5877</v>
      </c>
      <c r="H66" s="35">
        <v>0.54659999999999997</v>
      </c>
      <c r="I66" s="35">
        <v>0.62</v>
      </c>
      <c r="J66" s="35">
        <v>0.72619999999999996</v>
      </c>
      <c r="K66" s="35">
        <v>0.70899999999999996</v>
      </c>
      <c r="L66" s="35">
        <v>0.64390000000000003</v>
      </c>
      <c r="M66" s="55"/>
      <c r="N66" s="56">
        <f t="shared" si="0"/>
        <v>0.67030000000000001</v>
      </c>
      <c r="O66" s="56">
        <f t="shared" si="1"/>
        <v>0.30220000000000002</v>
      </c>
      <c r="P66" s="56">
        <f t="shared" si="2"/>
        <v>0.30840000000000001</v>
      </c>
      <c r="Q66" s="56">
        <f t="shared" si="3"/>
        <v>0.26039999999999996</v>
      </c>
      <c r="R66" s="56">
        <f t="shared" si="4"/>
        <v>0.11429999999999996</v>
      </c>
      <c r="S66" s="56">
        <f t="shared" si="5"/>
        <v>0.4123</v>
      </c>
      <c r="T66" s="56">
        <f t="shared" si="6"/>
        <v>0.45340000000000003</v>
      </c>
      <c r="U66" s="56">
        <f t="shared" si="7"/>
        <v>0.38</v>
      </c>
      <c r="V66" s="56">
        <f t="shared" si="8"/>
        <v>0.27380000000000004</v>
      </c>
      <c r="W66" s="56">
        <f t="shared" si="9"/>
        <v>0.29100000000000004</v>
      </c>
      <c r="X66" s="56">
        <f t="shared" si="10"/>
        <v>0.35609999999999997</v>
      </c>
    </row>
    <row r="67" spans="1:24" x14ac:dyDescent="0.2">
      <c r="A67" s="48" t="s">
        <v>113</v>
      </c>
      <c r="B67" s="35">
        <v>0.34179999999999999</v>
      </c>
      <c r="C67" s="35">
        <v>0.69130000000000003</v>
      </c>
      <c r="D67" s="35">
        <v>0.69059999999999999</v>
      </c>
      <c r="E67" s="35">
        <v>0.74070000000000003</v>
      </c>
      <c r="F67" s="35">
        <v>0.87680000000000002</v>
      </c>
      <c r="G67" s="35">
        <v>0.5867</v>
      </c>
      <c r="H67" s="35">
        <v>0.5665</v>
      </c>
      <c r="I67" s="35">
        <v>0.61909999999999998</v>
      </c>
      <c r="J67" s="35">
        <v>0.72919999999999996</v>
      </c>
      <c r="K67" s="35">
        <v>0.71220000000000006</v>
      </c>
      <c r="L67" s="35">
        <v>0.64680000000000004</v>
      </c>
      <c r="M67" s="55"/>
      <c r="N67" s="56">
        <f t="shared" si="0"/>
        <v>0.65820000000000001</v>
      </c>
      <c r="O67" s="56">
        <f t="shared" si="1"/>
        <v>0.30869999999999997</v>
      </c>
      <c r="P67" s="56">
        <f t="shared" si="2"/>
        <v>0.30940000000000001</v>
      </c>
      <c r="Q67" s="56">
        <f t="shared" si="3"/>
        <v>0.25929999999999997</v>
      </c>
      <c r="R67" s="56">
        <f t="shared" si="4"/>
        <v>0.12319999999999998</v>
      </c>
      <c r="S67" s="56">
        <f t="shared" si="5"/>
        <v>0.4133</v>
      </c>
      <c r="T67" s="56">
        <f t="shared" si="6"/>
        <v>0.4335</v>
      </c>
      <c r="U67" s="56">
        <f t="shared" si="7"/>
        <v>0.38090000000000002</v>
      </c>
      <c r="V67" s="56">
        <f t="shared" si="8"/>
        <v>0.27080000000000004</v>
      </c>
      <c r="W67" s="56">
        <f t="shared" si="9"/>
        <v>0.28779999999999994</v>
      </c>
      <c r="X67" s="56">
        <f t="shared" si="10"/>
        <v>0.35319999999999996</v>
      </c>
    </row>
    <row r="68" spans="1:24" x14ac:dyDescent="0.2">
      <c r="A68" s="48" t="s">
        <v>114</v>
      </c>
      <c r="B68" s="35">
        <v>0.35139999999999999</v>
      </c>
      <c r="C68" s="35">
        <v>0.68430000000000002</v>
      </c>
      <c r="D68" s="35">
        <v>0.6885</v>
      </c>
      <c r="E68" s="35">
        <v>0.74160000000000004</v>
      </c>
      <c r="F68" s="35">
        <v>0.86739999999999995</v>
      </c>
      <c r="G68" s="35">
        <v>0.5867</v>
      </c>
      <c r="H68" s="35">
        <v>0.58020000000000005</v>
      </c>
      <c r="I68" s="35">
        <v>0.61639999999999995</v>
      </c>
      <c r="J68" s="35">
        <v>0.73119999999999996</v>
      </c>
      <c r="K68" s="35">
        <v>0.7157</v>
      </c>
      <c r="L68" s="35">
        <v>0.64839999999999998</v>
      </c>
      <c r="M68" s="55"/>
      <c r="N68" s="56">
        <f t="shared" ref="N68:N95" si="11">1-B68</f>
        <v>0.64860000000000007</v>
      </c>
      <c r="O68" s="56">
        <f t="shared" ref="O68:O95" si="12">1-C68</f>
        <v>0.31569999999999998</v>
      </c>
      <c r="P68" s="56">
        <f t="shared" ref="P68:P95" si="13">1-D68</f>
        <v>0.3115</v>
      </c>
      <c r="Q68" s="56">
        <f t="shared" ref="Q68:Q95" si="14">1-E68</f>
        <v>0.25839999999999996</v>
      </c>
      <c r="R68" s="56">
        <f t="shared" ref="R68:R95" si="15">1-F68</f>
        <v>0.13260000000000005</v>
      </c>
      <c r="S68" s="56">
        <f t="shared" ref="S68:S95" si="16">1-G68</f>
        <v>0.4133</v>
      </c>
      <c r="T68" s="56">
        <f t="shared" ref="T68:T95" si="17">1-H68</f>
        <v>0.41979999999999995</v>
      </c>
      <c r="U68" s="56">
        <f t="shared" ref="U68:U95" si="18">1-I68</f>
        <v>0.38360000000000005</v>
      </c>
      <c r="V68" s="56">
        <f t="shared" ref="V68:V95" si="19">1-J68</f>
        <v>0.26880000000000004</v>
      </c>
      <c r="W68" s="56">
        <f t="shared" ref="W68:W95" si="20">1-K68</f>
        <v>0.2843</v>
      </c>
      <c r="X68" s="56">
        <f t="shared" ref="X68:X95" si="21">1-L68</f>
        <v>0.35160000000000002</v>
      </c>
    </row>
    <row r="69" spans="1:24" x14ac:dyDescent="0.2">
      <c r="A69" s="48" t="s">
        <v>115</v>
      </c>
      <c r="B69" s="35">
        <v>0.36230000000000001</v>
      </c>
      <c r="C69" s="35">
        <v>0.67510000000000003</v>
      </c>
      <c r="D69" s="35">
        <v>0.68189999999999995</v>
      </c>
      <c r="E69" s="35">
        <v>0.74039999999999995</v>
      </c>
      <c r="F69" s="35">
        <v>0.85740000000000005</v>
      </c>
      <c r="G69" s="35">
        <v>0.58409999999999995</v>
      </c>
      <c r="H69" s="35">
        <v>0.59309999999999996</v>
      </c>
      <c r="I69" s="35">
        <v>0.61329999999999996</v>
      </c>
      <c r="J69" s="35">
        <v>0.72819999999999996</v>
      </c>
      <c r="K69" s="35">
        <v>0.71299999999999997</v>
      </c>
      <c r="L69" s="35">
        <v>0.64780000000000004</v>
      </c>
      <c r="M69" s="55"/>
      <c r="N69" s="56">
        <f t="shared" si="11"/>
        <v>0.63769999999999993</v>
      </c>
      <c r="O69" s="56">
        <f t="shared" si="12"/>
        <v>0.32489999999999997</v>
      </c>
      <c r="P69" s="56">
        <f t="shared" si="13"/>
        <v>0.31810000000000005</v>
      </c>
      <c r="Q69" s="56">
        <f t="shared" si="14"/>
        <v>0.25960000000000005</v>
      </c>
      <c r="R69" s="56">
        <f t="shared" si="15"/>
        <v>0.14259999999999995</v>
      </c>
      <c r="S69" s="56">
        <f t="shared" si="16"/>
        <v>0.41590000000000005</v>
      </c>
      <c r="T69" s="56">
        <f t="shared" si="17"/>
        <v>0.40690000000000004</v>
      </c>
      <c r="U69" s="56">
        <f t="shared" si="18"/>
        <v>0.38670000000000004</v>
      </c>
      <c r="V69" s="56">
        <f t="shared" si="19"/>
        <v>0.27180000000000004</v>
      </c>
      <c r="W69" s="56">
        <f t="shared" si="20"/>
        <v>0.28700000000000003</v>
      </c>
      <c r="X69" s="56">
        <f t="shared" si="21"/>
        <v>0.35219999999999996</v>
      </c>
    </row>
    <row r="70" spans="1:24" x14ac:dyDescent="0.2">
      <c r="A70" s="48" t="s">
        <v>116</v>
      </c>
      <c r="B70" s="35">
        <v>0.37130000000000002</v>
      </c>
      <c r="C70" s="35">
        <v>0.67130000000000001</v>
      </c>
      <c r="D70" s="35">
        <v>0.68110000000000004</v>
      </c>
      <c r="E70" s="35">
        <v>0.74329999999999996</v>
      </c>
      <c r="F70" s="35">
        <v>0.85160000000000002</v>
      </c>
      <c r="G70" s="35">
        <v>0.58650000000000002</v>
      </c>
      <c r="H70" s="35">
        <v>0.60850000000000004</v>
      </c>
      <c r="I70" s="35">
        <v>0.61180000000000001</v>
      </c>
      <c r="J70" s="35">
        <v>0.73219999999999996</v>
      </c>
      <c r="K70" s="35">
        <v>0.71560000000000001</v>
      </c>
      <c r="L70" s="35">
        <v>0.6502</v>
      </c>
      <c r="M70" s="55"/>
      <c r="N70" s="56">
        <f t="shared" si="11"/>
        <v>0.62870000000000004</v>
      </c>
      <c r="O70" s="56">
        <f t="shared" si="12"/>
        <v>0.32869999999999999</v>
      </c>
      <c r="P70" s="56">
        <f t="shared" si="13"/>
        <v>0.31889999999999996</v>
      </c>
      <c r="Q70" s="56">
        <f t="shared" si="14"/>
        <v>0.25670000000000004</v>
      </c>
      <c r="R70" s="56">
        <f t="shared" si="15"/>
        <v>0.14839999999999998</v>
      </c>
      <c r="S70" s="56">
        <f t="shared" si="16"/>
        <v>0.41349999999999998</v>
      </c>
      <c r="T70" s="56">
        <f t="shared" si="17"/>
        <v>0.39149999999999996</v>
      </c>
      <c r="U70" s="56">
        <f t="shared" si="18"/>
        <v>0.38819999999999999</v>
      </c>
      <c r="V70" s="56">
        <f t="shared" si="19"/>
        <v>0.26780000000000004</v>
      </c>
      <c r="W70" s="56">
        <f t="shared" si="20"/>
        <v>0.28439999999999999</v>
      </c>
      <c r="X70" s="56">
        <f t="shared" si="21"/>
        <v>0.3498</v>
      </c>
    </row>
    <row r="71" spans="1:24" x14ac:dyDescent="0.2">
      <c r="A71" s="48" t="s">
        <v>117</v>
      </c>
      <c r="B71" s="35">
        <v>0.374</v>
      </c>
      <c r="C71" s="35">
        <v>0.67049999999999998</v>
      </c>
      <c r="D71" s="35">
        <v>0.67610000000000003</v>
      </c>
      <c r="E71" s="35">
        <v>0.74650000000000005</v>
      </c>
      <c r="F71" s="35">
        <v>0.84689999999999999</v>
      </c>
      <c r="G71" s="35">
        <v>0.59150000000000003</v>
      </c>
      <c r="H71" s="35">
        <v>0.59660000000000002</v>
      </c>
      <c r="I71" s="35">
        <v>0.60680000000000001</v>
      </c>
      <c r="J71" s="35">
        <v>0.72729999999999995</v>
      </c>
      <c r="K71" s="35">
        <v>0.70979999999999999</v>
      </c>
      <c r="L71" s="35">
        <v>0.64790000000000003</v>
      </c>
      <c r="M71" s="55"/>
      <c r="N71" s="56">
        <f t="shared" si="11"/>
        <v>0.626</v>
      </c>
      <c r="O71" s="56">
        <f t="shared" si="12"/>
        <v>0.32950000000000002</v>
      </c>
      <c r="P71" s="56">
        <f t="shared" si="13"/>
        <v>0.32389999999999997</v>
      </c>
      <c r="Q71" s="56">
        <f t="shared" si="14"/>
        <v>0.25349999999999995</v>
      </c>
      <c r="R71" s="56">
        <f t="shared" si="15"/>
        <v>0.15310000000000001</v>
      </c>
      <c r="S71" s="56">
        <f t="shared" si="16"/>
        <v>0.40849999999999997</v>
      </c>
      <c r="T71" s="56">
        <f t="shared" si="17"/>
        <v>0.40339999999999998</v>
      </c>
      <c r="U71" s="56">
        <f t="shared" si="18"/>
        <v>0.39319999999999999</v>
      </c>
      <c r="V71" s="56">
        <f t="shared" si="19"/>
        <v>0.27270000000000005</v>
      </c>
      <c r="W71" s="56">
        <f t="shared" si="20"/>
        <v>0.29020000000000001</v>
      </c>
      <c r="X71" s="56">
        <f t="shared" si="21"/>
        <v>0.35209999999999997</v>
      </c>
    </row>
    <row r="72" spans="1:24" x14ac:dyDescent="0.2">
      <c r="A72" s="48" t="s">
        <v>118</v>
      </c>
      <c r="B72" s="35">
        <v>0.38080000000000003</v>
      </c>
      <c r="C72" s="35">
        <v>0.67049999999999998</v>
      </c>
      <c r="D72" s="35">
        <v>0.67500000000000004</v>
      </c>
      <c r="E72" s="35">
        <v>0.75060000000000004</v>
      </c>
      <c r="F72" s="35">
        <v>0.84289999999999998</v>
      </c>
      <c r="G72" s="35">
        <v>0.59689999999999999</v>
      </c>
      <c r="H72" s="35">
        <v>0.5867</v>
      </c>
      <c r="I72" s="35">
        <v>0.60440000000000005</v>
      </c>
      <c r="J72" s="35">
        <v>0.72609999999999997</v>
      </c>
      <c r="K72" s="35">
        <v>0.70569999999999999</v>
      </c>
      <c r="L72" s="35">
        <v>0.64759999999999995</v>
      </c>
      <c r="M72" s="55"/>
      <c r="N72" s="56">
        <f t="shared" si="11"/>
        <v>0.61919999999999997</v>
      </c>
      <c r="O72" s="56">
        <f t="shared" si="12"/>
        <v>0.32950000000000002</v>
      </c>
      <c r="P72" s="56">
        <f t="shared" si="13"/>
        <v>0.32499999999999996</v>
      </c>
      <c r="Q72" s="56">
        <f t="shared" si="14"/>
        <v>0.24939999999999996</v>
      </c>
      <c r="R72" s="56">
        <f t="shared" si="15"/>
        <v>0.15710000000000002</v>
      </c>
      <c r="S72" s="56">
        <f t="shared" si="16"/>
        <v>0.40310000000000001</v>
      </c>
      <c r="T72" s="56">
        <f t="shared" si="17"/>
        <v>0.4133</v>
      </c>
      <c r="U72" s="56">
        <f t="shared" si="18"/>
        <v>0.39559999999999995</v>
      </c>
      <c r="V72" s="56">
        <f t="shared" si="19"/>
        <v>0.27390000000000003</v>
      </c>
      <c r="W72" s="56">
        <f t="shared" si="20"/>
        <v>0.29430000000000001</v>
      </c>
      <c r="X72" s="56">
        <f t="shared" si="21"/>
        <v>0.35240000000000005</v>
      </c>
    </row>
    <row r="73" spans="1:24" x14ac:dyDescent="0.2">
      <c r="A73" s="48" t="s">
        <v>119</v>
      </c>
      <c r="B73" s="35">
        <v>0.38550000000000001</v>
      </c>
      <c r="C73" s="35">
        <v>0.66969999999999996</v>
      </c>
      <c r="D73" s="35">
        <v>0.67500000000000004</v>
      </c>
      <c r="E73" s="35">
        <v>0.75490000000000002</v>
      </c>
      <c r="F73" s="35">
        <v>0.8387</v>
      </c>
      <c r="G73" s="35">
        <v>0.60189999999999999</v>
      </c>
      <c r="H73" s="35">
        <v>0.57440000000000002</v>
      </c>
      <c r="I73" s="35">
        <v>0.6018</v>
      </c>
      <c r="J73" s="35">
        <v>0.7218</v>
      </c>
      <c r="K73" s="35">
        <v>0.70309999999999995</v>
      </c>
      <c r="L73" s="35">
        <v>0.64680000000000004</v>
      </c>
      <c r="M73" s="55"/>
      <c r="N73" s="56">
        <f t="shared" si="11"/>
        <v>0.61450000000000005</v>
      </c>
      <c r="O73" s="56">
        <f t="shared" si="12"/>
        <v>0.33030000000000004</v>
      </c>
      <c r="P73" s="56">
        <f t="shared" si="13"/>
        <v>0.32499999999999996</v>
      </c>
      <c r="Q73" s="56">
        <f t="shared" si="14"/>
        <v>0.24509999999999998</v>
      </c>
      <c r="R73" s="56">
        <f t="shared" si="15"/>
        <v>0.1613</v>
      </c>
      <c r="S73" s="56">
        <f t="shared" si="16"/>
        <v>0.39810000000000001</v>
      </c>
      <c r="T73" s="56">
        <f t="shared" si="17"/>
        <v>0.42559999999999998</v>
      </c>
      <c r="U73" s="56">
        <f t="shared" si="18"/>
        <v>0.3982</v>
      </c>
      <c r="V73" s="56">
        <f t="shared" si="19"/>
        <v>0.2782</v>
      </c>
      <c r="W73" s="56">
        <f t="shared" si="20"/>
        <v>0.29690000000000005</v>
      </c>
      <c r="X73" s="56">
        <f t="shared" si="21"/>
        <v>0.35319999999999996</v>
      </c>
    </row>
    <row r="74" spans="1:24" x14ac:dyDescent="0.2">
      <c r="A74" s="48" t="s">
        <v>120</v>
      </c>
      <c r="B74" s="35">
        <v>0.38679999999999998</v>
      </c>
      <c r="C74" s="35">
        <v>0.66920000000000002</v>
      </c>
      <c r="D74" s="35">
        <v>0.6704</v>
      </c>
      <c r="E74" s="35">
        <v>0.75739999999999996</v>
      </c>
      <c r="F74" s="35">
        <v>0.83630000000000004</v>
      </c>
      <c r="G74" s="35">
        <v>0.60599999999999998</v>
      </c>
      <c r="H74" s="35">
        <v>0.56859999999999999</v>
      </c>
      <c r="I74" s="35">
        <v>0.59840000000000004</v>
      </c>
      <c r="J74" s="35">
        <v>0.72050000000000003</v>
      </c>
      <c r="K74" s="35">
        <v>0.70179999999999998</v>
      </c>
      <c r="L74" s="35">
        <v>0.64549999999999996</v>
      </c>
      <c r="M74" s="55"/>
      <c r="N74" s="56">
        <f t="shared" si="11"/>
        <v>0.61319999999999997</v>
      </c>
      <c r="O74" s="56">
        <f t="shared" si="12"/>
        <v>0.33079999999999998</v>
      </c>
      <c r="P74" s="56">
        <f t="shared" si="13"/>
        <v>0.3296</v>
      </c>
      <c r="Q74" s="56">
        <f t="shared" si="14"/>
        <v>0.24260000000000004</v>
      </c>
      <c r="R74" s="56">
        <f t="shared" si="15"/>
        <v>0.16369999999999996</v>
      </c>
      <c r="S74" s="56">
        <f t="shared" si="16"/>
        <v>0.39400000000000002</v>
      </c>
      <c r="T74" s="56">
        <f t="shared" si="17"/>
        <v>0.43140000000000001</v>
      </c>
      <c r="U74" s="56">
        <f t="shared" si="18"/>
        <v>0.40159999999999996</v>
      </c>
      <c r="V74" s="56">
        <f t="shared" si="19"/>
        <v>0.27949999999999997</v>
      </c>
      <c r="W74" s="56">
        <f t="shared" si="20"/>
        <v>0.29820000000000002</v>
      </c>
      <c r="X74" s="56">
        <f t="shared" si="21"/>
        <v>0.35450000000000004</v>
      </c>
    </row>
    <row r="75" spans="1:24" x14ac:dyDescent="0.2">
      <c r="A75" s="48" t="s">
        <v>121</v>
      </c>
      <c r="B75" s="35">
        <v>0.38840000000000002</v>
      </c>
      <c r="C75" s="35">
        <v>0.66820000000000002</v>
      </c>
      <c r="D75" s="35">
        <v>0.66710000000000003</v>
      </c>
      <c r="E75" s="35">
        <v>0.75939999999999996</v>
      </c>
      <c r="F75" s="35">
        <v>0.83620000000000005</v>
      </c>
      <c r="G75" s="35">
        <v>0.60470000000000002</v>
      </c>
      <c r="H75" s="35">
        <v>0.56850000000000001</v>
      </c>
      <c r="I75" s="35">
        <v>0.59670000000000001</v>
      </c>
      <c r="J75" s="35">
        <v>0.71989999999999998</v>
      </c>
      <c r="K75" s="35">
        <v>0.70409999999999995</v>
      </c>
      <c r="L75" s="35">
        <v>0.64510000000000001</v>
      </c>
      <c r="M75" s="55"/>
      <c r="N75" s="56">
        <f t="shared" si="11"/>
        <v>0.61159999999999992</v>
      </c>
      <c r="O75" s="56">
        <f t="shared" si="12"/>
        <v>0.33179999999999998</v>
      </c>
      <c r="P75" s="56">
        <f t="shared" si="13"/>
        <v>0.33289999999999997</v>
      </c>
      <c r="Q75" s="56">
        <f t="shared" si="14"/>
        <v>0.24060000000000004</v>
      </c>
      <c r="R75" s="56">
        <f t="shared" si="15"/>
        <v>0.16379999999999995</v>
      </c>
      <c r="S75" s="56">
        <f t="shared" si="16"/>
        <v>0.39529999999999998</v>
      </c>
      <c r="T75" s="56">
        <f t="shared" si="17"/>
        <v>0.43149999999999999</v>
      </c>
      <c r="U75" s="56">
        <f t="shared" si="18"/>
        <v>0.40329999999999999</v>
      </c>
      <c r="V75" s="56">
        <f t="shared" si="19"/>
        <v>0.28010000000000002</v>
      </c>
      <c r="W75" s="56">
        <f t="shared" si="20"/>
        <v>0.29590000000000005</v>
      </c>
      <c r="X75" s="56">
        <f t="shared" si="21"/>
        <v>0.35489999999999999</v>
      </c>
    </row>
    <row r="76" spans="1:24" x14ac:dyDescent="0.2">
      <c r="A76" s="48" t="s">
        <v>122</v>
      </c>
      <c r="B76" s="35">
        <v>0.38669999999999999</v>
      </c>
      <c r="C76" s="35">
        <v>0.66579999999999995</v>
      </c>
      <c r="D76" s="35">
        <v>0.66090000000000004</v>
      </c>
      <c r="E76" s="35">
        <v>0.76029999999999998</v>
      </c>
      <c r="F76" s="35">
        <v>0.83440000000000003</v>
      </c>
      <c r="G76" s="35">
        <v>0.60260000000000002</v>
      </c>
      <c r="H76" s="35">
        <v>0.56810000000000005</v>
      </c>
      <c r="I76" s="35">
        <v>0.59360000000000002</v>
      </c>
      <c r="J76" s="35">
        <v>0.72070000000000001</v>
      </c>
      <c r="K76" s="35">
        <v>0.70709999999999995</v>
      </c>
      <c r="L76" s="35">
        <v>0.64329999999999998</v>
      </c>
      <c r="M76" s="55"/>
      <c r="N76" s="56">
        <f t="shared" si="11"/>
        <v>0.61329999999999996</v>
      </c>
      <c r="O76" s="56">
        <f t="shared" si="12"/>
        <v>0.33420000000000005</v>
      </c>
      <c r="P76" s="56">
        <f t="shared" si="13"/>
        <v>0.33909999999999996</v>
      </c>
      <c r="Q76" s="56">
        <f t="shared" si="14"/>
        <v>0.23970000000000002</v>
      </c>
      <c r="R76" s="56">
        <f t="shared" si="15"/>
        <v>0.16559999999999997</v>
      </c>
      <c r="S76" s="56">
        <f t="shared" si="16"/>
        <v>0.39739999999999998</v>
      </c>
      <c r="T76" s="56">
        <f t="shared" si="17"/>
        <v>0.43189999999999995</v>
      </c>
      <c r="U76" s="56">
        <f t="shared" si="18"/>
        <v>0.40639999999999998</v>
      </c>
      <c r="V76" s="56">
        <f t="shared" si="19"/>
        <v>0.27929999999999999</v>
      </c>
      <c r="W76" s="56">
        <f t="shared" si="20"/>
        <v>0.29290000000000005</v>
      </c>
      <c r="X76" s="56">
        <f t="shared" si="21"/>
        <v>0.35670000000000002</v>
      </c>
    </row>
    <row r="77" spans="1:24" x14ac:dyDescent="0.2">
      <c r="A77" s="48" t="s">
        <v>123</v>
      </c>
      <c r="B77" s="35">
        <v>0.3826</v>
      </c>
      <c r="C77" s="35">
        <v>0.66259999999999997</v>
      </c>
      <c r="D77" s="35">
        <v>0.6532</v>
      </c>
      <c r="E77" s="35">
        <v>0.75960000000000005</v>
      </c>
      <c r="F77" s="35">
        <v>0.83179999999999998</v>
      </c>
      <c r="G77" s="35">
        <v>0.60070000000000001</v>
      </c>
      <c r="H77" s="35">
        <v>0.56630000000000003</v>
      </c>
      <c r="I77" s="35">
        <v>0.58840000000000003</v>
      </c>
      <c r="J77" s="35">
        <v>0.72289999999999999</v>
      </c>
      <c r="K77" s="35">
        <v>0.70950000000000002</v>
      </c>
      <c r="L77" s="35">
        <v>0.64029999999999998</v>
      </c>
      <c r="M77" s="55"/>
      <c r="N77" s="56">
        <f t="shared" si="11"/>
        <v>0.61739999999999995</v>
      </c>
      <c r="O77" s="56">
        <f t="shared" si="12"/>
        <v>0.33740000000000003</v>
      </c>
      <c r="P77" s="56">
        <f t="shared" si="13"/>
        <v>0.3468</v>
      </c>
      <c r="Q77" s="56">
        <f t="shared" si="14"/>
        <v>0.24039999999999995</v>
      </c>
      <c r="R77" s="56">
        <f t="shared" si="15"/>
        <v>0.16820000000000002</v>
      </c>
      <c r="S77" s="56">
        <f t="shared" si="16"/>
        <v>0.39929999999999999</v>
      </c>
      <c r="T77" s="56">
        <f t="shared" si="17"/>
        <v>0.43369999999999997</v>
      </c>
      <c r="U77" s="56">
        <f t="shared" si="18"/>
        <v>0.41159999999999997</v>
      </c>
      <c r="V77" s="56">
        <f t="shared" si="19"/>
        <v>0.27710000000000001</v>
      </c>
      <c r="W77" s="56">
        <f t="shared" si="20"/>
        <v>0.29049999999999998</v>
      </c>
      <c r="X77" s="56">
        <f t="shared" si="21"/>
        <v>0.35970000000000002</v>
      </c>
    </row>
    <row r="78" spans="1:24" x14ac:dyDescent="0.2">
      <c r="A78" s="48" t="s">
        <v>124</v>
      </c>
      <c r="B78" s="35">
        <v>0.3851</v>
      </c>
      <c r="C78" s="35">
        <v>0.66149999999999998</v>
      </c>
      <c r="D78" s="35">
        <v>0.65129999999999999</v>
      </c>
      <c r="E78" s="35">
        <v>0.76090000000000002</v>
      </c>
      <c r="F78" s="35">
        <v>0.83199999999999996</v>
      </c>
      <c r="G78" s="35">
        <v>0.60089999999999999</v>
      </c>
      <c r="H78" s="35">
        <v>0.56320000000000003</v>
      </c>
      <c r="I78" s="35">
        <v>0.58799999999999997</v>
      </c>
      <c r="J78" s="35">
        <v>0.72289999999999999</v>
      </c>
      <c r="K78" s="35">
        <v>0.70640000000000003</v>
      </c>
      <c r="L78" s="35">
        <v>0.64</v>
      </c>
      <c r="M78" s="55"/>
      <c r="N78" s="56">
        <f t="shared" si="11"/>
        <v>0.6149</v>
      </c>
      <c r="O78" s="56">
        <f t="shared" si="12"/>
        <v>0.33850000000000002</v>
      </c>
      <c r="P78" s="56">
        <f t="shared" si="13"/>
        <v>0.34870000000000001</v>
      </c>
      <c r="Q78" s="56">
        <f t="shared" si="14"/>
        <v>0.23909999999999998</v>
      </c>
      <c r="R78" s="56">
        <f t="shared" si="15"/>
        <v>0.16800000000000004</v>
      </c>
      <c r="S78" s="56">
        <f t="shared" si="16"/>
        <v>0.39910000000000001</v>
      </c>
      <c r="T78" s="56">
        <f t="shared" si="17"/>
        <v>0.43679999999999997</v>
      </c>
      <c r="U78" s="56">
        <f t="shared" si="18"/>
        <v>0.41200000000000003</v>
      </c>
      <c r="V78" s="56">
        <f t="shared" si="19"/>
        <v>0.27710000000000001</v>
      </c>
      <c r="W78" s="56">
        <f t="shared" si="20"/>
        <v>0.29359999999999997</v>
      </c>
      <c r="X78" s="56">
        <f t="shared" si="21"/>
        <v>0.36</v>
      </c>
    </row>
    <row r="79" spans="1:24" x14ac:dyDescent="0.2">
      <c r="A79" s="48" t="s">
        <v>125</v>
      </c>
      <c r="B79" s="35">
        <v>0.38769999999999999</v>
      </c>
      <c r="C79" s="35">
        <v>0.66059999999999997</v>
      </c>
      <c r="D79" s="35">
        <v>0.65149999999999997</v>
      </c>
      <c r="E79" s="35">
        <v>0.76039999999999996</v>
      </c>
      <c r="F79" s="35">
        <v>0.83320000000000005</v>
      </c>
      <c r="G79" s="35">
        <v>0.60389999999999999</v>
      </c>
      <c r="H79" s="35">
        <v>0.56879999999999997</v>
      </c>
      <c r="I79" s="35">
        <v>0.59160000000000001</v>
      </c>
      <c r="J79" s="35">
        <v>0.72319999999999995</v>
      </c>
      <c r="K79" s="35">
        <v>0.70120000000000005</v>
      </c>
      <c r="L79" s="35">
        <v>0.64149999999999996</v>
      </c>
      <c r="M79" s="55"/>
      <c r="N79" s="56">
        <f t="shared" si="11"/>
        <v>0.61230000000000007</v>
      </c>
      <c r="O79" s="56">
        <f t="shared" si="12"/>
        <v>0.33940000000000003</v>
      </c>
      <c r="P79" s="56">
        <f t="shared" si="13"/>
        <v>0.34850000000000003</v>
      </c>
      <c r="Q79" s="56">
        <f t="shared" si="14"/>
        <v>0.23960000000000004</v>
      </c>
      <c r="R79" s="56">
        <f t="shared" si="15"/>
        <v>0.16679999999999995</v>
      </c>
      <c r="S79" s="56">
        <f t="shared" si="16"/>
        <v>0.39610000000000001</v>
      </c>
      <c r="T79" s="56">
        <f t="shared" si="17"/>
        <v>0.43120000000000003</v>
      </c>
      <c r="U79" s="56">
        <f t="shared" si="18"/>
        <v>0.40839999999999999</v>
      </c>
      <c r="V79" s="56">
        <f t="shared" si="19"/>
        <v>0.27680000000000005</v>
      </c>
      <c r="W79" s="56">
        <f t="shared" si="20"/>
        <v>0.29879999999999995</v>
      </c>
      <c r="X79" s="56">
        <f t="shared" si="21"/>
        <v>0.35850000000000004</v>
      </c>
    </row>
    <row r="80" spans="1:24" x14ac:dyDescent="0.2">
      <c r="A80" s="48" t="s">
        <v>126</v>
      </c>
      <c r="B80" s="35">
        <v>0.39219999999999999</v>
      </c>
      <c r="C80" s="35">
        <v>0.66320000000000001</v>
      </c>
      <c r="D80" s="35">
        <v>0.65439999999999998</v>
      </c>
      <c r="E80" s="35">
        <v>0.7621</v>
      </c>
      <c r="F80" s="35">
        <v>0.83630000000000004</v>
      </c>
      <c r="G80" s="35">
        <v>0.60899999999999999</v>
      </c>
      <c r="H80" s="35">
        <v>0.57240000000000002</v>
      </c>
      <c r="I80" s="35">
        <v>0.59719999999999995</v>
      </c>
      <c r="J80" s="35">
        <v>0.72389999999999999</v>
      </c>
      <c r="K80" s="35">
        <v>0.69830000000000003</v>
      </c>
      <c r="L80" s="35">
        <v>0.64500000000000002</v>
      </c>
      <c r="M80" s="55"/>
      <c r="N80" s="56">
        <f t="shared" si="11"/>
        <v>0.60780000000000001</v>
      </c>
      <c r="O80" s="56">
        <f t="shared" si="12"/>
        <v>0.33679999999999999</v>
      </c>
      <c r="P80" s="56">
        <f t="shared" si="13"/>
        <v>0.34560000000000002</v>
      </c>
      <c r="Q80" s="56">
        <f t="shared" si="14"/>
        <v>0.2379</v>
      </c>
      <c r="R80" s="56">
        <f t="shared" si="15"/>
        <v>0.16369999999999996</v>
      </c>
      <c r="S80" s="56">
        <f t="shared" si="16"/>
        <v>0.39100000000000001</v>
      </c>
      <c r="T80" s="56">
        <f t="shared" si="17"/>
        <v>0.42759999999999998</v>
      </c>
      <c r="U80" s="56">
        <f t="shared" si="18"/>
        <v>0.40280000000000005</v>
      </c>
      <c r="V80" s="56">
        <f t="shared" si="19"/>
        <v>0.27610000000000001</v>
      </c>
      <c r="W80" s="56">
        <f t="shared" si="20"/>
        <v>0.30169999999999997</v>
      </c>
      <c r="X80" s="56">
        <f t="shared" si="21"/>
        <v>0.35499999999999998</v>
      </c>
    </row>
    <row r="81" spans="1:24" x14ac:dyDescent="0.2">
      <c r="A81" s="48" t="s">
        <v>127</v>
      </c>
      <c r="B81" s="35">
        <v>0.39810000000000001</v>
      </c>
      <c r="C81" s="35">
        <v>0.66490000000000005</v>
      </c>
      <c r="D81" s="35">
        <v>0.65649999999999997</v>
      </c>
      <c r="E81" s="35">
        <v>0.76349999999999996</v>
      </c>
      <c r="F81" s="35">
        <v>0.8387</v>
      </c>
      <c r="G81" s="35">
        <v>0.61170000000000002</v>
      </c>
      <c r="H81" s="35">
        <v>0.57599999999999996</v>
      </c>
      <c r="I81" s="35">
        <v>0.60209999999999997</v>
      </c>
      <c r="J81" s="35">
        <v>0.72609999999999997</v>
      </c>
      <c r="K81" s="35">
        <v>0.69579999999999997</v>
      </c>
      <c r="L81" s="35">
        <v>0.64810000000000001</v>
      </c>
      <c r="M81" s="55"/>
      <c r="N81" s="56">
        <f t="shared" si="11"/>
        <v>0.60189999999999999</v>
      </c>
      <c r="O81" s="56">
        <f t="shared" si="12"/>
        <v>0.33509999999999995</v>
      </c>
      <c r="P81" s="56">
        <f t="shared" si="13"/>
        <v>0.34350000000000003</v>
      </c>
      <c r="Q81" s="56">
        <f t="shared" si="14"/>
        <v>0.23650000000000004</v>
      </c>
      <c r="R81" s="56">
        <f t="shared" si="15"/>
        <v>0.1613</v>
      </c>
      <c r="S81" s="56">
        <f t="shared" si="16"/>
        <v>0.38829999999999998</v>
      </c>
      <c r="T81" s="56">
        <f t="shared" si="17"/>
        <v>0.42400000000000004</v>
      </c>
      <c r="U81" s="56">
        <f t="shared" si="18"/>
        <v>0.39790000000000003</v>
      </c>
      <c r="V81" s="56">
        <f t="shared" si="19"/>
        <v>0.27390000000000003</v>
      </c>
      <c r="W81" s="56">
        <f t="shared" si="20"/>
        <v>0.30420000000000003</v>
      </c>
      <c r="X81" s="56">
        <f t="shared" si="21"/>
        <v>0.35189999999999999</v>
      </c>
    </row>
    <row r="82" spans="1:24" x14ac:dyDescent="0.2">
      <c r="A82" s="48" t="s">
        <v>128</v>
      </c>
      <c r="B82" s="35">
        <v>0.40139999999999998</v>
      </c>
      <c r="C82" s="35">
        <v>0.66339999999999999</v>
      </c>
      <c r="D82" s="35">
        <v>0.65369999999999995</v>
      </c>
      <c r="E82" s="35">
        <v>0.76060000000000005</v>
      </c>
      <c r="F82" s="35">
        <v>0.83530000000000004</v>
      </c>
      <c r="G82" s="35">
        <v>0.61150000000000004</v>
      </c>
      <c r="H82" s="35">
        <v>0.57969999999999999</v>
      </c>
      <c r="I82" s="35">
        <v>0.60209999999999997</v>
      </c>
      <c r="J82" s="35">
        <v>0.72809999999999997</v>
      </c>
      <c r="K82" s="35">
        <v>0.68810000000000004</v>
      </c>
      <c r="L82" s="35">
        <v>0.64749999999999996</v>
      </c>
      <c r="M82" s="55"/>
      <c r="N82" s="56">
        <f t="shared" si="11"/>
        <v>0.59860000000000002</v>
      </c>
      <c r="O82" s="56">
        <f t="shared" si="12"/>
        <v>0.33660000000000001</v>
      </c>
      <c r="P82" s="56">
        <f t="shared" si="13"/>
        <v>0.34630000000000005</v>
      </c>
      <c r="Q82" s="56">
        <f t="shared" si="14"/>
        <v>0.23939999999999995</v>
      </c>
      <c r="R82" s="56">
        <f t="shared" si="15"/>
        <v>0.16469999999999996</v>
      </c>
      <c r="S82" s="56">
        <f t="shared" si="16"/>
        <v>0.38849999999999996</v>
      </c>
      <c r="T82" s="56">
        <f t="shared" si="17"/>
        <v>0.42030000000000001</v>
      </c>
      <c r="U82" s="56">
        <f t="shared" si="18"/>
        <v>0.39790000000000003</v>
      </c>
      <c r="V82" s="56">
        <f t="shared" si="19"/>
        <v>0.27190000000000003</v>
      </c>
      <c r="W82" s="56">
        <f t="shared" si="20"/>
        <v>0.31189999999999996</v>
      </c>
      <c r="X82" s="56">
        <f t="shared" si="21"/>
        <v>0.35250000000000004</v>
      </c>
    </row>
    <row r="83" spans="1:24" x14ac:dyDescent="0.2">
      <c r="A83" s="48" t="s">
        <v>129</v>
      </c>
      <c r="B83" s="35">
        <v>0.40550000000000003</v>
      </c>
      <c r="C83" s="35">
        <v>0.65990000000000004</v>
      </c>
      <c r="D83" s="35">
        <v>0.64429999999999998</v>
      </c>
      <c r="E83" s="35">
        <v>0.754</v>
      </c>
      <c r="F83" s="35">
        <v>0.82550000000000001</v>
      </c>
      <c r="G83" s="35">
        <v>0.60750000000000004</v>
      </c>
      <c r="H83" s="35">
        <v>0.57340000000000002</v>
      </c>
      <c r="I83" s="35">
        <v>0.59830000000000005</v>
      </c>
      <c r="J83" s="35">
        <v>0.73570000000000002</v>
      </c>
      <c r="K83" s="35">
        <v>0.6784</v>
      </c>
      <c r="L83" s="35">
        <v>0.64349999999999996</v>
      </c>
      <c r="M83" s="55"/>
      <c r="N83" s="56">
        <f t="shared" si="11"/>
        <v>0.59450000000000003</v>
      </c>
      <c r="O83" s="56">
        <f t="shared" si="12"/>
        <v>0.34009999999999996</v>
      </c>
      <c r="P83" s="56">
        <f t="shared" si="13"/>
        <v>0.35570000000000002</v>
      </c>
      <c r="Q83" s="56">
        <f t="shared" si="14"/>
        <v>0.246</v>
      </c>
      <c r="R83" s="56">
        <f t="shared" si="15"/>
        <v>0.17449999999999999</v>
      </c>
      <c r="S83" s="56">
        <f t="shared" si="16"/>
        <v>0.39249999999999996</v>
      </c>
      <c r="T83" s="56">
        <f t="shared" si="17"/>
        <v>0.42659999999999998</v>
      </c>
      <c r="U83" s="56">
        <f t="shared" si="18"/>
        <v>0.40169999999999995</v>
      </c>
      <c r="V83" s="56">
        <f t="shared" si="19"/>
        <v>0.26429999999999998</v>
      </c>
      <c r="W83" s="56">
        <f t="shared" si="20"/>
        <v>0.3216</v>
      </c>
      <c r="X83" s="56">
        <f t="shared" si="21"/>
        <v>0.35650000000000004</v>
      </c>
    </row>
    <row r="84" spans="1:24" x14ac:dyDescent="0.2">
      <c r="A84" s="48" t="s">
        <v>130</v>
      </c>
      <c r="B84" s="35">
        <v>0.41010000000000002</v>
      </c>
      <c r="C84" s="35">
        <v>0.65610000000000002</v>
      </c>
      <c r="D84" s="35">
        <v>0.6381</v>
      </c>
      <c r="E84" s="35">
        <v>0.74809999999999999</v>
      </c>
      <c r="F84" s="35">
        <v>0.81630000000000003</v>
      </c>
      <c r="G84" s="35">
        <v>0.60260000000000002</v>
      </c>
      <c r="H84" s="35">
        <v>0.57410000000000005</v>
      </c>
      <c r="I84" s="35">
        <v>0.59550000000000003</v>
      </c>
      <c r="J84" s="35">
        <v>0.74580000000000002</v>
      </c>
      <c r="K84" s="35">
        <v>0.66769999999999996</v>
      </c>
      <c r="L84" s="35">
        <v>0.64090000000000003</v>
      </c>
      <c r="M84" s="55"/>
      <c r="N84" s="56">
        <f t="shared" si="11"/>
        <v>0.58989999999999998</v>
      </c>
      <c r="O84" s="56">
        <f t="shared" si="12"/>
        <v>0.34389999999999998</v>
      </c>
      <c r="P84" s="56">
        <f t="shared" si="13"/>
        <v>0.3619</v>
      </c>
      <c r="Q84" s="56">
        <f t="shared" si="14"/>
        <v>0.25190000000000001</v>
      </c>
      <c r="R84" s="56">
        <f t="shared" si="15"/>
        <v>0.18369999999999997</v>
      </c>
      <c r="S84" s="56">
        <f t="shared" si="16"/>
        <v>0.39739999999999998</v>
      </c>
      <c r="T84" s="56">
        <f t="shared" si="17"/>
        <v>0.42589999999999995</v>
      </c>
      <c r="U84" s="56">
        <f t="shared" si="18"/>
        <v>0.40449999999999997</v>
      </c>
      <c r="V84" s="56">
        <f t="shared" si="19"/>
        <v>0.25419999999999998</v>
      </c>
      <c r="W84" s="56">
        <f t="shared" si="20"/>
        <v>0.33230000000000004</v>
      </c>
      <c r="X84" s="56">
        <f t="shared" si="21"/>
        <v>0.35909999999999997</v>
      </c>
    </row>
    <row r="85" spans="1:24" x14ac:dyDescent="0.2">
      <c r="A85" s="48" t="s">
        <v>131</v>
      </c>
      <c r="B85" s="35">
        <v>0.41449999999999998</v>
      </c>
      <c r="C85" s="35">
        <v>0.65280000000000005</v>
      </c>
      <c r="D85" s="35">
        <v>0.63300000000000001</v>
      </c>
      <c r="E85" s="35">
        <v>0.74329999999999996</v>
      </c>
      <c r="F85" s="35">
        <v>0.80820000000000003</v>
      </c>
      <c r="G85" s="35">
        <v>0.60019999999999996</v>
      </c>
      <c r="H85" s="35">
        <v>0.57750000000000001</v>
      </c>
      <c r="I85" s="35">
        <v>0.5948</v>
      </c>
      <c r="J85" s="35">
        <v>0.75490000000000002</v>
      </c>
      <c r="K85" s="35">
        <v>0.65820000000000001</v>
      </c>
      <c r="L85" s="35">
        <v>0.63959999999999995</v>
      </c>
      <c r="M85" s="55"/>
      <c r="N85" s="56">
        <f t="shared" si="11"/>
        <v>0.58550000000000002</v>
      </c>
      <c r="O85" s="56">
        <f t="shared" si="12"/>
        <v>0.34719999999999995</v>
      </c>
      <c r="P85" s="56">
        <f t="shared" si="13"/>
        <v>0.36699999999999999</v>
      </c>
      <c r="Q85" s="56">
        <f t="shared" si="14"/>
        <v>0.25670000000000004</v>
      </c>
      <c r="R85" s="56">
        <f t="shared" si="15"/>
        <v>0.19179999999999997</v>
      </c>
      <c r="S85" s="56">
        <f t="shared" si="16"/>
        <v>0.39980000000000004</v>
      </c>
      <c r="T85" s="56">
        <f t="shared" si="17"/>
        <v>0.42249999999999999</v>
      </c>
      <c r="U85" s="56">
        <f t="shared" si="18"/>
        <v>0.4052</v>
      </c>
      <c r="V85" s="56">
        <f t="shared" si="19"/>
        <v>0.24509999999999998</v>
      </c>
      <c r="W85" s="56">
        <f t="shared" si="20"/>
        <v>0.34179999999999999</v>
      </c>
      <c r="X85" s="56">
        <f t="shared" si="21"/>
        <v>0.36040000000000005</v>
      </c>
    </row>
    <row r="86" spans="1:24" x14ac:dyDescent="0.2">
      <c r="A86" s="48" t="s">
        <v>132</v>
      </c>
      <c r="B86" s="35">
        <v>0.42149999999999999</v>
      </c>
      <c r="C86" s="35">
        <v>0.65069999999999995</v>
      </c>
      <c r="D86" s="35">
        <v>0.62980000000000003</v>
      </c>
      <c r="E86" s="35">
        <v>0.74080000000000001</v>
      </c>
      <c r="F86" s="35">
        <v>0.8044</v>
      </c>
      <c r="G86" s="35">
        <v>0.5998</v>
      </c>
      <c r="H86" s="35">
        <v>0.58050000000000002</v>
      </c>
      <c r="I86" s="35">
        <v>0.59240000000000004</v>
      </c>
      <c r="J86" s="35">
        <v>0.75549999999999995</v>
      </c>
      <c r="K86" s="35">
        <v>0.65400000000000003</v>
      </c>
      <c r="L86" s="35">
        <v>0.63890000000000002</v>
      </c>
      <c r="M86" s="55"/>
      <c r="N86" s="56">
        <f t="shared" si="11"/>
        <v>0.57850000000000001</v>
      </c>
      <c r="O86" s="56">
        <f t="shared" si="12"/>
        <v>0.34930000000000005</v>
      </c>
      <c r="P86" s="56">
        <f t="shared" si="13"/>
        <v>0.37019999999999997</v>
      </c>
      <c r="Q86" s="56">
        <f t="shared" si="14"/>
        <v>0.25919999999999999</v>
      </c>
      <c r="R86" s="56">
        <f t="shared" si="15"/>
        <v>0.1956</v>
      </c>
      <c r="S86" s="56">
        <f t="shared" si="16"/>
        <v>0.4002</v>
      </c>
      <c r="T86" s="56">
        <f t="shared" si="17"/>
        <v>0.41949999999999998</v>
      </c>
      <c r="U86" s="56">
        <f t="shared" si="18"/>
        <v>0.40759999999999996</v>
      </c>
      <c r="V86" s="56">
        <f t="shared" si="19"/>
        <v>0.24450000000000005</v>
      </c>
      <c r="W86" s="56">
        <f t="shared" si="20"/>
        <v>0.34599999999999997</v>
      </c>
      <c r="X86" s="56">
        <f t="shared" si="21"/>
        <v>0.36109999999999998</v>
      </c>
    </row>
    <row r="87" spans="1:24" x14ac:dyDescent="0.2">
      <c r="A87" s="48" t="s">
        <v>133</v>
      </c>
      <c r="B87" s="35">
        <v>0.42949999999999999</v>
      </c>
      <c r="C87" s="35">
        <v>0.64749999999999996</v>
      </c>
      <c r="D87" s="35">
        <v>0.63470000000000004</v>
      </c>
      <c r="E87" s="35">
        <v>0.74139999999999995</v>
      </c>
      <c r="F87" s="35">
        <v>0.80349999999999999</v>
      </c>
      <c r="G87" s="35">
        <v>0.60119999999999996</v>
      </c>
      <c r="H87" s="35">
        <v>0.59460000000000002</v>
      </c>
      <c r="I87" s="35">
        <v>0.5907</v>
      </c>
      <c r="J87" s="35">
        <v>0.74990000000000001</v>
      </c>
      <c r="K87" s="35">
        <v>0.65359999999999996</v>
      </c>
      <c r="L87" s="35">
        <v>0.64059999999999995</v>
      </c>
      <c r="M87" s="55"/>
      <c r="N87" s="56">
        <f t="shared" si="11"/>
        <v>0.57050000000000001</v>
      </c>
      <c r="O87" s="56">
        <f t="shared" si="12"/>
        <v>0.35250000000000004</v>
      </c>
      <c r="P87" s="56">
        <f t="shared" si="13"/>
        <v>0.36529999999999996</v>
      </c>
      <c r="Q87" s="56">
        <f t="shared" si="14"/>
        <v>0.25860000000000005</v>
      </c>
      <c r="R87" s="56">
        <f t="shared" si="15"/>
        <v>0.19650000000000001</v>
      </c>
      <c r="S87" s="56">
        <f t="shared" si="16"/>
        <v>0.39880000000000004</v>
      </c>
      <c r="T87" s="56">
        <f t="shared" si="17"/>
        <v>0.40539999999999998</v>
      </c>
      <c r="U87" s="56">
        <f t="shared" si="18"/>
        <v>0.4093</v>
      </c>
      <c r="V87" s="56">
        <f t="shared" si="19"/>
        <v>0.25009999999999999</v>
      </c>
      <c r="W87" s="56">
        <f t="shared" si="20"/>
        <v>0.34640000000000004</v>
      </c>
      <c r="X87" s="56">
        <f t="shared" si="21"/>
        <v>0.35940000000000005</v>
      </c>
    </row>
    <row r="88" spans="1:24" x14ac:dyDescent="0.2">
      <c r="A88" s="48" t="s">
        <v>134</v>
      </c>
      <c r="B88" s="35">
        <v>0.43909999999999999</v>
      </c>
      <c r="C88" s="35">
        <v>0.64500000000000002</v>
      </c>
      <c r="D88" s="35">
        <v>0.63959999999999995</v>
      </c>
      <c r="E88" s="35">
        <v>0.74239999999999995</v>
      </c>
      <c r="F88" s="35">
        <v>0.80449999999999999</v>
      </c>
      <c r="G88" s="35">
        <v>0.6048</v>
      </c>
      <c r="H88" s="35">
        <v>0.60860000000000003</v>
      </c>
      <c r="I88" s="35">
        <v>0.58960000000000001</v>
      </c>
      <c r="J88" s="35">
        <v>0.74270000000000003</v>
      </c>
      <c r="K88" s="35">
        <v>0.65439999999999998</v>
      </c>
      <c r="L88" s="35">
        <v>0.64290000000000003</v>
      </c>
      <c r="M88" s="55"/>
      <c r="N88" s="56">
        <f t="shared" si="11"/>
        <v>0.56089999999999995</v>
      </c>
      <c r="O88" s="56">
        <f t="shared" si="12"/>
        <v>0.35499999999999998</v>
      </c>
      <c r="P88" s="56">
        <f t="shared" si="13"/>
        <v>0.36040000000000005</v>
      </c>
      <c r="Q88" s="56">
        <f t="shared" si="14"/>
        <v>0.25760000000000005</v>
      </c>
      <c r="R88" s="56">
        <f t="shared" si="15"/>
        <v>0.19550000000000001</v>
      </c>
      <c r="S88" s="56">
        <f t="shared" si="16"/>
        <v>0.3952</v>
      </c>
      <c r="T88" s="56">
        <f t="shared" si="17"/>
        <v>0.39139999999999997</v>
      </c>
      <c r="U88" s="56">
        <f t="shared" si="18"/>
        <v>0.41039999999999999</v>
      </c>
      <c r="V88" s="56">
        <f t="shared" si="19"/>
        <v>0.25729999999999997</v>
      </c>
      <c r="W88" s="56">
        <f t="shared" si="20"/>
        <v>0.34560000000000002</v>
      </c>
      <c r="X88" s="56">
        <f t="shared" si="21"/>
        <v>0.35709999999999997</v>
      </c>
    </row>
    <row r="89" spans="1:24" x14ac:dyDescent="0.2">
      <c r="A89" s="48" t="s">
        <v>135</v>
      </c>
      <c r="B89" s="35">
        <v>0.44519999999999998</v>
      </c>
      <c r="C89" s="35">
        <v>0.64129999999999998</v>
      </c>
      <c r="D89" s="35">
        <v>0.6411</v>
      </c>
      <c r="E89" s="35">
        <v>0.74119999999999997</v>
      </c>
      <c r="F89" s="35">
        <v>0.80379999999999996</v>
      </c>
      <c r="G89" s="35">
        <v>0.60540000000000005</v>
      </c>
      <c r="H89" s="35">
        <v>0.61929999999999996</v>
      </c>
      <c r="I89" s="35">
        <v>0.58440000000000003</v>
      </c>
      <c r="J89" s="35">
        <v>0.73509999999999998</v>
      </c>
      <c r="K89" s="35">
        <v>0.65039999999999998</v>
      </c>
      <c r="L89" s="35">
        <v>0.64229999999999998</v>
      </c>
      <c r="M89" s="55"/>
      <c r="N89" s="56">
        <f t="shared" si="11"/>
        <v>0.55479999999999996</v>
      </c>
      <c r="O89" s="56">
        <f t="shared" si="12"/>
        <v>0.35870000000000002</v>
      </c>
      <c r="P89" s="56">
        <f t="shared" si="13"/>
        <v>0.3589</v>
      </c>
      <c r="Q89" s="56">
        <f t="shared" si="14"/>
        <v>0.25880000000000003</v>
      </c>
      <c r="R89" s="56">
        <f t="shared" si="15"/>
        <v>0.19620000000000004</v>
      </c>
      <c r="S89" s="56">
        <f t="shared" si="16"/>
        <v>0.39459999999999995</v>
      </c>
      <c r="T89" s="56">
        <f t="shared" si="17"/>
        <v>0.38070000000000004</v>
      </c>
      <c r="U89" s="56">
        <f t="shared" si="18"/>
        <v>0.41559999999999997</v>
      </c>
      <c r="V89" s="56">
        <f t="shared" si="19"/>
        <v>0.26490000000000002</v>
      </c>
      <c r="W89" s="56">
        <f t="shared" si="20"/>
        <v>0.34960000000000002</v>
      </c>
      <c r="X89" s="56">
        <f t="shared" si="21"/>
        <v>0.35770000000000002</v>
      </c>
    </row>
    <row r="90" spans="1:24" x14ac:dyDescent="0.2">
      <c r="A90" s="48" t="s">
        <v>136</v>
      </c>
      <c r="B90" s="35">
        <v>0.44979999999999998</v>
      </c>
      <c r="C90" s="35">
        <v>0.63729999999999998</v>
      </c>
      <c r="D90" s="35">
        <v>0.64349999999999996</v>
      </c>
      <c r="E90" s="35">
        <v>0.74150000000000005</v>
      </c>
      <c r="F90" s="35">
        <v>0.80310000000000004</v>
      </c>
      <c r="G90" s="35">
        <v>0.60350000000000004</v>
      </c>
      <c r="H90" s="35">
        <v>0.62109999999999999</v>
      </c>
      <c r="I90" s="35">
        <v>0.58450000000000002</v>
      </c>
      <c r="J90" s="35">
        <v>0.73509999999999998</v>
      </c>
      <c r="K90" s="35">
        <v>0.65210000000000001</v>
      </c>
      <c r="L90" s="35">
        <v>0.64259999999999995</v>
      </c>
      <c r="M90" s="55"/>
      <c r="N90" s="56">
        <f t="shared" si="11"/>
        <v>0.55020000000000002</v>
      </c>
      <c r="O90" s="56">
        <f t="shared" si="12"/>
        <v>0.36270000000000002</v>
      </c>
      <c r="P90" s="56">
        <f t="shared" si="13"/>
        <v>0.35650000000000004</v>
      </c>
      <c r="Q90" s="56">
        <f t="shared" si="14"/>
        <v>0.25849999999999995</v>
      </c>
      <c r="R90" s="56">
        <f t="shared" si="15"/>
        <v>0.19689999999999996</v>
      </c>
      <c r="S90" s="56">
        <f t="shared" si="16"/>
        <v>0.39649999999999996</v>
      </c>
      <c r="T90" s="56">
        <f t="shared" si="17"/>
        <v>0.37890000000000001</v>
      </c>
      <c r="U90" s="56">
        <f t="shared" si="18"/>
        <v>0.41549999999999998</v>
      </c>
      <c r="V90" s="56">
        <f t="shared" si="19"/>
        <v>0.26490000000000002</v>
      </c>
      <c r="W90" s="56">
        <f t="shared" si="20"/>
        <v>0.34789999999999999</v>
      </c>
      <c r="X90" s="56">
        <f t="shared" si="21"/>
        <v>0.35740000000000005</v>
      </c>
    </row>
    <row r="91" spans="1:24" x14ac:dyDescent="0.2">
      <c r="A91" s="48" t="s">
        <v>137</v>
      </c>
      <c r="B91" s="35">
        <v>0.4531</v>
      </c>
      <c r="C91" s="35">
        <v>0.63749999999999996</v>
      </c>
      <c r="D91" s="35">
        <v>0.64510000000000001</v>
      </c>
      <c r="E91" s="35">
        <v>0.74270000000000003</v>
      </c>
      <c r="F91" s="35">
        <v>0.80610000000000004</v>
      </c>
      <c r="G91" s="35">
        <v>0.60150000000000003</v>
      </c>
      <c r="H91" s="35">
        <v>0.61609999999999998</v>
      </c>
      <c r="I91" s="35">
        <v>0.58489999999999998</v>
      </c>
      <c r="J91" s="35">
        <v>0.74019999999999997</v>
      </c>
      <c r="K91" s="35">
        <v>0.65969999999999995</v>
      </c>
      <c r="L91" s="35">
        <v>0.64359999999999995</v>
      </c>
      <c r="M91" s="55"/>
      <c r="N91" s="56">
        <f t="shared" si="11"/>
        <v>0.54689999999999994</v>
      </c>
      <c r="O91" s="56">
        <f t="shared" si="12"/>
        <v>0.36250000000000004</v>
      </c>
      <c r="P91" s="56">
        <f t="shared" si="13"/>
        <v>0.35489999999999999</v>
      </c>
      <c r="Q91" s="56">
        <f t="shared" si="14"/>
        <v>0.25729999999999997</v>
      </c>
      <c r="R91" s="56">
        <f t="shared" si="15"/>
        <v>0.19389999999999996</v>
      </c>
      <c r="S91" s="56">
        <f t="shared" si="16"/>
        <v>0.39849999999999997</v>
      </c>
      <c r="T91" s="56">
        <f t="shared" si="17"/>
        <v>0.38390000000000002</v>
      </c>
      <c r="U91" s="56">
        <f t="shared" si="18"/>
        <v>0.41510000000000002</v>
      </c>
      <c r="V91" s="56">
        <f t="shared" si="19"/>
        <v>0.25980000000000003</v>
      </c>
      <c r="W91" s="56">
        <f t="shared" si="20"/>
        <v>0.34030000000000005</v>
      </c>
      <c r="X91" s="56">
        <f t="shared" si="21"/>
        <v>0.35640000000000005</v>
      </c>
    </row>
    <row r="92" spans="1:24" x14ac:dyDescent="0.2">
      <c r="A92" s="48" t="s">
        <v>138</v>
      </c>
      <c r="B92" s="35">
        <v>0.45419999999999999</v>
      </c>
      <c r="C92" s="35">
        <v>0.63619999999999999</v>
      </c>
      <c r="D92" s="35">
        <v>0.64490000000000003</v>
      </c>
      <c r="E92" s="35">
        <v>0.74370000000000003</v>
      </c>
      <c r="F92" s="35">
        <v>0.80869999999999997</v>
      </c>
      <c r="G92" s="35">
        <v>0.59870000000000001</v>
      </c>
      <c r="H92" s="35">
        <v>0.61150000000000004</v>
      </c>
      <c r="I92" s="35">
        <v>0.58499999999999996</v>
      </c>
      <c r="J92" s="35">
        <v>0.74409999999999998</v>
      </c>
      <c r="K92" s="35">
        <v>0.66510000000000002</v>
      </c>
      <c r="L92" s="35">
        <v>0.64370000000000005</v>
      </c>
      <c r="M92" s="55"/>
      <c r="N92" s="56">
        <f t="shared" si="11"/>
        <v>0.54580000000000006</v>
      </c>
      <c r="O92" s="56">
        <f t="shared" si="12"/>
        <v>0.36380000000000001</v>
      </c>
      <c r="P92" s="56">
        <f t="shared" si="13"/>
        <v>0.35509999999999997</v>
      </c>
      <c r="Q92" s="56">
        <f t="shared" si="14"/>
        <v>0.25629999999999997</v>
      </c>
      <c r="R92" s="56">
        <f t="shared" si="15"/>
        <v>0.19130000000000003</v>
      </c>
      <c r="S92" s="56">
        <f t="shared" si="16"/>
        <v>0.40129999999999999</v>
      </c>
      <c r="T92" s="56">
        <f t="shared" si="17"/>
        <v>0.38849999999999996</v>
      </c>
      <c r="U92" s="56">
        <f t="shared" si="18"/>
        <v>0.41500000000000004</v>
      </c>
      <c r="V92" s="56">
        <f t="shared" si="19"/>
        <v>0.25590000000000002</v>
      </c>
      <c r="W92" s="56">
        <f t="shared" si="20"/>
        <v>0.33489999999999998</v>
      </c>
      <c r="X92" s="56">
        <f t="shared" si="21"/>
        <v>0.35629999999999995</v>
      </c>
    </row>
    <row r="93" spans="1:24" x14ac:dyDescent="0.2">
      <c r="A93" s="48" t="s">
        <v>139</v>
      </c>
      <c r="B93" s="35">
        <v>0.45829999999999999</v>
      </c>
      <c r="C93" s="35">
        <v>0.6341</v>
      </c>
      <c r="D93" s="35">
        <v>0.64800000000000002</v>
      </c>
      <c r="E93" s="35">
        <v>0.74619999999999997</v>
      </c>
      <c r="F93" s="35">
        <v>0.81130000000000002</v>
      </c>
      <c r="G93" s="35">
        <v>0.59730000000000005</v>
      </c>
      <c r="H93" s="35">
        <v>0.61180000000000001</v>
      </c>
      <c r="I93" s="35">
        <v>0.58760000000000001</v>
      </c>
      <c r="J93" s="35">
        <v>0.75</v>
      </c>
      <c r="K93" s="35">
        <v>0.67500000000000004</v>
      </c>
      <c r="L93" s="35">
        <v>0.64580000000000004</v>
      </c>
      <c r="M93" s="55"/>
      <c r="N93" s="56">
        <f t="shared" si="11"/>
        <v>0.54170000000000007</v>
      </c>
      <c r="O93" s="56">
        <f t="shared" si="12"/>
        <v>0.3659</v>
      </c>
      <c r="P93" s="56">
        <f t="shared" si="13"/>
        <v>0.35199999999999998</v>
      </c>
      <c r="Q93" s="56">
        <f t="shared" si="14"/>
        <v>0.25380000000000003</v>
      </c>
      <c r="R93" s="56">
        <f t="shared" si="15"/>
        <v>0.18869999999999998</v>
      </c>
      <c r="S93" s="56">
        <f t="shared" si="16"/>
        <v>0.40269999999999995</v>
      </c>
      <c r="T93" s="56">
        <f t="shared" si="17"/>
        <v>0.38819999999999999</v>
      </c>
      <c r="U93" s="56">
        <f t="shared" si="18"/>
        <v>0.41239999999999999</v>
      </c>
      <c r="V93" s="56">
        <f t="shared" si="19"/>
        <v>0.25</v>
      </c>
      <c r="W93" s="56">
        <f t="shared" si="20"/>
        <v>0.32499999999999996</v>
      </c>
      <c r="X93" s="56">
        <f t="shared" si="21"/>
        <v>0.35419999999999996</v>
      </c>
    </row>
    <row r="94" spans="1:24" x14ac:dyDescent="0.2">
      <c r="A94" s="48" t="s">
        <v>140</v>
      </c>
      <c r="B94" s="35">
        <v>0.4592</v>
      </c>
      <c r="C94" s="35">
        <v>0.63170000000000004</v>
      </c>
      <c r="D94" s="35">
        <v>0.65049999999999997</v>
      </c>
      <c r="E94" s="35">
        <v>0.74550000000000005</v>
      </c>
      <c r="F94" s="35">
        <v>0.81130000000000002</v>
      </c>
      <c r="G94" s="35">
        <v>0.59319999999999995</v>
      </c>
      <c r="H94" s="35">
        <v>0.60260000000000002</v>
      </c>
      <c r="I94" s="35">
        <v>0.58499999999999996</v>
      </c>
      <c r="J94" s="35">
        <v>0.75049999999999994</v>
      </c>
      <c r="K94" s="35">
        <v>0.67610000000000003</v>
      </c>
      <c r="L94" s="35">
        <v>0.64380000000000004</v>
      </c>
      <c r="M94" s="55"/>
      <c r="N94" s="56">
        <f t="shared" si="11"/>
        <v>0.54079999999999995</v>
      </c>
      <c r="O94" s="56">
        <f t="shared" si="12"/>
        <v>0.36829999999999996</v>
      </c>
      <c r="P94" s="56">
        <f t="shared" si="13"/>
        <v>0.34950000000000003</v>
      </c>
      <c r="Q94" s="56">
        <f t="shared" si="14"/>
        <v>0.25449999999999995</v>
      </c>
      <c r="R94" s="56">
        <f t="shared" si="15"/>
        <v>0.18869999999999998</v>
      </c>
      <c r="S94" s="56">
        <f t="shared" si="16"/>
        <v>0.40680000000000005</v>
      </c>
      <c r="T94" s="56">
        <f t="shared" si="17"/>
        <v>0.39739999999999998</v>
      </c>
      <c r="U94" s="56">
        <f t="shared" si="18"/>
        <v>0.41500000000000004</v>
      </c>
      <c r="V94" s="56">
        <f t="shared" si="19"/>
        <v>0.24950000000000006</v>
      </c>
      <c r="W94" s="56">
        <f t="shared" si="20"/>
        <v>0.32389999999999997</v>
      </c>
      <c r="X94" s="56">
        <f t="shared" si="21"/>
        <v>0.35619999999999996</v>
      </c>
    </row>
    <row r="95" spans="1:24" x14ac:dyDescent="0.2">
      <c r="A95" s="48" t="s">
        <v>141</v>
      </c>
      <c r="B95" s="35">
        <v>0.46500000000000002</v>
      </c>
      <c r="C95" s="35">
        <v>0.63100000000000001</v>
      </c>
      <c r="D95" s="35">
        <v>0.65849999999999997</v>
      </c>
      <c r="E95" s="35">
        <v>0.74860000000000004</v>
      </c>
      <c r="F95" s="35">
        <v>0.81120000000000003</v>
      </c>
      <c r="G95" s="35">
        <v>0.59450000000000003</v>
      </c>
      <c r="H95" s="35">
        <v>0.59850000000000003</v>
      </c>
      <c r="I95" s="35">
        <v>0.58560000000000001</v>
      </c>
      <c r="J95" s="35">
        <v>0.75219999999999998</v>
      </c>
      <c r="K95" s="35">
        <v>0.67859999999999998</v>
      </c>
      <c r="L95" s="35">
        <v>0.64529999999999998</v>
      </c>
      <c r="M95" s="55"/>
      <c r="N95" s="56">
        <f t="shared" si="11"/>
        <v>0.53499999999999992</v>
      </c>
      <c r="O95" s="56">
        <f t="shared" si="12"/>
        <v>0.36899999999999999</v>
      </c>
      <c r="P95" s="56">
        <f t="shared" si="13"/>
        <v>0.34150000000000003</v>
      </c>
      <c r="Q95" s="56">
        <f t="shared" si="14"/>
        <v>0.25139999999999996</v>
      </c>
      <c r="R95" s="56">
        <f t="shared" si="15"/>
        <v>0.18879999999999997</v>
      </c>
      <c r="S95" s="56">
        <f t="shared" si="16"/>
        <v>0.40549999999999997</v>
      </c>
      <c r="T95" s="56">
        <f t="shared" si="17"/>
        <v>0.40149999999999997</v>
      </c>
      <c r="U95" s="56">
        <f t="shared" si="18"/>
        <v>0.41439999999999999</v>
      </c>
      <c r="V95" s="56">
        <f t="shared" si="19"/>
        <v>0.24780000000000002</v>
      </c>
      <c r="W95" s="56">
        <f t="shared" si="20"/>
        <v>0.32140000000000002</v>
      </c>
      <c r="X95" s="56">
        <f t="shared" si="21"/>
        <v>0.35470000000000002</v>
      </c>
    </row>
    <row r="96" spans="1:24" x14ac:dyDescent="0.2">
      <c r="A96" s="48" t="s">
        <v>226</v>
      </c>
      <c r="B96" s="35">
        <v>0.47139999999999999</v>
      </c>
      <c r="C96" s="35">
        <v>0.63100000000000001</v>
      </c>
      <c r="D96" s="35">
        <v>0.66820000000000002</v>
      </c>
      <c r="E96" s="35">
        <v>0.75160000000000005</v>
      </c>
      <c r="F96" s="35">
        <v>0.81040000000000001</v>
      </c>
      <c r="G96" s="35">
        <v>0.59519999999999995</v>
      </c>
      <c r="H96" s="35">
        <v>0.59389999999999998</v>
      </c>
      <c r="I96" s="35">
        <v>0.58779999999999999</v>
      </c>
      <c r="J96" s="35">
        <v>0.7571</v>
      </c>
      <c r="K96" s="35">
        <v>0.68340000000000001</v>
      </c>
      <c r="L96" s="35">
        <v>0.64749999999999996</v>
      </c>
      <c r="M96" s="55"/>
      <c r="N96" s="56">
        <f t="shared" ref="N96:N99" si="22">1-B96</f>
        <v>0.52859999999999996</v>
      </c>
      <c r="O96" s="56">
        <f t="shared" ref="O96:O99" si="23">1-C96</f>
        <v>0.36899999999999999</v>
      </c>
      <c r="P96" s="56">
        <f t="shared" ref="P96:P99" si="24">1-D96</f>
        <v>0.33179999999999998</v>
      </c>
      <c r="Q96" s="56">
        <f t="shared" ref="Q96:Q99" si="25">1-E96</f>
        <v>0.24839999999999995</v>
      </c>
      <c r="R96" s="56">
        <f t="shared" ref="R96:R99" si="26">1-F96</f>
        <v>0.18959999999999999</v>
      </c>
      <c r="S96" s="56">
        <f t="shared" ref="S96:S99" si="27">1-G96</f>
        <v>0.40480000000000005</v>
      </c>
      <c r="T96" s="56">
        <f t="shared" ref="T96:T99" si="28">1-H96</f>
        <v>0.40610000000000002</v>
      </c>
      <c r="U96" s="56">
        <f t="shared" ref="U96:U99" si="29">1-I96</f>
        <v>0.41220000000000001</v>
      </c>
      <c r="V96" s="56">
        <f t="shared" ref="V96:V99" si="30">1-J96</f>
        <v>0.2429</v>
      </c>
      <c r="W96" s="56">
        <f t="shared" ref="W96:W99" si="31">1-K96</f>
        <v>0.31659999999999999</v>
      </c>
      <c r="X96" s="56">
        <f t="shared" ref="X96:X99" si="32">1-L96</f>
        <v>0.35250000000000004</v>
      </c>
    </row>
    <row r="97" spans="1:24" x14ac:dyDescent="0.2">
      <c r="A97" s="48" t="s">
        <v>227</v>
      </c>
      <c r="B97" s="35">
        <v>0.47399999999999998</v>
      </c>
      <c r="C97" s="35">
        <v>0.62890000000000001</v>
      </c>
      <c r="D97" s="35">
        <v>0.67490000000000006</v>
      </c>
      <c r="E97" s="35">
        <v>0.75270000000000004</v>
      </c>
      <c r="F97" s="35">
        <v>0.80989999999999995</v>
      </c>
      <c r="G97" s="35">
        <v>0.59419999999999995</v>
      </c>
      <c r="H97" s="35">
        <v>0.58709999999999996</v>
      </c>
      <c r="I97" s="35">
        <v>0.58830000000000005</v>
      </c>
      <c r="J97" s="35">
        <v>0.75480000000000003</v>
      </c>
      <c r="K97" s="35">
        <v>0.68189999999999995</v>
      </c>
      <c r="L97" s="35">
        <v>0.6472</v>
      </c>
      <c r="M97" s="55"/>
      <c r="N97" s="56">
        <f t="shared" si="22"/>
        <v>0.52600000000000002</v>
      </c>
      <c r="O97" s="56">
        <f t="shared" si="23"/>
        <v>0.37109999999999999</v>
      </c>
      <c r="P97" s="56">
        <f t="shared" si="24"/>
        <v>0.32509999999999994</v>
      </c>
      <c r="Q97" s="56">
        <f t="shared" si="25"/>
        <v>0.24729999999999996</v>
      </c>
      <c r="R97" s="56">
        <f t="shared" si="26"/>
        <v>0.19010000000000005</v>
      </c>
      <c r="S97" s="56">
        <f t="shared" si="27"/>
        <v>0.40580000000000005</v>
      </c>
      <c r="T97" s="56">
        <f t="shared" si="28"/>
        <v>0.41290000000000004</v>
      </c>
      <c r="U97" s="56">
        <f t="shared" si="29"/>
        <v>0.41169999999999995</v>
      </c>
      <c r="V97" s="56">
        <f t="shared" si="30"/>
        <v>0.24519999999999997</v>
      </c>
      <c r="W97" s="56">
        <f t="shared" si="31"/>
        <v>0.31810000000000005</v>
      </c>
      <c r="X97" s="56">
        <f t="shared" si="32"/>
        <v>0.3528</v>
      </c>
    </row>
    <row r="98" spans="1:24" x14ac:dyDescent="0.2">
      <c r="A98" s="48" t="s">
        <v>228</v>
      </c>
      <c r="B98" s="35">
        <v>0.47799999999999998</v>
      </c>
      <c r="C98" s="35">
        <v>0.62960000000000005</v>
      </c>
      <c r="D98" s="35">
        <v>0.67959999999999998</v>
      </c>
      <c r="E98" s="35">
        <v>0.75570000000000004</v>
      </c>
      <c r="F98" s="35">
        <v>0.81110000000000004</v>
      </c>
      <c r="G98" s="35">
        <v>0.59670000000000001</v>
      </c>
      <c r="H98" s="35">
        <v>0.58760000000000001</v>
      </c>
      <c r="I98" s="35">
        <v>0.58919999999999995</v>
      </c>
      <c r="J98" s="35">
        <v>0.76090000000000002</v>
      </c>
      <c r="K98" s="35">
        <v>0.6855</v>
      </c>
      <c r="L98" s="35">
        <v>0.64949999999999997</v>
      </c>
      <c r="M98" s="55"/>
      <c r="N98" s="56">
        <f t="shared" si="22"/>
        <v>0.52200000000000002</v>
      </c>
      <c r="O98" s="56">
        <f t="shared" si="23"/>
        <v>0.37039999999999995</v>
      </c>
      <c r="P98" s="56">
        <f t="shared" si="24"/>
        <v>0.32040000000000002</v>
      </c>
      <c r="Q98" s="56">
        <f t="shared" si="25"/>
        <v>0.24429999999999996</v>
      </c>
      <c r="R98" s="56">
        <f t="shared" si="26"/>
        <v>0.18889999999999996</v>
      </c>
      <c r="S98" s="56">
        <f t="shared" si="27"/>
        <v>0.40329999999999999</v>
      </c>
      <c r="T98" s="56">
        <f t="shared" si="28"/>
        <v>0.41239999999999999</v>
      </c>
      <c r="U98" s="56">
        <f t="shared" si="29"/>
        <v>0.41080000000000005</v>
      </c>
      <c r="V98" s="56">
        <f t="shared" si="30"/>
        <v>0.23909999999999998</v>
      </c>
      <c r="W98" s="56">
        <f t="shared" si="31"/>
        <v>0.3145</v>
      </c>
      <c r="X98" s="56">
        <f t="shared" si="32"/>
        <v>0.35050000000000003</v>
      </c>
    </row>
    <row r="99" spans="1:24" x14ac:dyDescent="0.2">
      <c r="A99" s="48" t="s">
        <v>229</v>
      </c>
      <c r="B99" s="35">
        <v>0.47970000000000002</v>
      </c>
      <c r="C99" s="35">
        <v>0.63039999999999996</v>
      </c>
      <c r="D99" s="35">
        <v>0.68030000000000002</v>
      </c>
      <c r="E99" s="35">
        <v>0.75649999999999995</v>
      </c>
      <c r="F99" s="35">
        <v>0.8125</v>
      </c>
      <c r="G99" s="35">
        <v>0.59730000000000005</v>
      </c>
      <c r="H99" s="35">
        <v>0.58850000000000002</v>
      </c>
      <c r="I99" s="35">
        <v>0.59030000000000005</v>
      </c>
      <c r="J99" s="35">
        <v>0.76200000000000001</v>
      </c>
      <c r="K99" s="35">
        <v>0.68440000000000001</v>
      </c>
      <c r="L99" s="35">
        <v>0.65039999999999998</v>
      </c>
      <c r="M99" s="55"/>
      <c r="N99" s="56">
        <f t="shared" si="22"/>
        <v>0.52029999999999998</v>
      </c>
      <c r="O99" s="56">
        <f t="shared" si="23"/>
        <v>0.36960000000000004</v>
      </c>
      <c r="P99" s="56">
        <f t="shared" si="24"/>
        <v>0.31969999999999998</v>
      </c>
      <c r="Q99" s="56">
        <f t="shared" si="25"/>
        <v>0.24350000000000005</v>
      </c>
      <c r="R99" s="56">
        <f t="shared" si="26"/>
        <v>0.1875</v>
      </c>
      <c r="S99" s="56">
        <f t="shared" si="27"/>
        <v>0.40269999999999995</v>
      </c>
      <c r="T99" s="56">
        <f t="shared" si="28"/>
        <v>0.41149999999999998</v>
      </c>
      <c r="U99" s="56">
        <f t="shared" si="29"/>
        <v>0.40969999999999995</v>
      </c>
      <c r="V99" s="56">
        <f t="shared" si="30"/>
        <v>0.23799999999999999</v>
      </c>
      <c r="W99" s="56">
        <f t="shared" si="31"/>
        <v>0.31559999999999999</v>
      </c>
      <c r="X99" s="56">
        <f t="shared" si="32"/>
        <v>0.34960000000000002</v>
      </c>
    </row>
    <row r="100" spans="1:24" x14ac:dyDescent="0.2">
      <c r="A100" s="48" t="s">
        <v>262</v>
      </c>
      <c r="B100" s="35">
        <v>0.48049999999999998</v>
      </c>
      <c r="C100" s="35">
        <v>0.63019999999999998</v>
      </c>
      <c r="D100" s="35">
        <v>0.68020000000000003</v>
      </c>
      <c r="E100" s="35">
        <v>0.75649999999999995</v>
      </c>
      <c r="F100" s="35">
        <v>0.81259999999999999</v>
      </c>
      <c r="G100" s="35">
        <v>0.59699999999999998</v>
      </c>
      <c r="H100" s="35">
        <v>0.58830000000000005</v>
      </c>
      <c r="I100" s="35">
        <v>0.59030000000000005</v>
      </c>
      <c r="J100" s="35">
        <v>0.76259999999999994</v>
      </c>
      <c r="K100" s="35">
        <v>0.68410000000000004</v>
      </c>
      <c r="L100" s="35">
        <v>0.65039999999999998</v>
      </c>
      <c r="M100" s="55"/>
      <c r="N100" s="56">
        <f t="shared" ref="N100" si="33">1-B100</f>
        <v>0.51950000000000007</v>
      </c>
      <c r="O100" s="56">
        <f t="shared" ref="O100" si="34">1-C100</f>
        <v>0.36980000000000002</v>
      </c>
      <c r="P100" s="56">
        <f t="shared" ref="P100" si="35">1-D100</f>
        <v>0.31979999999999997</v>
      </c>
      <c r="Q100" s="56">
        <f t="shared" ref="Q100" si="36">1-E100</f>
        <v>0.24350000000000005</v>
      </c>
      <c r="R100" s="56">
        <f t="shared" ref="R100" si="37">1-F100</f>
        <v>0.18740000000000001</v>
      </c>
      <c r="S100" s="56">
        <f t="shared" ref="S100" si="38">1-G100</f>
        <v>0.40300000000000002</v>
      </c>
      <c r="T100" s="56">
        <f t="shared" ref="T100" si="39">1-H100</f>
        <v>0.41169999999999995</v>
      </c>
      <c r="U100" s="56">
        <f t="shared" ref="U100" si="40">1-I100</f>
        <v>0.40969999999999995</v>
      </c>
      <c r="V100" s="56">
        <f t="shared" ref="V100" si="41">1-J100</f>
        <v>0.23740000000000006</v>
      </c>
      <c r="W100" s="56">
        <f t="shared" ref="W100" si="42">1-K100</f>
        <v>0.31589999999999996</v>
      </c>
      <c r="X100" s="56">
        <f t="shared" ref="X100" si="43">1-L100</f>
        <v>0.34960000000000002</v>
      </c>
    </row>
    <row r="101" spans="1:24" x14ac:dyDescent="0.2">
      <c r="A101" s="48" t="s">
        <v>267</v>
      </c>
      <c r="B101" s="35">
        <v>0.48480000000000001</v>
      </c>
      <c r="C101" s="35">
        <v>0.63329999999999997</v>
      </c>
      <c r="D101" s="35">
        <v>0.68300000000000005</v>
      </c>
      <c r="E101" s="35">
        <v>0.75900000000000001</v>
      </c>
      <c r="F101" s="35">
        <v>0.81479999999999997</v>
      </c>
      <c r="G101" s="35">
        <v>0.60029999999999994</v>
      </c>
      <c r="H101" s="35">
        <v>0.59160000000000001</v>
      </c>
      <c r="I101" s="35">
        <v>0.59370000000000001</v>
      </c>
      <c r="J101" s="35">
        <v>0.76949999999999996</v>
      </c>
      <c r="K101" s="35">
        <v>0.68189999999999995</v>
      </c>
      <c r="L101" s="35">
        <v>0.65369999999999995</v>
      </c>
      <c r="M101" s="55"/>
      <c r="N101" s="56">
        <f t="shared" ref="N101:N102" si="44">1-B101</f>
        <v>0.51519999999999999</v>
      </c>
      <c r="O101" s="56">
        <f t="shared" ref="O101:O102" si="45">1-C101</f>
        <v>0.36670000000000003</v>
      </c>
      <c r="P101" s="56">
        <f t="shared" ref="P101:P102" si="46">1-D101</f>
        <v>0.31699999999999995</v>
      </c>
      <c r="Q101" s="56">
        <f t="shared" ref="Q101:Q102" si="47">1-E101</f>
        <v>0.24099999999999999</v>
      </c>
      <c r="R101" s="56">
        <f t="shared" ref="R101:R102" si="48">1-F101</f>
        <v>0.18520000000000003</v>
      </c>
      <c r="S101" s="56">
        <f t="shared" ref="S101:S102" si="49">1-G101</f>
        <v>0.39970000000000006</v>
      </c>
      <c r="T101" s="56">
        <f t="shared" ref="T101:T102" si="50">1-H101</f>
        <v>0.40839999999999999</v>
      </c>
      <c r="U101" s="56">
        <f t="shared" ref="U101:U102" si="51">1-I101</f>
        <v>0.40629999999999999</v>
      </c>
      <c r="V101" s="56">
        <f t="shared" ref="V101:V102" si="52">1-J101</f>
        <v>0.23050000000000004</v>
      </c>
      <c r="W101" s="56">
        <f t="shared" ref="W101:W102" si="53">1-K101</f>
        <v>0.31810000000000005</v>
      </c>
      <c r="X101" s="56">
        <f t="shared" ref="X101:X102" si="54">1-L101</f>
        <v>0.34630000000000005</v>
      </c>
    </row>
    <row r="102" spans="1:24" x14ac:dyDescent="0.2">
      <c r="A102" s="48" t="s">
        <v>268</v>
      </c>
      <c r="B102" s="35">
        <v>0.4854</v>
      </c>
      <c r="C102" s="35">
        <v>0.63339999999999996</v>
      </c>
      <c r="D102" s="35">
        <v>0.68310000000000004</v>
      </c>
      <c r="E102" s="35">
        <v>0.7591</v>
      </c>
      <c r="F102" s="35">
        <v>0.81510000000000005</v>
      </c>
      <c r="G102" s="35">
        <v>0.60040000000000004</v>
      </c>
      <c r="H102" s="35">
        <v>0.59209999999999996</v>
      </c>
      <c r="I102" s="35">
        <v>0.59419999999999995</v>
      </c>
      <c r="J102" s="35">
        <v>0.76939999999999997</v>
      </c>
      <c r="K102" s="35">
        <v>0.6825</v>
      </c>
      <c r="L102" s="35">
        <v>0.65400000000000003</v>
      </c>
      <c r="M102" s="55"/>
      <c r="N102" s="56">
        <f t="shared" si="44"/>
        <v>0.51459999999999995</v>
      </c>
      <c r="O102" s="56">
        <f t="shared" si="45"/>
        <v>0.36660000000000004</v>
      </c>
      <c r="P102" s="56">
        <f t="shared" si="46"/>
        <v>0.31689999999999996</v>
      </c>
      <c r="Q102" s="56">
        <f t="shared" si="47"/>
        <v>0.2409</v>
      </c>
      <c r="R102" s="56">
        <f t="shared" si="48"/>
        <v>0.18489999999999995</v>
      </c>
      <c r="S102" s="56">
        <f t="shared" si="49"/>
        <v>0.39959999999999996</v>
      </c>
      <c r="T102" s="56">
        <f t="shared" si="50"/>
        <v>0.40790000000000004</v>
      </c>
      <c r="U102" s="56">
        <f t="shared" si="51"/>
        <v>0.40580000000000005</v>
      </c>
      <c r="V102" s="56">
        <f t="shared" si="52"/>
        <v>0.23060000000000003</v>
      </c>
      <c r="W102" s="56">
        <f t="shared" si="53"/>
        <v>0.3175</v>
      </c>
      <c r="X102" s="56">
        <f t="shared" si="54"/>
        <v>0.34599999999999997</v>
      </c>
    </row>
    <row r="103" spans="1:24" x14ac:dyDescent="0.2">
      <c r="A103" s="48" t="s">
        <v>271</v>
      </c>
      <c r="B103" s="35">
        <v>0.4894</v>
      </c>
      <c r="C103" s="35">
        <v>0.63680000000000003</v>
      </c>
      <c r="D103" s="35">
        <v>0.68640000000000001</v>
      </c>
      <c r="E103" s="35">
        <v>0.76180000000000003</v>
      </c>
      <c r="F103" s="35">
        <v>0.81689999999999996</v>
      </c>
      <c r="G103" s="35">
        <v>0.60409999999999997</v>
      </c>
      <c r="H103" s="35">
        <v>0.59609999999999996</v>
      </c>
      <c r="I103" s="35">
        <v>0.59809999999999997</v>
      </c>
      <c r="J103" s="35">
        <v>0.7742</v>
      </c>
      <c r="K103" s="35">
        <v>0.68369999999999997</v>
      </c>
      <c r="L103" s="35">
        <v>0.65759999999999996</v>
      </c>
      <c r="N103" s="56">
        <f t="shared" ref="N103" si="55">1-B103</f>
        <v>0.51059999999999994</v>
      </c>
      <c r="O103" s="56">
        <f t="shared" ref="O103" si="56">1-C103</f>
        <v>0.36319999999999997</v>
      </c>
      <c r="P103" s="56">
        <f t="shared" ref="P103" si="57">1-D103</f>
        <v>0.31359999999999999</v>
      </c>
      <c r="Q103" s="56">
        <f t="shared" ref="Q103" si="58">1-E103</f>
        <v>0.23819999999999997</v>
      </c>
      <c r="R103" s="56">
        <f t="shared" ref="R103" si="59">1-F103</f>
        <v>0.18310000000000004</v>
      </c>
      <c r="S103" s="56">
        <f t="shared" ref="S103" si="60">1-G103</f>
        <v>0.39590000000000003</v>
      </c>
      <c r="T103" s="56">
        <f t="shared" ref="T103" si="61">1-H103</f>
        <v>0.40390000000000004</v>
      </c>
      <c r="U103" s="56">
        <f t="shared" ref="U103" si="62">1-I103</f>
        <v>0.40190000000000003</v>
      </c>
      <c r="V103" s="56">
        <f t="shared" ref="V103" si="63">1-J103</f>
        <v>0.2258</v>
      </c>
      <c r="W103" s="56">
        <f t="shared" ref="W103" si="64">1-K103</f>
        <v>0.31630000000000003</v>
      </c>
      <c r="X103" s="56">
        <f t="shared" ref="X103" si="65">1-L103</f>
        <v>0.34240000000000004</v>
      </c>
    </row>
    <row r="104" spans="1:24" x14ac:dyDescent="0.2">
      <c r="A104" s="48" t="s">
        <v>273</v>
      </c>
      <c r="B104" s="35">
        <v>0.49059999999999998</v>
      </c>
      <c r="C104" s="35">
        <v>0.63790000000000002</v>
      </c>
      <c r="D104" s="35">
        <v>0.68730000000000002</v>
      </c>
      <c r="E104" s="35">
        <v>0.76239999999999997</v>
      </c>
      <c r="F104" s="35">
        <v>0.81840000000000002</v>
      </c>
      <c r="G104" s="35">
        <v>0.60519999999999996</v>
      </c>
      <c r="H104" s="35">
        <v>0.59750000000000003</v>
      </c>
      <c r="I104" s="35">
        <v>0.59919999999999995</v>
      </c>
      <c r="J104" s="35">
        <v>0.77600000000000002</v>
      </c>
      <c r="K104" s="35">
        <v>0.68459999999999999</v>
      </c>
      <c r="L104" s="35">
        <v>0.65880000000000005</v>
      </c>
      <c r="N104" s="56">
        <f t="shared" ref="N104" si="66">1-B104</f>
        <v>0.50940000000000007</v>
      </c>
      <c r="O104" s="56">
        <f t="shared" ref="O104" si="67">1-C104</f>
        <v>0.36209999999999998</v>
      </c>
      <c r="P104" s="56">
        <f t="shared" ref="P104" si="68">1-D104</f>
        <v>0.31269999999999998</v>
      </c>
      <c r="Q104" s="56">
        <f t="shared" ref="Q104" si="69">1-E104</f>
        <v>0.23760000000000003</v>
      </c>
      <c r="R104" s="56">
        <f t="shared" ref="R104" si="70">1-F104</f>
        <v>0.18159999999999998</v>
      </c>
      <c r="S104" s="56">
        <f t="shared" ref="S104" si="71">1-G104</f>
        <v>0.39480000000000004</v>
      </c>
      <c r="T104" s="56">
        <f t="shared" ref="T104" si="72">1-H104</f>
        <v>0.40249999999999997</v>
      </c>
      <c r="U104" s="56">
        <f t="shared" ref="U104" si="73">1-I104</f>
        <v>0.40080000000000005</v>
      </c>
      <c r="V104" s="56">
        <f t="shared" ref="V104" si="74">1-J104</f>
        <v>0.22399999999999998</v>
      </c>
      <c r="W104" s="56">
        <f t="shared" ref="W104" si="75">1-K104</f>
        <v>0.31540000000000001</v>
      </c>
      <c r="X104" s="56">
        <f t="shared" ref="X104" si="76">1-L104</f>
        <v>0.34119999999999995</v>
      </c>
    </row>
    <row r="105" spans="1:24" x14ac:dyDescent="0.2">
      <c r="A105" s="48" t="s">
        <v>278</v>
      </c>
      <c r="B105" s="35">
        <v>0.49159999999999998</v>
      </c>
      <c r="C105" s="35">
        <v>0.63919999999999999</v>
      </c>
      <c r="D105" s="35">
        <v>0.6885</v>
      </c>
      <c r="E105" s="35">
        <v>0.76390000000000002</v>
      </c>
      <c r="F105" s="35">
        <v>0.81789999999999996</v>
      </c>
      <c r="G105" s="35">
        <v>0.60650000000000004</v>
      </c>
      <c r="H105" s="35">
        <v>0.59909999999999997</v>
      </c>
      <c r="I105" s="35">
        <v>0.60060000000000002</v>
      </c>
      <c r="J105" s="35">
        <v>0.77339999999999998</v>
      </c>
      <c r="K105" s="35">
        <v>0.68600000000000005</v>
      </c>
      <c r="L105" s="35">
        <v>0.65980000000000005</v>
      </c>
      <c r="N105" s="56">
        <f t="shared" ref="N105:N106" si="77">1-B105</f>
        <v>0.50839999999999996</v>
      </c>
      <c r="O105" s="56">
        <f t="shared" ref="O105:O106" si="78">1-C105</f>
        <v>0.36080000000000001</v>
      </c>
      <c r="P105" s="56">
        <f t="shared" ref="P105:P106" si="79">1-D105</f>
        <v>0.3115</v>
      </c>
      <c r="Q105" s="56">
        <f t="shared" ref="Q105:Q106" si="80">1-E105</f>
        <v>0.23609999999999998</v>
      </c>
      <c r="R105" s="56">
        <f t="shared" ref="R105:R106" si="81">1-F105</f>
        <v>0.18210000000000004</v>
      </c>
      <c r="S105" s="56">
        <f t="shared" ref="S105:S106" si="82">1-G105</f>
        <v>0.39349999999999996</v>
      </c>
      <c r="T105" s="56">
        <f t="shared" ref="T105:T106" si="83">1-H105</f>
        <v>0.40090000000000003</v>
      </c>
      <c r="U105" s="56">
        <f t="shared" ref="U105:U106" si="84">1-I105</f>
        <v>0.39939999999999998</v>
      </c>
      <c r="V105" s="56">
        <f t="shared" ref="V105:V106" si="85">1-J105</f>
        <v>0.22660000000000002</v>
      </c>
      <c r="W105" s="56">
        <f t="shared" ref="W105:W106" si="86">1-K105</f>
        <v>0.31399999999999995</v>
      </c>
      <c r="X105" s="56">
        <f t="shared" ref="X105:X106" si="87">1-L105</f>
        <v>0.34019999999999995</v>
      </c>
    </row>
    <row r="106" spans="1:24" x14ac:dyDescent="0.2">
      <c r="A106" s="48" t="s">
        <v>279</v>
      </c>
      <c r="B106" s="35">
        <v>0.49590000000000001</v>
      </c>
      <c r="C106" s="35">
        <v>0.64349999999999996</v>
      </c>
      <c r="D106" s="35">
        <v>0.69269999999999998</v>
      </c>
      <c r="E106" s="35">
        <v>0.7671</v>
      </c>
      <c r="F106" s="35">
        <v>0.82110000000000005</v>
      </c>
      <c r="G106" s="35">
        <v>0.61099999999999999</v>
      </c>
      <c r="H106" s="35">
        <v>0.60350000000000004</v>
      </c>
      <c r="I106" s="35">
        <v>0.60519999999999996</v>
      </c>
      <c r="J106" s="35">
        <v>0.78300000000000003</v>
      </c>
      <c r="K106" s="35">
        <v>0.69120000000000004</v>
      </c>
      <c r="L106" s="35">
        <v>0.66449999999999998</v>
      </c>
      <c r="N106" s="56">
        <f t="shared" si="77"/>
        <v>0.50409999999999999</v>
      </c>
      <c r="O106" s="56">
        <f t="shared" si="78"/>
        <v>0.35650000000000004</v>
      </c>
      <c r="P106" s="56">
        <f t="shared" si="79"/>
        <v>0.30730000000000002</v>
      </c>
      <c r="Q106" s="56">
        <f t="shared" si="80"/>
        <v>0.2329</v>
      </c>
      <c r="R106" s="56">
        <f t="shared" si="81"/>
        <v>0.17889999999999995</v>
      </c>
      <c r="S106" s="56">
        <f t="shared" si="82"/>
        <v>0.38900000000000001</v>
      </c>
      <c r="T106" s="56">
        <f t="shared" si="83"/>
        <v>0.39649999999999996</v>
      </c>
      <c r="U106" s="56">
        <f t="shared" si="84"/>
        <v>0.39480000000000004</v>
      </c>
      <c r="V106" s="56">
        <f t="shared" si="85"/>
        <v>0.21699999999999997</v>
      </c>
      <c r="W106" s="56">
        <f t="shared" si="86"/>
        <v>0.30879999999999996</v>
      </c>
      <c r="X106" s="56">
        <f t="shared" si="87"/>
        <v>0.33550000000000002</v>
      </c>
    </row>
  </sheetData>
  <phoneticPr fontId="22" type="noConversion"/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2" x14ac:dyDescent="0.2"/>
  <cols>
    <col min="1" max="1" width="20.710937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182</v>
      </c>
      <c r="B1" s="9" t="s">
        <v>214</v>
      </c>
      <c r="N1" s="9" t="s">
        <v>215</v>
      </c>
    </row>
    <row r="2" spans="1:33" x14ac:dyDescent="0.2">
      <c r="B2" s="9" t="s">
        <v>280</v>
      </c>
      <c r="N2" s="9" t="s">
        <v>261</v>
      </c>
    </row>
    <row r="3" spans="1:33" x14ac:dyDescent="0.2">
      <c r="A3" s="16"/>
      <c r="B3" s="9"/>
      <c r="N3" s="9"/>
    </row>
    <row r="4" spans="1:33" x14ac:dyDescent="0.2">
      <c r="B4" s="13" t="s">
        <v>160</v>
      </c>
      <c r="C4" s="13" t="s">
        <v>0</v>
      </c>
      <c r="D4" s="13" t="s">
        <v>1</v>
      </c>
      <c r="E4" s="13" t="s">
        <v>161</v>
      </c>
      <c r="F4" s="13" t="s">
        <v>2</v>
      </c>
      <c r="G4" s="13" t="s">
        <v>3</v>
      </c>
      <c r="H4" s="13" t="s">
        <v>4</v>
      </c>
      <c r="I4" s="13" t="s">
        <v>162</v>
      </c>
      <c r="J4" s="13" t="s">
        <v>163</v>
      </c>
      <c r="K4" s="13" t="s">
        <v>164</v>
      </c>
      <c r="L4" s="13" t="s">
        <v>10</v>
      </c>
      <c r="N4" s="13" t="s">
        <v>160</v>
      </c>
      <c r="O4" s="13" t="s">
        <v>0</v>
      </c>
      <c r="P4" s="13" t="s">
        <v>1</v>
      </c>
      <c r="Q4" s="13" t="s">
        <v>161</v>
      </c>
      <c r="R4" s="13" t="s">
        <v>2</v>
      </c>
      <c r="S4" s="13" t="s">
        <v>3</v>
      </c>
      <c r="T4" s="13" t="s">
        <v>4</v>
      </c>
      <c r="U4" s="13" t="s">
        <v>162</v>
      </c>
      <c r="V4" s="13" t="s">
        <v>163</v>
      </c>
      <c r="W4" s="13" t="s">
        <v>164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52</v>
      </c>
      <c r="B6" s="59">
        <v>152.04615591037165</v>
      </c>
      <c r="C6" s="59">
        <v>73.506065598322607</v>
      </c>
      <c r="D6" s="59">
        <v>102.10930009587726</v>
      </c>
      <c r="E6" s="59">
        <v>94.75772173420232</v>
      </c>
      <c r="F6" s="59">
        <v>85.44418544418545</v>
      </c>
      <c r="G6" s="59">
        <v>60.057803468208093</v>
      </c>
      <c r="H6" s="59">
        <v>68.848592068406305</v>
      </c>
      <c r="I6" s="59">
        <v>67.646508144542224</v>
      </c>
      <c r="J6" s="59">
        <v>261.48168398031714</v>
      </c>
      <c r="K6" s="59">
        <v>99.197247706422004</v>
      </c>
      <c r="L6" s="59">
        <v>84.156519359693533</v>
      </c>
      <c r="M6" s="55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53</v>
      </c>
      <c r="B7" s="59">
        <v>152.61534334763948</v>
      </c>
      <c r="C7" s="59">
        <v>73.504971063956077</v>
      </c>
      <c r="D7" s="59">
        <v>103.09801233721726</v>
      </c>
      <c r="E7" s="59">
        <v>94.287739192062375</v>
      </c>
      <c r="F7" s="59">
        <v>86.617628081042724</v>
      </c>
      <c r="G7" s="59">
        <v>60.04939209726443</v>
      </c>
      <c r="H7" s="59">
        <v>66.603498542274053</v>
      </c>
      <c r="I7" s="59">
        <v>67.243947858472993</v>
      </c>
      <c r="J7" s="59">
        <v>260.61597165440179</v>
      </c>
      <c r="K7" s="59">
        <v>103.34396936821952</v>
      </c>
      <c r="L7" s="59">
        <v>83.957000952510555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59">
        <v>154.84436059830213</v>
      </c>
      <c r="C8" s="59">
        <v>73.195344725987042</v>
      </c>
      <c r="D8" s="59">
        <v>102.11439414475467</v>
      </c>
      <c r="E8" s="59">
        <v>95.536092668455979</v>
      </c>
      <c r="F8" s="59">
        <v>89.043747580332962</v>
      </c>
      <c r="G8" s="59">
        <v>59.842667166135975</v>
      </c>
      <c r="H8" s="59">
        <v>68.539488966318245</v>
      </c>
      <c r="I8" s="59">
        <v>67.005545286506461</v>
      </c>
      <c r="J8" s="59">
        <v>255.98086124401914</v>
      </c>
      <c r="K8" s="59">
        <v>104.02864816472695</v>
      </c>
      <c r="L8" s="59">
        <v>84.238983509056496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59">
        <v>155.51987153753512</v>
      </c>
      <c r="C9" s="59">
        <v>72.467248908296938</v>
      </c>
      <c r="D9" s="59">
        <v>102.4979636166169</v>
      </c>
      <c r="E9" s="59">
        <v>94.406087079047481</v>
      </c>
      <c r="F9" s="59">
        <v>89.215432418436052</v>
      </c>
      <c r="G9" s="59">
        <v>58.041575492341344</v>
      </c>
      <c r="H9" s="59">
        <v>67.947610823258486</v>
      </c>
      <c r="I9" s="59">
        <v>67.389705882352928</v>
      </c>
      <c r="J9" s="59">
        <v>259.34302638664508</v>
      </c>
      <c r="K9" s="59">
        <v>101.43201115194526</v>
      </c>
      <c r="L9" s="59">
        <v>83.568643270135794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59">
        <v>156.82365533850682</v>
      </c>
      <c r="C10" s="59">
        <v>72.469341847471156</v>
      </c>
      <c r="D10" s="59">
        <v>103.14508409681392</v>
      </c>
      <c r="E10" s="59">
        <v>95.109612141652633</v>
      </c>
      <c r="F10" s="59">
        <v>89.558181351143091</v>
      </c>
      <c r="G10" s="59">
        <v>57.641136281912985</v>
      </c>
      <c r="H10" s="59">
        <v>69.230769230769226</v>
      </c>
      <c r="I10" s="59">
        <v>67.871559633027516</v>
      </c>
      <c r="J10" s="59">
        <v>252.91655767721687</v>
      </c>
      <c r="K10" s="59">
        <v>99.640555280118974</v>
      </c>
      <c r="L10" s="59">
        <v>84.164655403593457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59">
        <v>154.49348577505981</v>
      </c>
      <c r="C11" s="59">
        <v>72.115874517796058</v>
      </c>
      <c r="D11" s="59">
        <v>103.03236333967907</v>
      </c>
      <c r="E11" s="59">
        <v>95.366364270760627</v>
      </c>
      <c r="F11" s="59">
        <v>91.080418226410231</v>
      </c>
      <c r="G11" s="59">
        <v>56.299143805696318</v>
      </c>
      <c r="H11" s="59">
        <v>69.898034579577356</v>
      </c>
      <c r="I11" s="59">
        <v>69.112814895947423</v>
      </c>
      <c r="J11" s="59">
        <v>250.55975006508723</v>
      </c>
      <c r="K11" s="59">
        <v>99.791282995702886</v>
      </c>
      <c r="L11" s="59">
        <v>84.14862336273724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59">
        <v>155.55849655902594</v>
      </c>
      <c r="C12" s="59">
        <v>72.690148034711598</v>
      </c>
      <c r="D12" s="59">
        <v>104.92249116127277</v>
      </c>
      <c r="E12" s="59">
        <v>95.10635339913803</v>
      </c>
      <c r="F12" s="59">
        <v>93.179160711965707</v>
      </c>
      <c r="G12" s="59">
        <v>55.77846364883402</v>
      </c>
      <c r="H12" s="59">
        <v>73.56202868549461</v>
      </c>
      <c r="I12" s="59">
        <v>68.573497465604632</v>
      </c>
      <c r="J12" s="59">
        <v>241.0958904109589</v>
      </c>
      <c r="K12" s="59">
        <v>97.299557892221301</v>
      </c>
      <c r="L12" s="59">
        <v>84.609250398724086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59">
        <v>155.82191780821915</v>
      </c>
      <c r="C13" s="59">
        <v>72.888342493491479</v>
      </c>
      <c r="D13" s="59">
        <v>104.77486056318868</v>
      </c>
      <c r="E13" s="59">
        <v>94.377676474651182</v>
      </c>
      <c r="F13" s="59">
        <v>93.769152196118483</v>
      </c>
      <c r="G13" s="59">
        <v>55.962680237489401</v>
      </c>
      <c r="H13" s="59">
        <v>74.10753962375945</v>
      </c>
      <c r="I13" s="59">
        <v>68.573975044563269</v>
      </c>
      <c r="J13" s="59">
        <v>256.71641791044777</v>
      </c>
      <c r="K13" s="59">
        <v>99.222923749392905</v>
      </c>
      <c r="L13" s="59">
        <v>84.799893983567472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59">
        <v>153.33246380592146</v>
      </c>
      <c r="C14" s="59">
        <v>73.796558483990424</v>
      </c>
      <c r="D14" s="59">
        <v>104.27210884353741</v>
      </c>
      <c r="E14" s="59">
        <v>92.533875338753404</v>
      </c>
      <c r="F14" s="59">
        <v>96.905909206188184</v>
      </c>
      <c r="G14" s="59">
        <v>54.719450351709476</v>
      </c>
      <c r="H14" s="59">
        <v>76.333186425738219</v>
      </c>
      <c r="I14" s="59">
        <v>69.726872246696033</v>
      </c>
      <c r="J14" s="59">
        <v>248.15835630167879</v>
      </c>
      <c r="K14" s="59">
        <v>100.51107325383303</v>
      </c>
      <c r="L14" s="59">
        <v>85.005903187721373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59">
        <v>152.91970802919707</v>
      </c>
      <c r="C15" s="59">
        <v>72.966731615789854</v>
      </c>
      <c r="D15" s="59">
        <v>105.70770065075921</v>
      </c>
      <c r="E15" s="59">
        <v>93.584805419046333</v>
      </c>
      <c r="F15" s="59">
        <v>98.37531486146095</v>
      </c>
      <c r="G15" s="59">
        <v>55.200258397932814</v>
      </c>
      <c r="H15" s="59">
        <v>74.35158501440921</v>
      </c>
      <c r="I15" s="59">
        <v>69.844323946125584</v>
      </c>
      <c r="J15" s="59">
        <v>237.49068322981367</v>
      </c>
      <c r="K15" s="59">
        <v>100.85368745553711</v>
      </c>
      <c r="L15" s="59">
        <v>84.783173201765777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59">
        <v>154.54545454545453</v>
      </c>
      <c r="C16" s="59">
        <v>73.658962058438732</v>
      </c>
      <c r="D16" s="59">
        <v>103.81710277852711</v>
      </c>
      <c r="E16" s="59">
        <v>93.633743777836003</v>
      </c>
      <c r="F16" s="59">
        <v>99.974741096236414</v>
      </c>
      <c r="G16" s="59">
        <v>53.976365378473332</v>
      </c>
      <c r="H16" s="59">
        <v>75.578553974414262</v>
      </c>
      <c r="I16" s="59">
        <v>71.109572442444176</v>
      </c>
      <c r="J16" s="59">
        <v>233.26946107784431</v>
      </c>
      <c r="K16" s="59">
        <v>98.240817782004058</v>
      </c>
      <c r="L16" s="59">
        <v>85.10913082784451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59">
        <v>152.93510514772288</v>
      </c>
      <c r="C17" s="59">
        <v>74.257857974388827</v>
      </c>
      <c r="D17" s="59">
        <v>104.55269445181841</v>
      </c>
      <c r="E17" s="59">
        <v>93.661971830985905</v>
      </c>
      <c r="F17" s="59">
        <v>105.47649301143585</v>
      </c>
      <c r="G17" s="59">
        <v>56.848994857409998</v>
      </c>
      <c r="H17" s="59">
        <v>74.230168866184201</v>
      </c>
      <c r="I17" s="59">
        <v>70.915032679738559</v>
      </c>
      <c r="J17" s="59">
        <v>244.38369781312127</v>
      </c>
      <c r="K17" s="59">
        <v>103.51637764932562</v>
      </c>
      <c r="L17" s="59">
        <v>85.920391601185116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59">
        <v>155.88917525773195</v>
      </c>
      <c r="C18" s="59">
        <v>74.062838569880824</v>
      </c>
      <c r="D18" s="59">
        <v>104.60174683874332</v>
      </c>
      <c r="E18" s="59">
        <v>90.727790727790733</v>
      </c>
      <c r="F18" s="59">
        <v>102.1385055327614</v>
      </c>
      <c r="G18" s="59">
        <v>54.808590102707747</v>
      </c>
      <c r="H18" s="59">
        <v>88.277111792584336</v>
      </c>
      <c r="I18" s="59">
        <v>70.163879033620546</v>
      </c>
      <c r="J18" s="59">
        <v>223.09169467114737</v>
      </c>
      <c r="K18" s="59">
        <v>99.364279716924557</v>
      </c>
      <c r="L18" s="59">
        <v>85.991324317427924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59">
        <v>155.96833907825865</v>
      </c>
      <c r="C19" s="59">
        <v>73.267255620196806</v>
      </c>
      <c r="D19" s="59">
        <v>102.42845891310056</v>
      </c>
      <c r="E19" s="59">
        <v>91.364221364221351</v>
      </c>
      <c r="F19" s="59">
        <v>100.69107662463628</v>
      </c>
      <c r="G19" s="59">
        <v>57.43399722093563</v>
      </c>
      <c r="H19" s="59">
        <v>88.870431893687723</v>
      </c>
      <c r="I19" s="59">
        <v>72.890756302521012</v>
      </c>
      <c r="J19" s="59">
        <v>224.87143525011689</v>
      </c>
      <c r="K19" s="59">
        <v>102.6139000855014</v>
      </c>
      <c r="L19" s="59">
        <v>86.840770791075045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59">
        <v>156.98897153116184</v>
      </c>
      <c r="C20" s="59">
        <v>72.897531572904711</v>
      </c>
      <c r="D20" s="59">
        <v>102.17647830077358</v>
      </c>
      <c r="E20" s="59">
        <v>91.851757837289</v>
      </c>
      <c r="F20" s="59">
        <v>100.13194194554396</v>
      </c>
      <c r="G20" s="59">
        <v>58.980248047772164</v>
      </c>
      <c r="H20" s="59">
        <v>90.148596587782052</v>
      </c>
      <c r="I20" s="59">
        <v>72.619840213049272</v>
      </c>
      <c r="J20" s="59">
        <v>213.84649910233392</v>
      </c>
      <c r="K20" s="59">
        <v>107.30876808950502</v>
      </c>
      <c r="L20" s="59">
        <v>86.978381096028158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59">
        <v>158.69007946680341</v>
      </c>
      <c r="C21" s="59">
        <v>73.393895348837219</v>
      </c>
      <c r="D21" s="59">
        <v>102.24587822926132</v>
      </c>
      <c r="E21" s="59">
        <v>93.280081146189914</v>
      </c>
      <c r="F21" s="59">
        <v>100.9911631239551</v>
      </c>
      <c r="G21" s="59">
        <v>62.925637501908696</v>
      </c>
      <c r="H21" s="59">
        <v>86.878075451066167</v>
      </c>
      <c r="I21" s="59">
        <v>74.155069582504964</v>
      </c>
      <c r="J21" s="59">
        <v>208.88005301524188</v>
      </c>
      <c r="K21" s="59">
        <v>103.85714285714285</v>
      </c>
      <c r="L21" s="59">
        <v>87.825103656238227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59">
        <v>161.83156807026609</v>
      </c>
      <c r="C22" s="59">
        <v>74.118165784832442</v>
      </c>
      <c r="D22" s="59">
        <v>102.13150755716316</v>
      </c>
      <c r="E22" s="59">
        <v>91.500813618725743</v>
      </c>
      <c r="F22" s="59">
        <v>102.10064087348682</v>
      </c>
      <c r="G22" s="59">
        <v>63.199274266706986</v>
      </c>
      <c r="H22" s="59">
        <v>86.530447640811943</v>
      </c>
      <c r="I22" s="59">
        <v>72.647631408176508</v>
      </c>
      <c r="J22" s="59">
        <v>206.72929866724928</v>
      </c>
      <c r="K22" s="59">
        <v>100.55759876616443</v>
      </c>
      <c r="L22" s="59">
        <v>87.625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59">
        <v>162.79581016423123</v>
      </c>
      <c r="C23" s="59">
        <v>74.768775434702178</v>
      </c>
      <c r="D23" s="59">
        <v>101.84159690920798</v>
      </c>
      <c r="E23" s="59">
        <v>89.83345761869252</v>
      </c>
      <c r="F23" s="59">
        <v>102.91730384660627</v>
      </c>
      <c r="G23" s="59">
        <v>64.541353383458642</v>
      </c>
      <c r="H23" s="59">
        <v>84.242424242424235</v>
      </c>
      <c r="I23" s="59">
        <v>72.279459111397287</v>
      </c>
      <c r="J23" s="59">
        <v>206.89579684763575</v>
      </c>
      <c r="K23" s="59">
        <v>101.68426046732297</v>
      </c>
      <c r="L23" s="59">
        <v>87.443946188340803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59">
        <v>164.9395731550527</v>
      </c>
      <c r="C24" s="59">
        <v>76.440062272963161</v>
      </c>
      <c r="D24" s="59">
        <v>102.86554944352054</v>
      </c>
      <c r="E24" s="59">
        <v>89.158115959945604</v>
      </c>
      <c r="F24" s="59">
        <v>103.34216895240291</v>
      </c>
      <c r="G24" s="59">
        <v>69.839363458940113</v>
      </c>
      <c r="H24" s="59">
        <v>82.561307901907369</v>
      </c>
      <c r="I24" s="59">
        <v>73.403744599135862</v>
      </c>
      <c r="J24" s="59">
        <v>207.92904466766404</v>
      </c>
      <c r="K24" s="59">
        <v>96.843317972350235</v>
      </c>
      <c r="L24" s="59">
        <v>88.358872960949085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59">
        <v>165.85083086435657</v>
      </c>
      <c r="C25" s="59">
        <v>76.509769094138534</v>
      </c>
      <c r="D25" s="59">
        <v>102.7220447284345</v>
      </c>
      <c r="E25" s="59">
        <v>89.644570163571515</v>
      </c>
      <c r="F25" s="59">
        <v>101.91609977324264</v>
      </c>
      <c r="G25" s="59">
        <v>71.445585827006113</v>
      </c>
      <c r="H25" s="59">
        <v>86.347103143673678</v>
      </c>
      <c r="I25" s="59">
        <v>75.916230366492144</v>
      </c>
      <c r="J25" s="59">
        <v>211.71458998935034</v>
      </c>
      <c r="K25" s="59">
        <v>96.41634330061629</v>
      </c>
      <c r="L25" s="59">
        <v>89.644132495998036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59">
        <v>165.90439276485787</v>
      </c>
      <c r="C26" s="59">
        <v>77.572262992361857</v>
      </c>
      <c r="D26" s="59">
        <v>104.71613481994105</v>
      </c>
      <c r="E26" s="59">
        <v>90.051903114186857</v>
      </c>
      <c r="F26" s="59">
        <v>108.09429799094181</v>
      </c>
      <c r="G26" s="59">
        <v>74.77118393858872</v>
      </c>
      <c r="H26" s="59">
        <v>87.697325505544683</v>
      </c>
      <c r="I26" s="59">
        <v>74.188976377952756</v>
      </c>
      <c r="J26" s="59">
        <v>206.89072077784823</v>
      </c>
      <c r="K26" s="59">
        <v>101.61627906976744</v>
      </c>
      <c r="L26" s="59">
        <v>90.740282248081201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59">
        <v>164.63586330474851</v>
      </c>
      <c r="C27" s="59">
        <v>77.719547802650297</v>
      </c>
      <c r="D27" s="59">
        <v>100.91238595175602</v>
      </c>
      <c r="E27" s="59">
        <v>88.131251524762135</v>
      </c>
      <c r="F27" s="59">
        <v>107.098801349936</v>
      </c>
      <c r="G27" s="59">
        <v>78.343399482312321</v>
      </c>
      <c r="H27" s="59">
        <v>88.228330922004474</v>
      </c>
      <c r="I27" s="59">
        <v>74.864151529265641</v>
      </c>
      <c r="J27" s="59">
        <v>205.2113855169527</v>
      </c>
      <c r="K27" s="59">
        <v>98.029057326275478</v>
      </c>
      <c r="L27" s="59">
        <v>90.541533937760349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59">
        <v>162.9216332741567</v>
      </c>
      <c r="C28" s="59">
        <v>78.287484885126972</v>
      </c>
      <c r="D28" s="59">
        <v>97.939168218497827</v>
      </c>
      <c r="E28" s="59">
        <v>86.808923375363705</v>
      </c>
      <c r="F28" s="59">
        <v>111.30068949398154</v>
      </c>
      <c r="G28" s="59">
        <v>79.123055162659114</v>
      </c>
      <c r="H28" s="59">
        <v>89.395546129374338</v>
      </c>
      <c r="I28" s="59">
        <v>75.007624275693814</v>
      </c>
      <c r="J28" s="59">
        <v>195.40207006369425</v>
      </c>
      <c r="K28" s="59">
        <v>97.467348097671774</v>
      </c>
      <c r="L28" s="59">
        <v>90.256659773750158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59">
        <v>159.83741902705449</v>
      </c>
      <c r="C29" s="59">
        <v>80.328371950283866</v>
      </c>
      <c r="D29" s="59">
        <v>100.24934546814612</v>
      </c>
      <c r="E29" s="59">
        <v>85.510717279367725</v>
      </c>
      <c r="F29" s="59">
        <v>106.04308390022676</v>
      </c>
      <c r="G29" s="59">
        <v>78.646554110157751</v>
      </c>
      <c r="H29" s="59">
        <v>84.276809566212947</v>
      </c>
      <c r="I29" s="59">
        <v>74.343979607137499</v>
      </c>
      <c r="J29" s="59">
        <v>199.61639410458309</v>
      </c>
      <c r="K29" s="59">
        <v>96.193149915777653</v>
      </c>
      <c r="L29" s="59">
        <v>89.920232052211759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59">
        <v>157.47961264016311</v>
      </c>
      <c r="C30" s="59">
        <v>80.158424978851045</v>
      </c>
      <c r="D30" s="59">
        <v>99.614763265813338</v>
      </c>
      <c r="E30" s="59">
        <v>87.489564698867028</v>
      </c>
      <c r="F30" s="59">
        <v>103.50936583164072</v>
      </c>
      <c r="G30" s="59">
        <v>80.725374364610516</v>
      </c>
      <c r="H30" s="59">
        <v>87.735486351403296</v>
      </c>
      <c r="I30" s="59">
        <v>75.548635824436545</v>
      </c>
      <c r="J30" s="59">
        <v>196.58305352557772</v>
      </c>
      <c r="K30" s="59">
        <v>96.784922394678489</v>
      </c>
      <c r="L30" s="59">
        <v>90.744757772957328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59">
        <v>160.61229740159507</v>
      </c>
      <c r="C31" s="59">
        <v>79.145418018853363</v>
      </c>
      <c r="D31" s="59">
        <v>100.48989589712185</v>
      </c>
      <c r="E31" s="59">
        <v>88.396800763996666</v>
      </c>
      <c r="F31" s="59">
        <v>105.58318264014466</v>
      </c>
      <c r="G31" s="59">
        <v>79.774072081764388</v>
      </c>
      <c r="H31" s="59">
        <v>89.097648261758692</v>
      </c>
      <c r="I31" s="59">
        <v>75.797756083345476</v>
      </c>
      <c r="J31" s="59">
        <v>183.32350049164208</v>
      </c>
      <c r="K31" s="59">
        <v>103.34601611459264</v>
      </c>
      <c r="L31" s="59">
        <v>90.7782707758724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59">
        <v>162.10716125708399</v>
      </c>
      <c r="C32" s="59">
        <v>80.483972344437461</v>
      </c>
      <c r="D32" s="59">
        <v>99.356405585913777</v>
      </c>
      <c r="E32" s="59">
        <v>90.040456925273674</v>
      </c>
      <c r="F32" s="59">
        <v>106.35115526286415</v>
      </c>
      <c r="G32" s="59">
        <v>79.512392241379317</v>
      </c>
      <c r="H32" s="59">
        <v>88.91807379612257</v>
      </c>
      <c r="I32" s="59">
        <v>77.304232414098223</v>
      </c>
      <c r="J32" s="59">
        <v>182.34493486292047</v>
      </c>
      <c r="K32" s="59">
        <v>100.09945850370208</v>
      </c>
      <c r="L32" s="59">
        <v>91.388822259534678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59">
        <v>161.18733170919347</v>
      </c>
      <c r="C33" s="59">
        <v>80.07473960403911</v>
      </c>
      <c r="D33" s="59">
        <v>100.15606242496999</v>
      </c>
      <c r="E33" s="59">
        <v>92.102759276879169</v>
      </c>
      <c r="F33" s="59">
        <v>106.68421655030329</v>
      </c>
      <c r="G33" s="59">
        <v>79.743826752938062</v>
      </c>
      <c r="H33" s="59">
        <v>90.444027517198251</v>
      </c>
      <c r="I33" s="59">
        <v>75.405007363770252</v>
      </c>
      <c r="J33" s="59">
        <v>183.38485316846987</v>
      </c>
      <c r="K33" s="59">
        <v>98.695084819486738</v>
      </c>
      <c r="L33" s="59">
        <v>91.804854602259084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59">
        <v>162.45698993245827</v>
      </c>
      <c r="C34" s="59">
        <v>81.008902077151347</v>
      </c>
      <c r="D34" s="59">
        <v>101.32195649561351</v>
      </c>
      <c r="E34" s="59">
        <v>92.163381619567815</v>
      </c>
      <c r="F34" s="59">
        <v>105.71976534296029</v>
      </c>
      <c r="G34" s="59">
        <v>80.886208704771903</v>
      </c>
      <c r="H34" s="59">
        <v>88.665746203087735</v>
      </c>
      <c r="I34" s="59">
        <v>74.203539823008853</v>
      </c>
      <c r="J34" s="59">
        <v>184.30086788813887</v>
      </c>
      <c r="K34" s="59">
        <v>96.597904741332755</v>
      </c>
      <c r="L34" s="59">
        <v>92.067307692307693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59">
        <v>167.31908318310585</v>
      </c>
      <c r="C35" s="59">
        <v>81.014410160384273</v>
      </c>
      <c r="D35" s="59">
        <v>102.41370987207337</v>
      </c>
      <c r="E35" s="59">
        <v>92.986210175939135</v>
      </c>
      <c r="F35" s="59">
        <v>106.21627697841727</v>
      </c>
      <c r="G35" s="59">
        <v>80.645161290322577</v>
      </c>
      <c r="H35" s="59">
        <v>88.816936488169361</v>
      </c>
      <c r="I35" s="59">
        <v>76.29170357248303</v>
      </c>
      <c r="J35" s="59">
        <v>186.34792626728111</v>
      </c>
      <c r="K35" s="59">
        <v>96.917106823326506</v>
      </c>
      <c r="L35" s="59">
        <v>92.684102687718465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59">
        <v>163.57564860005138</v>
      </c>
      <c r="C36" s="59">
        <v>82.015503875969003</v>
      </c>
      <c r="D36" s="59">
        <v>104.88299904489016</v>
      </c>
      <c r="E36" s="59">
        <v>93.949798721288175</v>
      </c>
      <c r="F36" s="59">
        <v>105.98637961335675</v>
      </c>
      <c r="G36" s="59">
        <v>80.594267683407821</v>
      </c>
      <c r="H36" s="59">
        <v>89.311193111931118</v>
      </c>
      <c r="I36" s="59">
        <v>75.509313154831204</v>
      </c>
      <c r="J36" s="59">
        <v>181.50224215246635</v>
      </c>
      <c r="K36" s="59">
        <v>98.904079861111114</v>
      </c>
      <c r="L36" s="59">
        <v>92.86482610254572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59">
        <v>167.34825102880657</v>
      </c>
      <c r="C37" s="59">
        <v>81.303954616459762</v>
      </c>
      <c r="D37" s="59">
        <v>105.38625088589653</v>
      </c>
      <c r="E37" s="59">
        <v>94.002347417840383</v>
      </c>
      <c r="F37" s="59">
        <v>103.19367760095268</v>
      </c>
      <c r="G37" s="59">
        <v>82.19231774235692</v>
      </c>
      <c r="H37" s="59">
        <v>92.946263125386025</v>
      </c>
      <c r="I37" s="59">
        <v>75.299379598903471</v>
      </c>
      <c r="J37" s="59">
        <v>181.41923436041085</v>
      </c>
      <c r="K37" s="59">
        <v>100.44169611307419</v>
      </c>
      <c r="L37" s="59">
        <v>93.40331623523798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59">
        <v>162.22874648966047</v>
      </c>
      <c r="C38" s="59">
        <v>82.575947778056744</v>
      </c>
      <c r="D38" s="59">
        <v>102.4189760450916</v>
      </c>
      <c r="E38" s="59">
        <v>92.940900562851795</v>
      </c>
      <c r="F38" s="59">
        <v>104.9854635512006</v>
      </c>
      <c r="G38" s="59">
        <v>85.082223962411902</v>
      </c>
      <c r="H38" s="59">
        <v>94.044847445166042</v>
      </c>
      <c r="I38" s="59">
        <v>76.54268205785948</v>
      </c>
      <c r="J38" s="59">
        <v>179.82832618025751</v>
      </c>
      <c r="K38" s="59">
        <v>101.74200661521499</v>
      </c>
      <c r="L38" s="59">
        <v>93.928571428571445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59">
        <v>159.0978013646702</v>
      </c>
      <c r="C39" s="59">
        <v>83.152676245693641</v>
      </c>
      <c r="D39" s="59">
        <v>104.24962160903482</v>
      </c>
      <c r="E39" s="59">
        <v>94.213043985532622</v>
      </c>
      <c r="F39" s="59">
        <v>107.99391767133703</v>
      </c>
      <c r="G39" s="59">
        <v>86.040773925464237</v>
      </c>
      <c r="H39" s="59">
        <v>95.00848073661254</v>
      </c>
      <c r="I39" s="59">
        <v>75.921756262313551</v>
      </c>
      <c r="J39" s="59">
        <v>175.74882713821725</v>
      </c>
      <c r="K39" s="59">
        <v>101.62984029752789</v>
      </c>
      <c r="L39" s="59">
        <v>94.174642561739347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59">
        <v>160.22196998360448</v>
      </c>
      <c r="C40" s="59">
        <v>85.114731723961441</v>
      </c>
      <c r="D40" s="59">
        <v>105.89320724253257</v>
      </c>
      <c r="E40" s="59">
        <v>94.335914923130275</v>
      </c>
      <c r="F40" s="59">
        <v>108.68658027674061</v>
      </c>
      <c r="G40" s="59">
        <v>84.817025694264203</v>
      </c>
      <c r="H40" s="59">
        <v>97.12907117008443</v>
      </c>
      <c r="I40" s="59">
        <v>77.467750981491875</v>
      </c>
      <c r="J40" s="59">
        <v>170.60253516235457</v>
      </c>
      <c r="K40" s="59">
        <v>102.05599300087489</v>
      </c>
      <c r="L40" s="59">
        <v>95.041808974207996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59">
        <v>160.1726107374032</v>
      </c>
      <c r="C41" s="59">
        <v>86.403771967423921</v>
      </c>
      <c r="D41" s="59">
        <v>107.87095298020823</v>
      </c>
      <c r="E41" s="59">
        <v>94.342896807033782</v>
      </c>
      <c r="F41" s="59">
        <v>109.62218294299603</v>
      </c>
      <c r="G41" s="59">
        <v>87.278183716075148</v>
      </c>
      <c r="H41" s="59">
        <v>95.598697696852767</v>
      </c>
      <c r="I41" s="59">
        <v>79.994376493743857</v>
      </c>
      <c r="J41" s="59">
        <v>178.06195965417865</v>
      </c>
      <c r="K41" s="59">
        <v>100.33116237995362</v>
      </c>
      <c r="L41" s="59">
        <v>96.479791395045638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59">
        <v>159.09614646012034</v>
      </c>
      <c r="C42" s="59">
        <v>87.804667242869499</v>
      </c>
      <c r="D42" s="59">
        <v>109.84660500789533</v>
      </c>
      <c r="E42" s="59">
        <v>96.087057189164156</v>
      </c>
      <c r="F42" s="59">
        <v>114.66499544211484</v>
      </c>
      <c r="G42" s="59">
        <v>87.422626102989582</v>
      </c>
      <c r="H42" s="59">
        <v>97.179887195487822</v>
      </c>
      <c r="I42" s="59">
        <v>78.001116694584042</v>
      </c>
      <c r="J42" s="59">
        <v>172.06713780918727</v>
      </c>
      <c r="K42" s="59">
        <v>102.91455067343784</v>
      </c>
      <c r="L42" s="59">
        <v>97.026418670773623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59">
        <v>158.60973440081332</v>
      </c>
      <c r="C43" s="59">
        <v>88.423431253259167</v>
      </c>
      <c r="D43" s="59">
        <v>107.44609164420484</v>
      </c>
      <c r="E43" s="59">
        <v>95.571871056556162</v>
      </c>
      <c r="F43" s="59">
        <v>112.81467137487185</v>
      </c>
      <c r="G43" s="59">
        <v>88.322997756960007</v>
      </c>
      <c r="H43" s="59">
        <v>98.741907902772681</v>
      </c>
      <c r="I43" s="59">
        <v>78.867345515413589</v>
      </c>
      <c r="J43" s="59">
        <v>168.86726893676163</v>
      </c>
      <c r="K43" s="59">
        <v>105.00167093683859</v>
      </c>
      <c r="L43" s="59">
        <v>97.144888046440002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59">
        <v>155.69813238470337</v>
      </c>
      <c r="C44" s="59">
        <v>87.632015361787566</v>
      </c>
      <c r="D44" s="59">
        <v>107.49915167967426</v>
      </c>
      <c r="E44" s="59">
        <v>95.806451612903217</v>
      </c>
      <c r="F44" s="59">
        <v>112.26736268724467</v>
      </c>
      <c r="G44" s="59">
        <v>91.928846409133143</v>
      </c>
      <c r="H44" s="59">
        <v>103.55124109117719</v>
      </c>
      <c r="I44" s="59">
        <v>79.233314947600661</v>
      </c>
      <c r="J44" s="59">
        <v>170.74606196988057</v>
      </c>
      <c r="K44" s="59">
        <v>97.833814707842706</v>
      </c>
      <c r="L44" s="59">
        <v>97.584083372809104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59">
        <v>153.15110098709189</v>
      </c>
      <c r="C45" s="59">
        <v>89.14375766065487</v>
      </c>
      <c r="D45" s="59">
        <v>104.86010478207557</v>
      </c>
      <c r="E45" s="59">
        <v>94.238870545371739</v>
      </c>
      <c r="F45" s="59">
        <v>116.04590975582309</v>
      </c>
      <c r="G45" s="59">
        <v>89.863547758284597</v>
      </c>
      <c r="H45" s="59">
        <v>104.87656573026875</v>
      </c>
      <c r="I45" s="59">
        <v>79.256839526337274</v>
      </c>
      <c r="J45" s="59">
        <v>170.78613693998309</v>
      </c>
      <c r="K45" s="59">
        <v>98.202093764223946</v>
      </c>
      <c r="L45" s="59">
        <v>97.532314923619282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59">
        <v>154.70321931589538</v>
      </c>
      <c r="C46" s="59">
        <v>89.277821974719345</v>
      </c>
      <c r="D46" s="59">
        <v>105.89155953046394</v>
      </c>
      <c r="E46" s="59">
        <v>94.013000342114267</v>
      </c>
      <c r="F46" s="59">
        <v>117.34475374732334</v>
      </c>
      <c r="G46" s="59">
        <v>89.652956298200507</v>
      </c>
      <c r="H46" s="59">
        <v>103.4046111575678</v>
      </c>
      <c r="I46" s="59">
        <v>80.28017241379311</v>
      </c>
      <c r="J46" s="59">
        <v>175.15870364183093</v>
      </c>
      <c r="K46" s="59">
        <v>103.19707695820964</v>
      </c>
      <c r="L46" s="59">
        <v>98.299120234604104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59">
        <v>155.32154945468221</v>
      </c>
      <c r="C47" s="59">
        <v>90.88720463664734</v>
      </c>
      <c r="D47" s="59">
        <v>104.46617042550828</v>
      </c>
      <c r="E47" s="59">
        <v>95.05988023952095</v>
      </c>
      <c r="F47" s="59">
        <v>115.70415400202634</v>
      </c>
      <c r="G47" s="59">
        <v>89.658239105577437</v>
      </c>
      <c r="H47" s="59">
        <v>106.52908942520696</v>
      </c>
      <c r="I47" s="59">
        <v>80.819194061505826</v>
      </c>
      <c r="J47" s="59">
        <v>171.5877887255694</v>
      </c>
      <c r="K47" s="59">
        <v>107.62109066275262</v>
      </c>
      <c r="L47" s="59">
        <v>98.880597014925371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59">
        <v>150.71339173967456</v>
      </c>
      <c r="C48" s="59">
        <v>91.006097560975604</v>
      </c>
      <c r="D48" s="59">
        <v>101.59832451499118</v>
      </c>
      <c r="E48" s="59">
        <v>94.51741861793262</v>
      </c>
      <c r="F48" s="59">
        <v>116.02932882120697</v>
      </c>
      <c r="G48" s="59">
        <v>93.147561747941737</v>
      </c>
      <c r="H48" s="59">
        <v>110.39823008849558</v>
      </c>
      <c r="I48" s="59">
        <v>82.423766522706458</v>
      </c>
      <c r="J48" s="59">
        <v>174.24988093348151</v>
      </c>
      <c r="K48" s="59">
        <v>102.97052154195011</v>
      </c>
      <c r="L48" s="59">
        <v>99.362318840579718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95</v>
      </c>
      <c r="B49" s="59">
        <v>150.42798660215854</v>
      </c>
      <c r="C49" s="59">
        <v>92.328667514997278</v>
      </c>
      <c r="D49" s="59">
        <v>101.3111502864698</v>
      </c>
      <c r="E49" s="59">
        <v>95.818616839466785</v>
      </c>
      <c r="F49" s="59">
        <v>117.22402415837156</v>
      </c>
      <c r="G49" s="59">
        <v>94.986177431515458</v>
      </c>
      <c r="H49" s="59">
        <v>113.59962516106361</v>
      </c>
      <c r="I49" s="59">
        <v>85.74567071594727</v>
      </c>
      <c r="J49" s="59">
        <v>171.64964901084875</v>
      </c>
      <c r="K49" s="59">
        <v>110.57091882247991</v>
      </c>
      <c r="L49" s="59">
        <v>101.00776091740995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1:24" x14ac:dyDescent="0.2">
      <c r="A50" s="48" t="s">
        <v>96</v>
      </c>
      <c r="B50" s="59">
        <v>148.86433394720686</v>
      </c>
      <c r="C50" s="59">
        <v>93.616633229983577</v>
      </c>
      <c r="D50" s="59">
        <v>101.84210526315789</v>
      </c>
      <c r="E50" s="59">
        <v>97.323767224689661</v>
      </c>
      <c r="F50" s="59">
        <v>114.65160496588749</v>
      </c>
      <c r="G50" s="59">
        <v>93.20522481788494</v>
      </c>
      <c r="H50" s="59">
        <v>117.25924181775372</v>
      </c>
      <c r="I50" s="59">
        <v>84.132463879299323</v>
      </c>
      <c r="J50" s="59">
        <v>166.59512494251109</v>
      </c>
      <c r="K50" s="59">
        <v>102.53762495880478</v>
      </c>
      <c r="L50" s="59">
        <v>101.01476014760146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1:24" x14ac:dyDescent="0.2">
      <c r="A51" s="48" t="s">
        <v>97</v>
      </c>
      <c r="B51" s="59">
        <v>142.5617812576462</v>
      </c>
      <c r="C51" s="59">
        <v>94.672505017332597</v>
      </c>
      <c r="D51" s="59">
        <v>102.38694842877479</v>
      </c>
      <c r="E51" s="59">
        <v>97.549353301565702</v>
      </c>
      <c r="F51" s="59">
        <v>117.22413601511279</v>
      </c>
      <c r="G51" s="59">
        <v>91.288768071172612</v>
      </c>
      <c r="H51" s="59">
        <v>117.64915616829094</v>
      </c>
      <c r="I51" s="59">
        <v>84.493346980552715</v>
      </c>
      <c r="J51" s="59">
        <v>159.55893309491879</v>
      </c>
      <c r="K51" s="59">
        <v>101.23133921760925</v>
      </c>
      <c r="L51" s="59">
        <v>100.80459770114942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1:24" x14ac:dyDescent="0.2">
      <c r="A52" s="48" t="s">
        <v>98</v>
      </c>
      <c r="B52" s="59">
        <v>141.48858669256921</v>
      </c>
      <c r="C52" s="59">
        <v>95.41426874942907</v>
      </c>
      <c r="D52" s="59">
        <v>101.49286023366508</v>
      </c>
      <c r="E52" s="59">
        <v>97.258411691401378</v>
      </c>
      <c r="F52" s="59">
        <v>116.06784199955366</v>
      </c>
      <c r="G52" s="59">
        <v>91.441940647703504</v>
      </c>
      <c r="H52" s="59">
        <v>113.50381856051841</v>
      </c>
      <c r="I52" s="59">
        <v>84.889058913542442</v>
      </c>
      <c r="J52" s="59">
        <v>155.93469627886455</v>
      </c>
      <c r="K52" s="59">
        <v>100.25979649274737</v>
      </c>
      <c r="L52" s="59">
        <v>100.27409776153495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1:24" x14ac:dyDescent="0.2">
      <c r="A53" s="48" t="s">
        <v>99</v>
      </c>
      <c r="B53" s="59">
        <v>138.22714681440442</v>
      </c>
      <c r="C53" s="59">
        <v>95.693037685920245</v>
      </c>
      <c r="D53" s="59">
        <v>102.73118279569893</v>
      </c>
      <c r="E53" s="59">
        <v>97.52000901814904</v>
      </c>
      <c r="F53" s="59">
        <v>115.91722595078298</v>
      </c>
      <c r="G53" s="59">
        <v>90.586102719033221</v>
      </c>
      <c r="H53" s="59">
        <v>110.66469383109492</v>
      </c>
      <c r="I53" s="59">
        <v>85.313634656316509</v>
      </c>
      <c r="J53" s="59">
        <v>155.89150733659406</v>
      </c>
      <c r="K53" s="59">
        <v>103.62294901442573</v>
      </c>
      <c r="L53" s="59">
        <v>100.40890504316221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24" x14ac:dyDescent="0.2">
      <c r="A54" s="48" t="s">
        <v>100</v>
      </c>
      <c r="B54" s="59">
        <v>140.71776155717762</v>
      </c>
      <c r="C54" s="59">
        <v>95.50233110887649</v>
      </c>
      <c r="D54" s="59">
        <v>103.33262123477888</v>
      </c>
      <c r="E54" s="59">
        <v>98.891873740765604</v>
      </c>
      <c r="F54" s="59">
        <v>117.57383727509337</v>
      </c>
      <c r="G54" s="59">
        <v>93.515026158900113</v>
      </c>
      <c r="H54" s="59">
        <v>112.15184186882298</v>
      </c>
      <c r="I54" s="59">
        <v>87.140210006176659</v>
      </c>
      <c r="J54" s="59">
        <v>154.52139391265987</v>
      </c>
      <c r="K54" s="59">
        <v>98.781018720069667</v>
      </c>
      <c r="L54" s="59">
        <v>101.5589697243561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24" x14ac:dyDescent="0.2">
      <c r="A55" s="48" t="s">
        <v>101</v>
      </c>
      <c r="B55" s="59">
        <v>137.85748331744517</v>
      </c>
      <c r="C55" s="59">
        <v>96.841130152848535</v>
      </c>
      <c r="D55" s="59">
        <v>102.01313837677475</v>
      </c>
      <c r="E55" s="59">
        <v>98.822091343482626</v>
      </c>
      <c r="F55" s="59">
        <v>119.57899502037121</v>
      </c>
      <c r="G55" s="59">
        <v>96.032798745930293</v>
      </c>
      <c r="H55" s="59">
        <v>114.03586451184412</v>
      </c>
      <c r="I55" s="59">
        <v>88.155316021558065</v>
      </c>
      <c r="J55" s="59">
        <v>151.39390437671528</v>
      </c>
      <c r="K55" s="59">
        <v>98.23066134426584</v>
      </c>
      <c r="L55" s="59">
        <v>102.06370569762227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24" x14ac:dyDescent="0.2">
      <c r="A56" s="48" t="s">
        <v>102</v>
      </c>
      <c r="B56" s="59">
        <v>136.79848448969929</v>
      </c>
      <c r="C56" s="59">
        <v>96.487660597097701</v>
      </c>
      <c r="D56" s="59">
        <v>100.81836539483473</v>
      </c>
      <c r="E56" s="59">
        <v>99.689372087863319</v>
      </c>
      <c r="F56" s="59">
        <v>120.90497737556561</v>
      </c>
      <c r="G56" s="59">
        <v>96.789707827341587</v>
      </c>
      <c r="H56" s="59">
        <v>119.20515097690941</v>
      </c>
      <c r="I56" s="59">
        <v>89.132530120481931</v>
      </c>
      <c r="J56" s="59">
        <v>145.63871693866065</v>
      </c>
      <c r="K56" s="59">
        <v>101.99074572258688</v>
      </c>
      <c r="L56" s="59">
        <v>102.67558528428094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24" x14ac:dyDescent="0.2">
      <c r="A57" s="48" t="s">
        <v>103</v>
      </c>
      <c r="B57" s="59">
        <v>137.78066650909949</v>
      </c>
      <c r="C57" s="59">
        <v>97.281191806331464</v>
      </c>
      <c r="D57" s="59">
        <v>100.80873857788049</v>
      </c>
      <c r="E57" s="59">
        <v>99.085097001763671</v>
      </c>
      <c r="F57" s="59">
        <v>120.08054592236267</v>
      </c>
      <c r="G57" s="59">
        <v>94.881323423639415</v>
      </c>
      <c r="H57" s="59">
        <v>120.04329004329004</v>
      </c>
      <c r="I57" s="59">
        <v>90.224840687747985</v>
      </c>
      <c r="J57" s="59">
        <v>151.30396986380759</v>
      </c>
      <c r="K57" s="59">
        <v>104.88401787614386</v>
      </c>
      <c r="L57" s="59">
        <v>103.36377812430383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24" x14ac:dyDescent="0.2">
      <c r="A58" s="48" t="s">
        <v>104</v>
      </c>
      <c r="B58" s="59">
        <v>135.05396527451902</v>
      </c>
      <c r="C58" s="59">
        <v>96.741947426878923</v>
      </c>
      <c r="D58" s="59">
        <v>102.74335345832012</v>
      </c>
      <c r="E58" s="59">
        <v>97.299642121244986</v>
      </c>
      <c r="F58" s="59">
        <v>116.19947848761407</v>
      </c>
      <c r="G58" s="59">
        <v>95.717012646146514</v>
      </c>
      <c r="H58" s="59">
        <v>113.80529077862269</v>
      </c>
      <c r="I58" s="59">
        <v>91.701492537313428</v>
      </c>
      <c r="J58" s="59">
        <v>152.56099300898845</v>
      </c>
      <c r="K58" s="59">
        <v>102.7442254714982</v>
      </c>
      <c r="L58" s="59">
        <v>102.77072524561208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24" x14ac:dyDescent="0.2">
      <c r="A59" s="48" t="s">
        <v>105</v>
      </c>
      <c r="B59" s="59">
        <v>134.1723697946874</v>
      </c>
      <c r="C59" s="59">
        <v>96.33792263744499</v>
      </c>
      <c r="D59" s="59">
        <v>101.45939086294416</v>
      </c>
      <c r="E59" s="59">
        <v>97.017371353654539</v>
      </c>
      <c r="F59" s="59">
        <v>116.55932758432486</v>
      </c>
      <c r="G59" s="59">
        <v>98.219045311364169</v>
      </c>
      <c r="H59" s="59">
        <v>113.58801823312351</v>
      </c>
      <c r="I59" s="59">
        <v>90.593169562612331</v>
      </c>
      <c r="J59" s="59">
        <v>148.62594332906164</v>
      </c>
      <c r="K59" s="59">
        <v>103.24267782426779</v>
      </c>
      <c r="L59" s="59">
        <v>102.28533392500555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24" x14ac:dyDescent="0.2">
      <c r="A60" s="48" t="s">
        <v>106</v>
      </c>
      <c r="B60" s="59">
        <v>132.47262247838617</v>
      </c>
      <c r="C60" s="59">
        <v>96.042041473345336</v>
      </c>
      <c r="D60" s="59">
        <v>98.00231311113447</v>
      </c>
      <c r="E60" s="59">
        <v>93.943383805134957</v>
      </c>
      <c r="F60" s="59">
        <v>113.82565241532483</v>
      </c>
      <c r="G60" s="59">
        <v>96.034607065609237</v>
      </c>
      <c r="H60" s="59">
        <v>113.71977547495682</v>
      </c>
      <c r="I60" s="59">
        <v>88.32160324466183</v>
      </c>
      <c r="J60" s="59">
        <v>144.4475407551902</v>
      </c>
      <c r="K60" s="59">
        <v>100</v>
      </c>
      <c r="L60" s="59">
        <v>100.14401240722279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24" x14ac:dyDescent="0.2">
      <c r="A61" s="48" t="s">
        <v>107</v>
      </c>
      <c r="B61" s="59">
        <v>126.87249857061178</v>
      </c>
      <c r="C61" s="59">
        <v>94.118785064809444</v>
      </c>
      <c r="D61" s="59">
        <v>92.351453855878631</v>
      </c>
      <c r="E61" s="59">
        <v>90.952223325609637</v>
      </c>
      <c r="F61" s="59">
        <v>109.33078823265214</v>
      </c>
      <c r="G61" s="59">
        <v>97.841463414634148</v>
      </c>
      <c r="H61" s="59">
        <v>116.79168452636091</v>
      </c>
      <c r="I61" s="59">
        <v>87.979136341581764</v>
      </c>
      <c r="J61" s="59">
        <v>142.70088346655447</v>
      </c>
      <c r="K61" s="59">
        <v>94.851955019085935</v>
      </c>
      <c r="L61" s="59">
        <v>98.545861297539133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24" x14ac:dyDescent="0.2">
      <c r="A62" s="48" t="s">
        <v>108</v>
      </c>
      <c r="B62" s="59">
        <v>119.42921096810298</v>
      </c>
      <c r="C62" s="59">
        <v>92.545837090471892</v>
      </c>
      <c r="D62" s="59">
        <v>86.333757421543694</v>
      </c>
      <c r="E62" s="59">
        <v>90.913150256753738</v>
      </c>
      <c r="F62" s="59">
        <v>106.41273450824332</v>
      </c>
      <c r="G62" s="59">
        <v>92.190273340433066</v>
      </c>
      <c r="H62" s="59">
        <v>119.24402326082276</v>
      </c>
      <c r="I62" s="59">
        <v>87.247820672478213</v>
      </c>
      <c r="J62" s="59">
        <v>148.50507982583451</v>
      </c>
      <c r="K62" s="59">
        <v>95.413905543283889</v>
      </c>
      <c r="L62" s="59">
        <v>97.182939246521101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24" x14ac:dyDescent="0.2">
      <c r="A63" s="48" t="s">
        <v>109</v>
      </c>
      <c r="B63" s="59">
        <v>120.75578116187251</v>
      </c>
      <c r="C63" s="59">
        <v>93.079550020088391</v>
      </c>
      <c r="D63" s="59">
        <v>86.062941554271049</v>
      </c>
      <c r="E63" s="59">
        <v>91.071028456195393</v>
      </c>
      <c r="F63" s="59">
        <v>99.275281525253661</v>
      </c>
      <c r="G63" s="59">
        <v>90.478440637920855</v>
      </c>
      <c r="H63" s="59">
        <v>116.36696457413586</v>
      </c>
      <c r="I63" s="59">
        <v>86.833622613439147</v>
      </c>
      <c r="J63" s="59">
        <v>143.79921259842519</v>
      </c>
      <c r="K63" s="59">
        <v>94.594306429256847</v>
      </c>
      <c r="L63" s="59">
        <v>96.292947558770351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24" x14ac:dyDescent="0.2">
      <c r="A64" s="48" t="s">
        <v>110</v>
      </c>
      <c r="B64" s="59">
        <v>118.60177587950996</v>
      </c>
      <c r="C64" s="59">
        <v>93.994910941475823</v>
      </c>
      <c r="D64" s="59">
        <v>88.531861949583458</v>
      </c>
      <c r="E64" s="59">
        <v>91.500843170320394</v>
      </c>
      <c r="F64" s="59">
        <v>99.129677980852918</v>
      </c>
      <c r="G64" s="59">
        <v>91.164944780904875</v>
      </c>
      <c r="H64" s="59">
        <v>115.40137239952075</v>
      </c>
      <c r="I64" s="59">
        <v>86.515320679816398</v>
      </c>
      <c r="J64" s="59">
        <v>138.67024848891873</v>
      </c>
      <c r="K64" s="59">
        <v>92.394753543473655</v>
      </c>
      <c r="L64" s="59">
        <v>96.114750395301542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48" t="s">
        <v>111</v>
      </c>
      <c r="B65" s="59">
        <v>116.67969186111422</v>
      </c>
      <c r="C65" s="59">
        <v>95.384302562017069</v>
      </c>
      <c r="D65" s="59">
        <v>88.609953957465464</v>
      </c>
      <c r="E65" s="59">
        <v>92.86035024696902</v>
      </c>
      <c r="F65" s="59">
        <v>100.28169014084507</v>
      </c>
      <c r="G65" s="59">
        <v>93.170330316210197</v>
      </c>
      <c r="H65" s="59">
        <v>114.42764101998013</v>
      </c>
      <c r="I65" s="59">
        <v>85.837226456847787</v>
      </c>
      <c r="J65" s="59">
        <v>137.47984954325631</v>
      </c>
      <c r="K65" s="59">
        <v>90.866310160427801</v>
      </c>
      <c r="L65" s="59">
        <v>96.551724137931032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48" t="s">
        <v>112</v>
      </c>
      <c r="B66" s="59">
        <v>118.286473323002</v>
      </c>
      <c r="C66" s="59">
        <v>96.29704778330121</v>
      </c>
      <c r="D66" s="59">
        <v>94.278717720391796</v>
      </c>
      <c r="E66" s="59">
        <v>93.331816112881199</v>
      </c>
      <c r="F66" s="59">
        <v>99.722283936902912</v>
      </c>
      <c r="G66" s="59">
        <v>95.816591822264229</v>
      </c>
      <c r="H66" s="59">
        <v>110.18518518518519</v>
      </c>
      <c r="I66" s="59">
        <v>87.933763545598438</v>
      </c>
      <c r="J66" s="59">
        <v>139.19858252691836</v>
      </c>
      <c r="K66" s="59">
        <v>94.434913146043314</v>
      </c>
      <c r="L66" s="59">
        <v>97.677053824362616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48" t="s">
        <v>113</v>
      </c>
      <c r="B67" s="59">
        <v>115.46045503791981</v>
      </c>
      <c r="C67" s="59">
        <v>98.774259448416743</v>
      </c>
      <c r="D67" s="59">
        <v>98.711397467229517</v>
      </c>
      <c r="E67" s="59">
        <v>92.796133962688231</v>
      </c>
      <c r="F67" s="59">
        <v>102.36712818222422</v>
      </c>
      <c r="G67" s="59">
        <v>96.169809083362978</v>
      </c>
      <c r="H67" s="59">
        <v>107.53342754647247</v>
      </c>
      <c r="I67" s="59">
        <v>89.333333333333329</v>
      </c>
      <c r="J67" s="59">
        <v>139.3591455273698</v>
      </c>
      <c r="K67" s="59">
        <v>94.233623065507743</v>
      </c>
      <c r="L67" s="59">
        <v>98.176086467011942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48" t="s">
        <v>114</v>
      </c>
      <c r="B68" s="59">
        <v>113.66244451661794</v>
      </c>
      <c r="C68" s="59">
        <v>99.491611591255719</v>
      </c>
      <c r="D68" s="59">
        <v>101.40024644337404</v>
      </c>
      <c r="E68" s="59">
        <v>92.553428317008013</v>
      </c>
      <c r="F68" s="59">
        <v>103.24408399066772</v>
      </c>
      <c r="G68" s="59">
        <v>95.997673065735896</v>
      </c>
      <c r="H68" s="59">
        <v>109.76708415732806</v>
      </c>
      <c r="I68" s="59">
        <v>90.903555772040917</v>
      </c>
      <c r="J68" s="59">
        <v>137.23572938689216</v>
      </c>
      <c r="K68" s="59">
        <v>91.280824055769443</v>
      </c>
      <c r="L68" s="59">
        <v>98.643649815043162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48" t="s">
        <v>115</v>
      </c>
      <c r="B69" s="59">
        <v>113.39343206696715</v>
      </c>
      <c r="C69" s="59">
        <v>99.205630970336841</v>
      </c>
      <c r="D69" s="59">
        <v>99.256421811626851</v>
      </c>
      <c r="E69" s="59">
        <v>92.043058484075019</v>
      </c>
      <c r="F69" s="59">
        <v>104.27687113111988</v>
      </c>
      <c r="G69" s="59">
        <v>95.817490494296564</v>
      </c>
      <c r="H69" s="59">
        <v>105.3294573643411</v>
      </c>
      <c r="I69" s="59">
        <v>91.313815630292765</v>
      </c>
      <c r="J69" s="59">
        <v>134.77635364896679</v>
      </c>
      <c r="K69" s="59">
        <v>93.03675048355899</v>
      </c>
      <c r="L69" s="59">
        <v>97.901317258316595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48" t="s">
        <v>116</v>
      </c>
      <c r="B70" s="59">
        <v>111.10519591141397</v>
      </c>
      <c r="C70" s="59">
        <v>100.44507384179649</v>
      </c>
      <c r="D70" s="59">
        <v>102.07265687279352</v>
      </c>
      <c r="E70" s="59">
        <v>92.653739612188375</v>
      </c>
      <c r="F70" s="59">
        <v>106.58696142567111</v>
      </c>
      <c r="G70" s="59">
        <v>95.050761421319791</v>
      </c>
      <c r="H70" s="59">
        <v>103.67882277671146</v>
      </c>
      <c r="I70" s="59">
        <v>93.246502653159652</v>
      </c>
      <c r="J70" s="59">
        <v>127.49329587536712</v>
      </c>
      <c r="K70" s="59">
        <v>99.783502922710554</v>
      </c>
      <c r="L70" s="59">
        <v>98.662207357859529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48" t="s">
        <v>117</v>
      </c>
      <c r="B71" s="59">
        <v>109.74230727411114</v>
      </c>
      <c r="C71" s="59">
        <v>102.35257859050748</v>
      </c>
      <c r="D71" s="59">
        <v>102.79240100709544</v>
      </c>
      <c r="E71" s="59">
        <v>93.4</v>
      </c>
      <c r="F71" s="59">
        <v>108.27195467422095</v>
      </c>
      <c r="G71" s="59">
        <v>94.856815578465074</v>
      </c>
      <c r="H71" s="59">
        <v>103.5285365075991</v>
      </c>
      <c r="I71" s="59">
        <v>94.647614434487764</v>
      </c>
      <c r="J71" s="59">
        <v>125.31356898517672</v>
      </c>
      <c r="K71" s="59">
        <v>94.640977047799538</v>
      </c>
      <c r="L71" s="59">
        <v>99.350358422939067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48" t="s">
        <v>118</v>
      </c>
      <c r="B72" s="59">
        <v>109.10278745644599</v>
      </c>
      <c r="C72" s="59">
        <v>102.44556805283254</v>
      </c>
      <c r="D72" s="59">
        <v>99.764150943396217</v>
      </c>
      <c r="E72" s="59">
        <v>94.230124119422996</v>
      </c>
      <c r="F72" s="59">
        <v>107.66344513928368</v>
      </c>
      <c r="G72" s="59">
        <v>96.160835983643793</v>
      </c>
      <c r="H72" s="59">
        <v>105.04698553479042</v>
      </c>
      <c r="I72" s="59">
        <v>92.687235044747979</v>
      </c>
      <c r="J72" s="59">
        <v>125.941110696981</v>
      </c>
      <c r="K72" s="59">
        <v>92.730700743689127</v>
      </c>
      <c r="L72" s="59">
        <v>98.923059842344841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48" t="s">
        <v>119</v>
      </c>
      <c r="B73" s="59">
        <v>106.41711229946524</v>
      </c>
      <c r="C73" s="59">
        <v>102.21969853396655</v>
      </c>
      <c r="D73" s="59">
        <v>101.25341841385595</v>
      </c>
      <c r="E73" s="59">
        <v>92.656802120141336</v>
      </c>
      <c r="F73" s="59">
        <v>106.1162764646578</v>
      </c>
      <c r="G73" s="59">
        <v>93.79325742353204</v>
      </c>
      <c r="H73" s="59">
        <v>105.55031940517333</v>
      </c>
      <c r="I73" s="59">
        <v>92.898227491489621</v>
      </c>
      <c r="J73" s="59">
        <v>132.91515778582516</v>
      </c>
      <c r="K73" s="59">
        <v>94.181311615945134</v>
      </c>
      <c r="L73" s="59">
        <v>98.83656509695291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48" t="s">
        <v>120</v>
      </c>
      <c r="B74" s="59">
        <v>103.45272668602776</v>
      </c>
      <c r="C74" s="59">
        <v>101.82451824518246</v>
      </c>
      <c r="D74" s="59">
        <v>96.103015926804474</v>
      </c>
      <c r="E74" s="59">
        <v>92.577568249095492</v>
      </c>
      <c r="F74" s="59">
        <v>103.91395941900431</v>
      </c>
      <c r="G74" s="59">
        <v>97.685858021240918</v>
      </c>
      <c r="H74" s="59">
        <v>103.91190351337178</v>
      </c>
      <c r="I74" s="59">
        <v>94.761849577007752</v>
      </c>
      <c r="J74" s="59">
        <v>133.57419354838709</v>
      </c>
      <c r="K74" s="59">
        <v>96.589446589446595</v>
      </c>
      <c r="L74" s="59">
        <v>98.711027872645147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48" t="s">
        <v>121</v>
      </c>
      <c r="B75" s="59">
        <v>102.1378430121251</v>
      </c>
      <c r="C75" s="59">
        <v>99.280137889080407</v>
      </c>
      <c r="D75" s="59">
        <v>93.798977853492332</v>
      </c>
      <c r="E75" s="59">
        <v>93.007915567282311</v>
      </c>
      <c r="F75" s="59">
        <v>103.7564909954701</v>
      </c>
      <c r="G75" s="59">
        <v>95.51231582499156</v>
      </c>
      <c r="H75" s="59">
        <v>107.3791879762029</v>
      </c>
      <c r="I75" s="59">
        <v>93.269120513702561</v>
      </c>
      <c r="J75" s="59">
        <v>127.38712065136937</v>
      </c>
      <c r="K75" s="59">
        <v>97.284084736556224</v>
      </c>
      <c r="L75" s="59">
        <v>97.807017543859658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48" t="s">
        <v>122</v>
      </c>
      <c r="B76" s="59">
        <v>100.7313970744117</v>
      </c>
      <c r="C76" s="59">
        <v>99.706299372088324</v>
      </c>
      <c r="D76" s="59">
        <v>91.195603409600722</v>
      </c>
      <c r="E76" s="59">
        <v>93.168573278653142</v>
      </c>
      <c r="F76" s="59">
        <v>103.08398950131235</v>
      </c>
      <c r="G76" s="59">
        <v>96.10448097275389</v>
      </c>
      <c r="H76" s="59">
        <v>106.44961879249948</v>
      </c>
      <c r="I76" s="59">
        <v>94.789533560864598</v>
      </c>
      <c r="J76" s="59">
        <v>128.62031039960894</v>
      </c>
      <c r="K76" s="59">
        <v>103.15139701104611</v>
      </c>
      <c r="L76" s="59">
        <v>98.207495926127109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48" t="s">
        <v>123</v>
      </c>
      <c r="B77" s="59">
        <v>100.11940946591402</v>
      </c>
      <c r="C77" s="59">
        <v>99.191898527004909</v>
      </c>
      <c r="D77" s="59">
        <v>90.322936184283037</v>
      </c>
      <c r="E77" s="59">
        <v>92.038523274478337</v>
      </c>
      <c r="F77" s="59">
        <v>103.89241198338071</v>
      </c>
      <c r="G77" s="59">
        <v>98.067083570210343</v>
      </c>
      <c r="H77" s="59">
        <v>105.22713130056005</v>
      </c>
      <c r="I77" s="59">
        <v>96.63318876968728</v>
      </c>
      <c r="J77" s="59">
        <v>126.27641890287342</v>
      </c>
      <c r="K77" s="59">
        <v>97.0428677800234</v>
      </c>
      <c r="L77" s="59">
        <v>98.062690465824986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48" t="s">
        <v>124</v>
      </c>
      <c r="B78" s="59">
        <v>100.51331408405517</v>
      </c>
      <c r="C78" s="59">
        <v>98.415456961766509</v>
      </c>
      <c r="D78" s="59">
        <v>89.458626760563391</v>
      </c>
      <c r="E78" s="59">
        <v>92.499734409858704</v>
      </c>
      <c r="F78" s="59">
        <v>104.7216426924344</v>
      </c>
      <c r="G78" s="59">
        <v>97.109762824048531</v>
      </c>
      <c r="H78" s="59">
        <v>107.54500988656469</v>
      </c>
      <c r="I78" s="59">
        <v>96.709406558493143</v>
      </c>
      <c r="J78" s="59">
        <v>126.1356861809944</v>
      </c>
      <c r="K78" s="59">
        <v>98.072574566598476</v>
      </c>
      <c r="L78" s="59">
        <v>98.105035192203573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48" t="s">
        <v>125</v>
      </c>
      <c r="B79" s="59">
        <v>100.41507024265645</v>
      </c>
      <c r="C79" s="59">
        <v>99.036687845870048</v>
      </c>
      <c r="D79" s="59">
        <v>90.119825708061001</v>
      </c>
      <c r="E79" s="59">
        <v>93.321318774515007</v>
      </c>
      <c r="F79" s="59">
        <v>105.18617021276597</v>
      </c>
      <c r="G79" s="59">
        <v>96.185136323658753</v>
      </c>
      <c r="H79" s="59">
        <v>106.21598995395563</v>
      </c>
      <c r="I79" s="59">
        <v>96.615488064552267</v>
      </c>
      <c r="J79" s="59">
        <v>120.51458764070755</v>
      </c>
      <c r="K79" s="59">
        <v>98.417483044461193</v>
      </c>
      <c r="L79" s="59">
        <v>98.039215686274517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48" t="s">
        <v>126</v>
      </c>
      <c r="B80" s="59">
        <v>98.925964546402497</v>
      </c>
      <c r="C80" s="59">
        <v>99.358190709046454</v>
      </c>
      <c r="D80" s="59">
        <v>91.696982666381345</v>
      </c>
      <c r="E80" s="59">
        <v>93.409019236833814</v>
      </c>
      <c r="F80" s="59">
        <v>103.74712391804538</v>
      </c>
      <c r="G80" s="59">
        <v>91.916757940854339</v>
      </c>
      <c r="H80" s="59">
        <v>105.01459549624687</v>
      </c>
      <c r="I80" s="59">
        <v>98.213288665549982</v>
      </c>
      <c r="J80" s="59">
        <v>116.0871052331547</v>
      </c>
      <c r="K80" s="59">
        <v>94.451397580308722</v>
      </c>
      <c r="L80" s="59">
        <v>97.566182749786506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48" t="s">
        <v>127</v>
      </c>
      <c r="B81" s="59">
        <v>99.115872685666744</v>
      </c>
      <c r="C81" s="59">
        <v>100.01021763563911</v>
      </c>
      <c r="D81" s="59">
        <v>92.78229255774167</v>
      </c>
      <c r="E81" s="59">
        <v>93.716450899905283</v>
      </c>
      <c r="F81" s="59">
        <v>104.5932909449682</v>
      </c>
      <c r="G81" s="59">
        <v>95.85464040909585</v>
      </c>
      <c r="H81" s="59">
        <v>103.39958158995816</v>
      </c>
      <c r="I81" s="59">
        <v>98.499499833277767</v>
      </c>
      <c r="J81" s="59">
        <v>115.86106115107914</v>
      </c>
      <c r="K81" s="59">
        <v>91.695467561963071</v>
      </c>
      <c r="L81" s="59">
        <v>98.158202917065893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48" t="s">
        <v>128</v>
      </c>
      <c r="B82" s="59">
        <v>97.917740439129972</v>
      </c>
      <c r="C82" s="59">
        <v>101.40239533217321</v>
      </c>
      <c r="D82" s="59">
        <v>93.989300325186193</v>
      </c>
      <c r="E82" s="59">
        <v>94.791448333682666</v>
      </c>
      <c r="F82" s="59">
        <v>106.09796007417913</v>
      </c>
      <c r="G82" s="59">
        <v>93.202530288410003</v>
      </c>
      <c r="H82" s="59">
        <v>101.8136850783182</v>
      </c>
      <c r="I82" s="59">
        <v>99.92277992277991</v>
      </c>
      <c r="J82" s="59">
        <v>115.60905258486798</v>
      </c>
      <c r="K82" s="59">
        <v>94.475083710852871</v>
      </c>
      <c r="L82" s="59">
        <v>98.459265512874623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48" t="s">
        <v>129</v>
      </c>
      <c r="B83" s="59">
        <v>96.724332070836311</v>
      </c>
      <c r="C83" s="59">
        <v>102.04771168219516</v>
      </c>
      <c r="D83" s="59">
        <v>95.468215285699472</v>
      </c>
      <c r="E83" s="59">
        <v>95.113094002905171</v>
      </c>
      <c r="F83" s="59">
        <v>107.05461638491549</v>
      </c>
      <c r="G83" s="59">
        <v>93.998309382924759</v>
      </c>
      <c r="H83" s="59">
        <v>103.21853218532185</v>
      </c>
      <c r="I83" s="59">
        <v>100.49008930516227</v>
      </c>
      <c r="J83" s="59">
        <v>111.56300703082746</v>
      </c>
      <c r="K83" s="59">
        <v>93.018322082931519</v>
      </c>
      <c r="L83" s="59">
        <v>98.881572070659558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48" t="s">
        <v>130</v>
      </c>
      <c r="B84" s="59">
        <v>96.666326842695469</v>
      </c>
      <c r="C84" s="59">
        <v>102.5766871165644</v>
      </c>
      <c r="D84" s="59">
        <v>97.255308130502343</v>
      </c>
      <c r="E84" s="59">
        <v>94.660938938324648</v>
      </c>
      <c r="F84" s="59">
        <v>110.62527328377787</v>
      </c>
      <c r="G84" s="59">
        <v>94.186291000841038</v>
      </c>
      <c r="H84" s="59">
        <v>102.15208034433287</v>
      </c>
      <c r="I84" s="59">
        <v>101.18649552367597</v>
      </c>
      <c r="J84" s="59">
        <v>109.1449814126394</v>
      </c>
      <c r="K84" s="59">
        <v>95.3193994701207</v>
      </c>
      <c r="L84" s="59">
        <v>99.241400810558034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48" t="s">
        <v>131</v>
      </c>
      <c r="B85" s="59">
        <v>96.261115602263544</v>
      </c>
      <c r="C85" s="59">
        <v>101.99025182778227</v>
      </c>
      <c r="D85" s="59">
        <v>97.7862832316127</v>
      </c>
      <c r="E85" s="59">
        <v>96.486902927580914</v>
      </c>
      <c r="F85" s="59">
        <v>113.16194243023511</v>
      </c>
      <c r="G85" s="59">
        <v>94.215991692627213</v>
      </c>
      <c r="H85" s="59">
        <v>103.94831299353913</v>
      </c>
      <c r="I85" s="59">
        <v>101.2104480781482</v>
      </c>
      <c r="J85" s="59">
        <v>108.50137974952241</v>
      </c>
      <c r="K85" s="59">
        <v>98.126440236449255</v>
      </c>
      <c r="L85" s="59">
        <v>99.906822652448497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48" t="s">
        <v>132</v>
      </c>
      <c r="B86" s="59">
        <v>99.876708106441995</v>
      </c>
      <c r="C86" s="59">
        <v>101.29097327281895</v>
      </c>
      <c r="D86" s="59">
        <v>98.587920016491466</v>
      </c>
      <c r="E86" s="59">
        <v>96.771236504379715</v>
      </c>
      <c r="F86" s="59">
        <v>110.91146684090165</v>
      </c>
      <c r="G86" s="59">
        <v>96.502845318158293</v>
      </c>
      <c r="H86" s="59">
        <v>103.71758825367073</v>
      </c>
      <c r="I86" s="59">
        <v>100.81932773109243</v>
      </c>
      <c r="J86" s="59">
        <v>104.48379413896656</v>
      </c>
      <c r="K86" s="59">
        <v>99.348174889691137</v>
      </c>
      <c r="L86" s="59">
        <v>100.22661722290893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48" t="s">
        <v>133</v>
      </c>
      <c r="B87" s="59">
        <v>101.37320720170888</v>
      </c>
      <c r="C87" s="59">
        <v>101.0294711344368</v>
      </c>
      <c r="D87" s="59">
        <v>100.60460752632127</v>
      </c>
      <c r="E87" s="59">
        <v>97.693323849202315</v>
      </c>
      <c r="F87" s="59">
        <v>109.01621852326078</v>
      </c>
      <c r="G87" s="59">
        <v>98.326791985127045</v>
      </c>
      <c r="H87" s="59">
        <v>98.604602728314063</v>
      </c>
      <c r="I87" s="59">
        <v>101.91763596353347</v>
      </c>
      <c r="J87" s="59">
        <v>102.36860831554336</v>
      </c>
      <c r="K87" s="59">
        <v>101.31578947368421</v>
      </c>
      <c r="L87" s="59">
        <v>100.65870728694937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48" t="s">
        <v>134</v>
      </c>
      <c r="B88" s="59">
        <v>101.56727050681864</v>
      </c>
      <c r="C88" s="59">
        <v>100.40371417036738</v>
      </c>
      <c r="D88" s="59">
        <v>98.689370485036108</v>
      </c>
      <c r="E88" s="59">
        <v>98.591693029901023</v>
      </c>
      <c r="F88" s="59">
        <v>106.04670558798999</v>
      </c>
      <c r="G88" s="59">
        <v>99.457542249113288</v>
      </c>
      <c r="H88" s="59">
        <v>97.3206839032527</v>
      </c>
      <c r="I88" s="59">
        <v>102.45807728361629</v>
      </c>
      <c r="J88" s="59">
        <v>102.03877673395962</v>
      </c>
      <c r="K88" s="59">
        <v>101.48782227657189</v>
      </c>
      <c r="L88" s="59">
        <v>100.27712203633376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48" t="s">
        <v>135</v>
      </c>
      <c r="B89" s="59">
        <v>98.961484170195604</v>
      </c>
      <c r="C89" s="59">
        <v>98.333498660847127</v>
      </c>
      <c r="D89" s="59">
        <v>97.793006147334481</v>
      </c>
      <c r="E89" s="59">
        <v>98.18949909474955</v>
      </c>
      <c r="F89" s="59">
        <v>100.71862348178138</v>
      </c>
      <c r="G89" s="59">
        <v>97.732635682774188</v>
      </c>
      <c r="H89" s="59">
        <v>99.087221095334698</v>
      </c>
      <c r="I89" s="59">
        <v>100.95150399017803</v>
      </c>
      <c r="J89" s="59">
        <v>102.30993271065583</v>
      </c>
      <c r="K89" s="59">
        <v>101.57496214033317</v>
      </c>
      <c r="L89" s="59">
        <v>98.536092882382633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48" t="s">
        <v>136</v>
      </c>
      <c r="B90" s="59">
        <v>98.498498498498492</v>
      </c>
      <c r="C90" s="59">
        <v>98.871917739842274</v>
      </c>
      <c r="D90" s="59">
        <v>99.674994921795658</v>
      </c>
      <c r="E90" s="59">
        <v>98.838838838838825</v>
      </c>
      <c r="F90" s="59">
        <v>102.72680676576114</v>
      </c>
      <c r="G90" s="59">
        <v>99.786172487526741</v>
      </c>
      <c r="H90" s="59">
        <v>97.773581154954783</v>
      </c>
      <c r="I90" s="59">
        <v>100.95859677748318</v>
      </c>
      <c r="J90" s="59">
        <v>101.40845070422534</v>
      </c>
      <c r="K90" s="59">
        <v>100.70008116883116</v>
      </c>
      <c r="L90" s="59">
        <v>99.828577190682665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48" t="s">
        <v>137</v>
      </c>
      <c r="B91" s="59">
        <v>101.50768921499649</v>
      </c>
      <c r="C91" s="59">
        <v>100.19890601690702</v>
      </c>
      <c r="D91" s="59">
        <v>99.164926931106464</v>
      </c>
      <c r="E91" s="59">
        <v>99.528585757271813</v>
      </c>
      <c r="F91" s="59">
        <v>100.20970641102456</v>
      </c>
      <c r="G91" s="59">
        <v>99.565305297209861</v>
      </c>
      <c r="H91" s="59">
        <v>98.597053813007307</v>
      </c>
      <c r="I91" s="59">
        <v>99.499899979996002</v>
      </c>
      <c r="J91" s="59">
        <v>103.90078221490326</v>
      </c>
      <c r="K91" s="59">
        <v>99.778961117251086</v>
      </c>
      <c r="L91" s="59">
        <v>100.20060180541626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48" t="s">
        <v>138</v>
      </c>
      <c r="B92" s="59">
        <v>101.87935738102456</v>
      </c>
      <c r="C92" s="59">
        <v>99.630221866879864</v>
      </c>
      <c r="D92" s="59">
        <v>100.94481857473114</v>
      </c>
      <c r="E92" s="59">
        <v>100.069951034276</v>
      </c>
      <c r="F92" s="59">
        <v>98.73078829945463</v>
      </c>
      <c r="G92" s="59">
        <v>99.792940248471695</v>
      </c>
      <c r="H92" s="59">
        <v>101.24838997324879</v>
      </c>
      <c r="I92" s="59">
        <v>99.960035967629125</v>
      </c>
      <c r="J92" s="59">
        <v>97.951344430217674</v>
      </c>
      <c r="K92" s="59">
        <v>99.125943583631297</v>
      </c>
      <c r="L92" s="59">
        <v>99.75087194818137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48" t="s">
        <v>139</v>
      </c>
      <c r="B93" s="59">
        <v>98.140861695848898</v>
      </c>
      <c r="C93" s="59">
        <v>101.30001007759751</v>
      </c>
      <c r="D93" s="59">
        <v>100.18721056261701</v>
      </c>
      <c r="E93" s="59">
        <v>101.54490182398087</v>
      </c>
      <c r="F93" s="59">
        <v>98.384395626046697</v>
      </c>
      <c r="G93" s="59">
        <v>100.78817733990148</v>
      </c>
      <c r="H93" s="59">
        <v>102.39132637551931</v>
      </c>
      <c r="I93" s="59">
        <v>99.578017664376844</v>
      </c>
      <c r="J93" s="59">
        <v>96.840130344623276</v>
      </c>
      <c r="K93" s="59">
        <v>100.37530864197531</v>
      </c>
      <c r="L93" s="59">
        <v>100.20835400337333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48" t="s">
        <v>140</v>
      </c>
      <c r="B94" s="59">
        <v>99.197887117284552</v>
      </c>
      <c r="C94" s="59">
        <v>101.70408981555732</v>
      </c>
      <c r="D94" s="59">
        <v>102.96375473714896</v>
      </c>
      <c r="E94" s="59">
        <v>100.50470064324593</v>
      </c>
      <c r="F94" s="59">
        <v>102.91758572287949</v>
      </c>
      <c r="G94" s="59">
        <v>97.727929142196984</v>
      </c>
      <c r="H94" s="59">
        <v>102.66214410525232</v>
      </c>
      <c r="I94" s="59">
        <v>100.39404984730567</v>
      </c>
      <c r="J94" s="59">
        <v>99.362811353543151</v>
      </c>
      <c r="K94" s="59">
        <v>98.283179012345684</v>
      </c>
      <c r="L94" s="59">
        <v>101.00810436845227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48" t="s">
        <v>141</v>
      </c>
      <c r="B95" s="59">
        <v>99.224349533627887</v>
      </c>
      <c r="C95" s="59">
        <v>100.06913580246912</v>
      </c>
      <c r="D95" s="59">
        <v>100.95980233773638</v>
      </c>
      <c r="E95" s="59">
        <v>100.43328409650418</v>
      </c>
      <c r="F95" s="59">
        <v>101.73138510808649</v>
      </c>
      <c r="G95" s="59">
        <v>99.477980258162489</v>
      </c>
      <c r="H95" s="59">
        <v>102.46837395865474</v>
      </c>
      <c r="I95" s="59">
        <v>101.17810117810117</v>
      </c>
      <c r="J95" s="59">
        <v>98.633540372670808</v>
      </c>
      <c r="K95" s="59">
        <v>98.691124486481314</v>
      </c>
      <c r="L95" s="59">
        <v>100.91562469233043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48" t="s">
        <v>226</v>
      </c>
      <c r="B96" s="59">
        <v>102.17195475928335</v>
      </c>
      <c r="C96" s="59">
        <v>100.42218949435444</v>
      </c>
      <c r="D96" s="59">
        <v>100.95861807137435</v>
      </c>
      <c r="E96" s="59">
        <v>101.99029606891771</v>
      </c>
      <c r="F96" s="59">
        <v>103.20486815415823</v>
      </c>
      <c r="G96" s="59">
        <v>101.60422670509126</v>
      </c>
      <c r="H96" s="59">
        <v>101.6858552631579</v>
      </c>
      <c r="I96" s="59">
        <v>104.7743491808222</v>
      </c>
      <c r="J96" s="59">
        <v>98.503861003861005</v>
      </c>
      <c r="K96" s="59">
        <v>94.519169182907845</v>
      </c>
      <c r="L96" s="59">
        <v>101.84910511223177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48" t="s">
        <v>227</v>
      </c>
      <c r="B97" s="59">
        <v>98.72877147681001</v>
      </c>
      <c r="C97" s="59">
        <v>101.85403178340199</v>
      </c>
      <c r="D97" s="59">
        <v>102.53539992345964</v>
      </c>
      <c r="E97" s="59">
        <v>100.8799374266719</v>
      </c>
      <c r="F97" s="59">
        <v>103.40060544904136</v>
      </c>
      <c r="G97" s="59">
        <v>103.99573271263701</v>
      </c>
      <c r="H97" s="59">
        <v>101.38458359165116</v>
      </c>
      <c r="I97" s="59">
        <v>105.20553399024585</v>
      </c>
      <c r="J97" s="59">
        <v>96.86681540401591</v>
      </c>
      <c r="K97" s="59">
        <v>98.424613103512186</v>
      </c>
      <c r="L97" s="59">
        <v>102.37930694046796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48" t="s">
        <v>228</v>
      </c>
      <c r="B98" s="59">
        <v>99.634820371101469</v>
      </c>
      <c r="C98" s="59">
        <v>101.06351839203825</v>
      </c>
      <c r="D98" s="59">
        <v>100.43888941894856</v>
      </c>
      <c r="E98" s="59">
        <v>101.91908200613315</v>
      </c>
      <c r="F98" s="59">
        <v>100.80118694362019</v>
      </c>
      <c r="G98" s="59">
        <v>102.87438919229663</v>
      </c>
      <c r="H98" s="59">
        <v>101.34900357690344</v>
      </c>
      <c r="I98" s="59">
        <v>103.61871138570167</v>
      </c>
      <c r="J98" s="59">
        <v>96.59998121536583</v>
      </c>
      <c r="K98" s="59">
        <v>95.944081670192205</v>
      </c>
      <c r="L98" s="59">
        <v>101.90270694389957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48" t="s">
        <v>229</v>
      </c>
      <c r="B99" s="59">
        <v>97.78962675714979</v>
      </c>
      <c r="C99" s="59">
        <v>100.47725723190806</v>
      </c>
      <c r="D99" s="59">
        <v>99.93406179351922</v>
      </c>
      <c r="E99" s="59">
        <v>103.41939298383917</v>
      </c>
      <c r="F99" s="59">
        <v>103.75638585595513</v>
      </c>
      <c r="G99" s="59">
        <v>104.56507144912248</v>
      </c>
      <c r="H99" s="59">
        <v>99.255233494363935</v>
      </c>
      <c r="I99" s="59">
        <v>103.69865680358188</v>
      </c>
      <c r="J99" s="59">
        <v>95.886577744613376</v>
      </c>
      <c r="K99" s="59">
        <v>95.975487057532249</v>
      </c>
      <c r="L99" s="59">
        <v>102.1284905291935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48" t="s">
        <v>262</v>
      </c>
      <c r="B100" s="59">
        <v>101.30151843817788</v>
      </c>
      <c r="C100" s="59">
        <v>100.33035367275554</v>
      </c>
      <c r="D100" s="59">
        <v>99.296165956658626</v>
      </c>
      <c r="E100" s="59">
        <v>104.24514492046453</v>
      </c>
      <c r="F100" s="59">
        <v>105.41812719078618</v>
      </c>
      <c r="G100" s="59">
        <v>106.36069320129499</v>
      </c>
      <c r="H100" s="59">
        <v>98.506408315672616</v>
      </c>
      <c r="I100" s="59">
        <v>103.22364645111919</v>
      </c>
      <c r="J100" s="59">
        <v>93.242750319168337</v>
      </c>
      <c r="K100" s="59">
        <v>96.432231020027942</v>
      </c>
      <c r="L100" s="59">
        <v>101.98547215496367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48" t="s">
        <v>267</v>
      </c>
      <c r="B101" s="59">
        <v>98.761517883681762</v>
      </c>
      <c r="C101" s="59">
        <v>99.417532278419557</v>
      </c>
      <c r="D101" s="59">
        <v>98.421149256471452</v>
      </c>
      <c r="E101" s="59">
        <v>105.26522208059615</v>
      </c>
      <c r="F101" s="59">
        <v>104.92143492439965</v>
      </c>
      <c r="G101" s="59">
        <v>106.76670441676104</v>
      </c>
      <c r="H101" s="59">
        <v>98.085688240656339</v>
      </c>
      <c r="I101" s="59">
        <v>103.93835616438356</v>
      </c>
      <c r="J101" s="59">
        <v>90.769089742414508</v>
      </c>
      <c r="K101" s="59">
        <v>100.47375402690923</v>
      </c>
      <c r="L101" s="59">
        <v>102.28593568384348</v>
      </c>
    </row>
    <row r="102" spans="1:24" x14ac:dyDescent="0.2">
      <c r="A102" s="48" t="s">
        <v>268</v>
      </c>
      <c r="B102" s="59">
        <v>97.452229299363054</v>
      </c>
      <c r="C102" s="59">
        <v>99.770092920777856</v>
      </c>
      <c r="D102" s="59">
        <v>98.44438449779696</v>
      </c>
      <c r="E102" s="59">
        <v>104.86880466472302</v>
      </c>
      <c r="F102" s="59">
        <v>102.86544046466604</v>
      </c>
      <c r="G102" s="59">
        <v>108.99025267341725</v>
      </c>
      <c r="H102" s="59">
        <v>97.214001428717225</v>
      </c>
      <c r="I102" s="59">
        <v>102.16919739696313</v>
      </c>
      <c r="J102" s="59">
        <v>92.323860001827654</v>
      </c>
      <c r="K102" s="59">
        <v>91.775633510686262</v>
      </c>
      <c r="L102" s="59">
        <v>101.81364552346224</v>
      </c>
    </row>
    <row r="103" spans="1:24" x14ac:dyDescent="0.2">
      <c r="A103" s="48" t="s">
        <v>271</v>
      </c>
      <c r="B103" s="59">
        <v>99.742472266244064</v>
      </c>
      <c r="C103" s="59">
        <v>97.47104247104248</v>
      </c>
      <c r="D103" s="59">
        <v>98.784944271880136</v>
      </c>
      <c r="E103" s="59">
        <v>104.88798370672099</v>
      </c>
      <c r="F103" s="59">
        <v>101.59396773885653</v>
      </c>
      <c r="G103" s="59">
        <v>110.10215664018162</v>
      </c>
      <c r="H103" s="59">
        <v>96.690500510725215</v>
      </c>
      <c r="I103" s="59">
        <v>101.50537634408603</v>
      </c>
      <c r="J103" s="59">
        <v>89.570007107320535</v>
      </c>
      <c r="K103" s="59">
        <v>89.404149671927641</v>
      </c>
      <c r="L103" s="59">
        <v>101.48681055155875</v>
      </c>
    </row>
    <row r="104" spans="1:24" x14ac:dyDescent="0.2">
      <c r="A104" s="48" t="s">
        <v>273</v>
      </c>
      <c r="B104" s="59">
        <v>98.866523353527455</v>
      </c>
      <c r="C104" s="59">
        <v>96.520655612000382</v>
      </c>
      <c r="D104" s="59">
        <v>100.06422018348624</v>
      </c>
      <c r="E104" s="59">
        <v>105.70652173913042</v>
      </c>
      <c r="F104" s="59">
        <v>102.32424126008452</v>
      </c>
      <c r="G104" s="59">
        <v>109.44382232176186</v>
      </c>
      <c r="H104" s="59">
        <v>97.61636828644501</v>
      </c>
      <c r="I104" s="59">
        <v>101.94246600684487</v>
      </c>
      <c r="J104" s="59">
        <v>87.823294566915465</v>
      </c>
      <c r="K104" s="59">
        <v>91.740571530950461</v>
      </c>
      <c r="L104" s="59">
        <v>101.34426542091714</v>
      </c>
    </row>
    <row r="105" spans="1:24" x14ac:dyDescent="0.2">
      <c r="A105" s="48" t="s">
        <v>278</v>
      </c>
      <c r="B105" s="59">
        <v>98.92814608971814</v>
      </c>
      <c r="C105" s="59">
        <v>96.278035576179434</v>
      </c>
      <c r="D105" s="59">
        <v>100.76731071461589</v>
      </c>
      <c r="E105" s="59">
        <v>104.79258174719375</v>
      </c>
      <c r="F105" s="59">
        <v>101.24607628650242</v>
      </c>
      <c r="G105" s="59">
        <v>108.10084345166374</v>
      </c>
      <c r="H105" s="59">
        <v>95.677581863979839</v>
      </c>
      <c r="I105" s="59">
        <v>101.39198218262806</v>
      </c>
      <c r="J105" s="59">
        <v>87.760347425330139</v>
      </c>
      <c r="K105" s="59">
        <v>91.722169362511892</v>
      </c>
      <c r="L105" s="59">
        <v>102.02709193966759</v>
      </c>
    </row>
    <row r="107" spans="1:24" x14ac:dyDescent="0.2">
      <c r="A107" s="9" t="s">
        <v>165</v>
      </c>
    </row>
    <row r="108" spans="1:24" x14ac:dyDescent="0.2">
      <c r="A108" s="13" t="str">
        <f t="shared" ref="A108:A135" si="0">A7</f>
        <v>1995 Q2</v>
      </c>
      <c r="B108" s="11">
        <f t="shared" ref="B108:B135" si="1">LN(B7/B6)*100</f>
        <v>0.37365279228681236</v>
      </c>
      <c r="C108" s="11">
        <f t="shared" ref="C108:L108" si="2">LN(C7/C6)*100</f>
        <v>-1.4890506065451147E-3</v>
      </c>
      <c r="D108" s="11">
        <f t="shared" si="2"/>
        <v>0.96363027267639456</v>
      </c>
      <c r="E108" s="11">
        <f t="shared" si="2"/>
        <v>-0.49721745034181536</v>
      </c>
      <c r="F108" s="11">
        <f t="shared" si="2"/>
        <v>1.3639991418746815</v>
      </c>
      <c r="G108" s="11">
        <f t="shared" si="2"/>
        <v>-1.4006439693832034E-2</v>
      </c>
      <c r="H108" s="11">
        <f t="shared" si="2"/>
        <v>-3.3152668873522786</v>
      </c>
      <c r="I108" s="11">
        <f t="shared" si="2"/>
        <v>-0.59687170333226258</v>
      </c>
      <c r="J108" s="11">
        <f t="shared" si="2"/>
        <v>-0.33162880927755478</v>
      </c>
      <c r="K108" s="11">
        <f t="shared" si="2"/>
        <v>4.0952663873093407</v>
      </c>
      <c r="L108" s="11">
        <f t="shared" si="2"/>
        <v>-0.23736163574142916</v>
      </c>
      <c r="N108" s="15">
        <f>'Table Q6'!B109-B108</f>
        <v>1.3420113877759876E-2</v>
      </c>
      <c r="O108" s="15">
        <f>'Table Q6'!C109-C108</f>
        <v>-7.9055919608099507E-3</v>
      </c>
      <c r="P108" s="15">
        <f>'Table Q6'!D109-D108</f>
        <v>1.3630155553553958E-2</v>
      </c>
      <c r="Q108" s="15">
        <f>'Table Q6'!E109-E108</f>
        <v>-2.8338645738405333E-2</v>
      </c>
      <c r="R108" s="15">
        <f>'Table Q6'!F109-F108</f>
        <v>1.3122865439325837E-2</v>
      </c>
      <c r="S108" s="15">
        <f>'Table Q6'!G109-G108</f>
        <v>0</v>
      </c>
      <c r="T108" s="15">
        <f>'Table Q6'!H109-H108</f>
        <v>1.4578322060927018E-2</v>
      </c>
      <c r="U108" s="15">
        <f>'Table Q6'!I109-I108</f>
        <v>1.8721333013578811E-2</v>
      </c>
      <c r="V108" s="15">
        <f>'Table Q6'!J109-J108</f>
        <v>2.7109957886161384E-2</v>
      </c>
      <c r="W108" s="15">
        <f>'Table Q6'!K109-K108</f>
        <v>1.2832396111771338E-2</v>
      </c>
      <c r="X108" s="15">
        <f>'Table Q6'!L109-L108</f>
        <v>8.1395110335956672E-2</v>
      </c>
    </row>
    <row r="109" spans="1:24" x14ac:dyDescent="0.2">
      <c r="A109" s="13" t="str">
        <f t="shared" si="0"/>
        <v>1995 Q3</v>
      </c>
      <c r="B109" s="11">
        <f t="shared" si="1"/>
        <v>1.4499827295918684</v>
      </c>
      <c r="C109" s="11">
        <f t="shared" ref="C109:L109" si="3">LN(C8/C7)*100</f>
        <v>-0.42212151495667483</v>
      </c>
      <c r="D109" s="11">
        <f t="shared" si="3"/>
        <v>-0.95864157741515821</v>
      </c>
      <c r="E109" s="11">
        <f t="shared" si="3"/>
        <v>1.3152947774846413</v>
      </c>
      <c r="F109" s="11">
        <f t="shared" si="3"/>
        <v>2.7624442438308785</v>
      </c>
      <c r="G109" s="11">
        <f t="shared" si="3"/>
        <v>-0.34485208990155763</v>
      </c>
      <c r="H109" s="11">
        <f t="shared" si="3"/>
        <v>2.8652953595379667</v>
      </c>
      <c r="I109" s="11">
        <f t="shared" si="3"/>
        <v>-0.35516383262994866</v>
      </c>
      <c r="J109" s="11">
        <f t="shared" si="3"/>
        <v>-1.7945269899571279</v>
      </c>
      <c r="K109" s="11">
        <f t="shared" si="3"/>
        <v>0.66033914466628263</v>
      </c>
      <c r="L109" s="11">
        <f t="shared" si="3"/>
        <v>0.33530267876224767</v>
      </c>
      <c r="N109" s="15">
        <f>'Table Q6'!B110-B109</f>
        <v>-1.3535796904599717E-2</v>
      </c>
      <c r="O109" s="15">
        <f>'Table Q6'!C110-C109</f>
        <v>7.0479744055024218E-3</v>
      </c>
      <c r="P109" s="15">
        <f>'Table Q6'!D110-D109</f>
        <v>-1.2773184647072444E-2</v>
      </c>
      <c r="Q109" s="15">
        <f>'Table Q6'!E110-E109</f>
        <v>1.4081220748801471E-2</v>
      </c>
      <c r="R109" s="15">
        <f>'Table Q6'!F110-F109</f>
        <v>-2.1760371282653068E-14</v>
      </c>
      <c r="S109" s="15">
        <f>'Table Q6'!G110-G109</f>
        <v>-1.8728345405431113E-2</v>
      </c>
      <c r="T109" s="15">
        <f>'Table Q6'!H110-H109</f>
        <v>1.4461898848818322E-2</v>
      </c>
      <c r="U109" s="15">
        <f>'Table Q6'!I110-I109</f>
        <v>-1.848258022078697E-2</v>
      </c>
      <c r="V109" s="15">
        <f>'Table Q6'!J110-J109</f>
        <v>-2.8622247859642513E-2</v>
      </c>
      <c r="W109" s="15">
        <f>'Table Q6'!K110-K109</f>
        <v>-3.8275826756974385E-2</v>
      </c>
      <c r="X109" s="15">
        <f>'Table Q6'!L110-L109</f>
        <v>-3.4543861842750379E-2</v>
      </c>
    </row>
    <row r="110" spans="1:24" x14ac:dyDescent="0.2">
      <c r="A110" s="13" t="str">
        <f t="shared" si="0"/>
        <v>1995 Q4</v>
      </c>
      <c r="B110" s="11">
        <f t="shared" si="1"/>
        <v>0.43530274172604838</v>
      </c>
      <c r="C110" s="11">
        <f t="shared" ref="C110:L110" si="4">LN(C9/C8)*100</f>
        <v>-0.99971017055573497</v>
      </c>
      <c r="D110" s="11">
        <f t="shared" si="4"/>
        <v>0.37492351426945575</v>
      </c>
      <c r="E110" s="11">
        <f t="shared" si="4"/>
        <v>-1.1898556946676087</v>
      </c>
      <c r="F110" s="11">
        <f t="shared" si="4"/>
        <v>0.19262389874021477</v>
      </c>
      <c r="G110" s="11">
        <f t="shared" si="4"/>
        <v>-3.0559331711561222</v>
      </c>
      <c r="H110" s="11">
        <f t="shared" si="4"/>
        <v>-0.86730812534290047</v>
      </c>
      <c r="I110" s="11">
        <f t="shared" si="4"/>
        <v>0.5716893101413969</v>
      </c>
      <c r="J110" s="11">
        <f t="shared" si="4"/>
        <v>1.3048930704755439</v>
      </c>
      <c r="K110" s="11">
        <f t="shared" si="4"/>
        <v>-2.5277591160066724</v>
      </c>
      <c r="L110" s="11">
        <f t="shared" si="4"/>
        <v>-0.7989431916673716</v>
      </c>
      <c r="N110" s="15">
        <f>'Table Q6'!B111-B110</f>
        <v>1.3566303227449172E-2</v>
      </c>
      <c r="O110" s="15">
        <f>'Table Q6'!C111-C110</f>
        <v>-6.1575220510046158E-4</v>
      </c>
      <c r="P110" s="15">
        <f>'Table Q6'!D111-D110</f>
        <v>-1.3237586363323839E-4</v>
      </c>
      <c r="Q110" s="15">
        <f>'Table Q6'!E111-E110</f>
        <v>-1.4165116283712642E-2</v>
      </c>
      <c r="R110" s="15">
        <f>'Table Q6'!F111-F110</f>
        <v>-1.3106110345704552E-2</v>
      </c>
      <c r="S110" s="15">
        <f>'Table Q6'!G111-G110</f>
        <v>1.8728345405427227E-2</v>
      </c>
      <c r="T110" s="15">
        <f>'Table Q6'!H111-H110</f>
        <v>-2.9040220909767323E-2</v>
      </c>
      <c r="U110" s="15">
        <f>'Table Q6'!I111-I110</f>
        <v>1.0191662711056537E-4</v>
      </c>
      <c r="V110" s="15">
        <f>'Table Q6'!J111-J110</f>
        <v>6.874529524716344E-4</v>
      </c>
      <c r="W110" s="15">
        <f>'Table Q6'!K111-K110</f>
        <v>-1.1670904989058428E-4</v>
      </c>
      <c r="X110" s="15">
        <f>'Table Q6'!L111-L110</f>
        <v>8.2963518861145391E-2</v>
      </c>
    </row>
    <row r="111" spans="1:24" x14ac:dyDescent="0.2">
      <c r="A111" s="13" t="str">
        <f t="shared" si="0"/>
        <v>1996 Q1</v>
      </c>
      <c r="B111" s="11">
        <f t="shared" si="1"/>
        <v>0.83484449729902888</v>
      </c>
      <c r="C111" s="11">
        <f t="shared" ref="C111:L111" si="5">LN(C10/C9)*100</f>
        <v>2.8880756245855785E-3</v>
      </c>
      <c r="D111" s="11">
        <f t="shared" si="5"/>
        <v>0.62936493446199915</v>
      </c>
      <c r="E111" s="11">
        <f t="shared" si="5"/>
        <v>0.74244856462592423</v>
      </c>
      <c r="F111" s="11">
        <f t="shared" si="5"/>
        <v>0.38344512418069687</v>
      </c>
      <c r="G111" s="11">
        <f t="shared" si="5"/>
        <v>-0.69230882242994163</v>
      </c>
      <c r="H111" s="11">
        <f t="shared" si="5"/>
        <v>1.8708426689391482</v>
      </c>
      <c r="I111" s="11">
        <f t="shared" si="5"/>
        <v>0.71248156255023865</v>
      </c>
      <c r="J111" s="11">
        <f t="shared" si="5"/>
        <v>-2.5091988848816151</v>
      </c>
      <c r="K111" s="11">
        <f t="shared" si="5"/>
        <v>-1.7819469928730836</v>
      </c>
      <c r="L111" s="11">
        <f t="shared" si="5"/>
        <v>0.71066943372545566</v>
      </c>
      <c r="N111" s="15">
        <f>'Table Q6'!B112-B111</f>
        <v>1.7901681145238157E-6</v>
      </c>
      <c r="O111" s="15">
        <f>'Table Q6'!C112-C111</f>
        <v>-1.4670703842519544E-2</v>
      </c>
      <c r="P111" s="15">
        <f>'Table Q6'!D112-D111</f>
        <v>-5.8985455725635294E-4</v>
      </c>
      <c r="Q111" s="15">
        <f>'Table Q6'!E112-E111</f>
        <v>2.8075951664292331E-2</v>
      </c>
      <c r="R111" s="15">
        <f>'Table Q6'!F112-F111</f>
        <v>5.1513980087597444E-4</v>
      </c>
      <c r="S111" s="15">
        <f>'Table Q6'!G112-G111</f>
        <v>-1.7977528138315213E-2</v>
      </c>
      <c r="T111" s="15">
        <f>'Table Q6'!H112-H111</f>
        <v>0</v>
      </c>
      <c r="U111" s="15">
        <f>'Table Q6'!I112-I111</f>
        <v>1.8380663593663638E-2</v>
      </c>
      <c r="V111" s="15">
        <f>'Table Q6'!J112-J111</f>
        <v>2.4638408923165489E-2</v>
      </c>
      <c r="W111" s="15">
        <f>'Table Q6'!K112-K111</f>
        <v>8.653288923135749E-2</v>
      </c>
      <c r="X111" s="15">
        <f>'Table Q6'!L112-L111</f>
        <v>-0.13877548457095334</v>
      </c>
    </row>
    <row r="112" spans="1:24" x14ac:dyDescent="0.2">
      <c r="A112" s="13" t="str">
        <f t="shared" si="0"/>
        <v>1996 Q2</v>
      </c>
      <c r="B112" s="11">
        <f t="shared" si="1"/>
        <v>-1.4970027485159141</v>
      </c>
      <c r="C112" s="11">
        <f t="shared" ref="C112:L112" si="6">LN(C11/C10)*100</f>
        <v>-0.48894076826877936</v>
      </c>
      <c r="D112" s="11">
        <f t="shared" si="6"/>
        <v>-0.10934345125241041</v>
      </c>
      <c r="E112" s="11">
        <f t="shared" si="6"/>
        <v>0.26959020181722826</v>
      </c>
      <c r="F112" s="11">
        <f t="shared" si="6"/>
        <v>1.6854348004114905</v>
      </c>
      <c r="G112" s="11">
        <f t="shared" si="6"/>
        <v>-2.3557157047770709</v>
      </c>
      <c r="H112" s="11">
        <f t="shared" si="6"/>
        <v>0.95921253790704952</v>
      </c>
      <c r="I112" s="11">
        <f t="shared" si="6"/>
        <v>1.8123077771080409</v>
      </c>
      <c r="J112" s="11">
        <f t="shared" si="6"/>
        <v>-0.93622074785247711</v>
      </c>
      <c r="K112" s="11">
        <f t="shared" si="6"/>
        <v>0.15115715282592479</v>
      </c>
      <c r="L112" s="11">
        <f t="shared" si="6"/>
        <v>-1.9050238961788032E-2</v>
      </c>
      <c r="N112" s="15">
        <f>'Table Q6'!B113-B112</f>
        <v>-1.3206317718138516E-2</v>
      </c>
      <c r="O112" s="15">
        <f>'Table Q6'!C113-C112</f>
        <v>7.3924186033042516E-3</v>
      </c>
      <c r="P112" s="15">
        <f>'Table Q6'!D113-D112</f>
        <v>1.4044926489431453E-2</v>
      </c>
      <c r="Q112" s="15">
        <f>'Table Q6'!E113-E112</f>
        <v>-1.4250040438949618E-2</v>
      </c>
      <c r="R112" s="15">
        <f>'Table Q6'!F113-F112</f>
        <v>2.5480044496708709E-2</v>
      </c>
      <c r="S112" s="15">
        <f>'Table Q6'!G113-G112</f>
        <v>1.7977528138314103E-2</v>
      </c>
      <c r="T112" s="15">
        <f>'Table Q6'!H113-H112</f>
        <v>1.477868915718894E-2</v>
      </c>
      <c r="U112" s="15">
        <f>'Table Q6'!I113-I112</f>
        <v>-1.8253171539193591E-2</v>
      </c>
      <c r="V112" s="15">
        <f>'Table Q6'!J113-J112</f>
        <v>-2.6419875068485421E-2</v>
      </c>
      <c r="W112" s="15">
        <f>'Table Q6'!K113-K112</f>
        <v>-5.0084411126069733E-2</v>
      </c>
      <c r="X112" s="15">
        <f>'Table Q6'!L113-L112</f>
        <v>9.0597678126964953E-2</v>
      </c>
    </row>
    <row r="113" spans="1:24" x14ac:dyDescent="0.2">
      <c r="A113" s="13" t="str">
        <f t="shared" si="0"/>
        <v>1996 Q3</v>
      </c>
      <c r="B113" s="11">
        <f t="shared" si="1"/>
        <v>0.68699123586037725</v>
      </c>
      <c r="C113" s="11">
        <f t="shared" ref="C113:L113" si="7">LN(C12/C11)*100</f>
        <v>0.7931666342078465</v>
      </c>
      <c r="D113" s="11">
        <f t="shared" si="7"/>
        <v>1.8178752094246531</v>
      </c>
      <c r="E113" s="11">
        <f t="shared" si="7"/>
        <v>-0.2730165624864308</v>
      </c>
      <c r="F113" s="11">
        <f t="shared" si="7"/>
        <v>2.2781266135981419</v>
      </c>
      <c r="G113" s="11">
        <f t="shared" si="7"/>
        <v>-0.9291488542960129</v>
      </c>
      <c r="H113" s="11">
        <f t="shared" si="7"/>
        <v>5.1091446764000317</v>
      </c>
      <c r="I113" s="11">
        <f t="shared" si="7"/>
        <v>-0.78340421694585693</v>
      </c>
      <c r="J113" s="11">
        <f t="shared" si="7"/>
        <v>-3.8502675418849432</v>
      </c>
      <c r="K113" s="11">
        <f t="shared" si="7"/>
        <v>-2.5286389347860263</v>
      </c>
      <c r="L113" s="11">
        <f t="shared" si="7"/>
        <v>0.54590422319694354</v>
      </c>
      <c r="N113" s="15">
        <f>'Table Q6'!B114-B113</f>
        <v>1.3351499131978972E-2</v>
      </c>
      <c r="O113" s="15">
        <f>'Table Q6'!C114-C113</f>
        <v>8.2837480684161413E-5</v>
      </c>
      <c r="P113" s="15">
        <f>'Table Q6'!D114-D113</f>
        <v>0</v>
      </c>
      <c r="Q113" s="15">
        <f>'Table Q6'!E114-E113</f>
        <v>-1.0868829588128737E-4</v>
      </c>
      <c r="R113" s="15">
        <f>'Table Q6'!F114-F113</f>
        <v>-2.6222112504671546E-2</v>
      </c>
      <c r="S113" s="15">
        <f>'Table Q6'!G114-G113</f>
        <v>-1.7145306514359526E-2</v>
      </c>
      <c r="T113" s="15">
        <f>'Table Q6'!H114-H113</f>
        <v>8.7415536613733025E-6</v>
      </c>
      <c r="U113" s="15">
        <f>'Table Q6'!I114-I113</f>
        <v>1.5198586214948406E-4</v>
      </c>
      <c r="V113" s="15">
        <f>'Table Q6'!J114-J113</f>
        <v>-2.257723116163568E-3</v>
      </c>
      <c r="W113" s="15">
        <f>'Table Q6'!K114-K113</f>
        <v>-2.522137248924583E-2</v>
      </c>
      <c r="X113" s="15">
        <f>'Table Q6'!L114-L113</f>
        <v>-3.3771943697901152E-2</v>
      </c>
    </row>
    <row r="114" spans="1:24" x14ac:dyDescent="0.2">
      <c r="A114" s="13" t="str">
        <f t="shared" si="0"/>
        <v>1996 Q4</v>
      </c>
      <c r="B114" s="11">
        <f t="shared" si="1"/>
        <v>0.16919581314729984</v>
      </c>
      <c r="C114" s="11">
        <f t="shared" ref="C114:L114" si="8">LN(C13/C12)*100</f>
        <v>0.27228552859824962</v>
      </c>
      <c r="D114" s="11">
        <f t="shared" si="8"/>
        <v>-0.14080351636358399</v>
      </c>
      <c r="E114" s="11">
        <f t="shared" si="8"/>
        <v>-0.7691207718377393</v>
      </c>
      <c r="F114" s="11">
        <f t="shared" si="8"/>
        <v>0.63118348992739171</v>
      </c>
      <c r="G114" s="11">
        <f t="shared" si="8"/>
        <v>0.3297205472252861</v>
      </c>
      <c r="H114" s="11">
        <f t="shared" si="8"/>
        <v>0.73882984285814379</v>
      </c>
      <c r="I114" s="11">
        <f t="shared" si="8"/>
        <v>6.9644587668350559E-4</v>
      </c>
      <c r="J114" s="11">
        <f t="shared" si="8"/>
        <v>6.2777303532726441</v>
      </c>
      <c r="K114" s="11">
        <f t="shared" si="8"/>
        <v>1.957462835557517</v>
      </c>
      <c r="L114" s="11">
        <f t="shared" si="8"/>
        <v>0.22506891940876242</v>
      </c>
      <c r="N114" s="15">
        <f>'Table Q6'!B115-B114</f>
        <v>-1.3106410266421342E-2</v>
      </c>
      <c r="O114" s="15">
        <f>'Table Q6'!C115-C114</f>
        <v>-3.6403782973870591E-4</v>
      </c>
      <c r="P114" s="15">
        <f>'Table Q6'!D115-D114</f>
        <v>-2.772847426060765E-5</v>
      </c>
      <c r="Q114" s="15">
        <f>'Table Q6'!E115-E114</f>
        <v>-1.7673378486193769E-4</v>
      </c>
      <c r="R114" s="15">
        <f>'Table Q6'!F115-F114</f>
        <v>2.664222607619704E-2</v>
      </c>
      <c r="S114" s="15">
        <f>'Table Q6'!G115-G114</f>
        <v>3.4110273897487275E-2</v>
      </c>
      <c r="T114" s="15">
        <f>'Table Q6'!H115-H114</f>
        <v>2.6286818617826668E-5</v>
      </c>
      <c r="U114" s="15">
        <f>'Table Q6'!I115-I114</f>
        <v>-1.7543084883857678E-2</v>
      </c>
      <c r="V114" s="15">
        <f>'Table Q6'!J115-J114</f>
        <v>2.875985433936723E-2</v>
      </c>
      <c r="W114" s="15">
        <f>'Table Q6'!K115-K114</f>
        <v>-3.6041653084418757E-2</v>
      </c>
      <c r="X114" s="15">
        <f>'Table Q6'!L115-L114</f>
        <v>8.0756623898112251E-2</v>
      </c>
    </row>
    <row r="115" spans="1:24" x14ac:dyDescent="0.2">
      <c r="A115" s="13" t="str">
        <f t="shared" si="0"/>
        <v>1997 Q1</v>
      </c>
      <c r="B115" s="11">
        <f t="shared" si="1"/>
        <v>-1.6105272702755045</v>
      </c>
      <c r="C115" s="11">
        <f t="shared" ref="C115:L115" si="9">LN(C14/C13)*100</f>
        <v>1.2383382209360068</v>
      </c>
      <c r="D115" s="11">
        <f t="shared" si="9"/>
        <v>-0.48099495569525025</v>
      </c>
      <c r="E115" s="11">
        <f t="shared" si="9"/>
        <v>-1.9729769808692958</v>
      </c>
      <c r="F115" s="11">
        <f t="shared" si="9"/>
        <v>3.2904565479292716</v>
      </c>
      <c r="G115" s="11">
        <f t="shared" si="9"/>
        <v>-2.2465815723506677</v>
      </c>
      <c r="H115" s="11">
        <f t="shared" si="9"/>
        <v>2.9590513896204089</v>
      </c>
      <c r="I115" s="11">
        <f t="shared" si="9"/>
        <v>1.6672694800267884</v>
      </c>
      <c r="J115" s="11">
        <f t="shared" si="9"/>
        <v>-3.390496754684349</v>
      </c>
      <c r="K115" s="11">
        <f t="shared" si="9"/>
        <v>1.2898829281836017</v>
      </c>
      <c r="L115" s="11">
        <f t="shared" si="9"/>
        <v>0.24264107428419471</v>
      </c>
      <c r="N115" s="15">
        <f>'Table Q6'!B116-B115</f>
        <v>2.6340050198353504E-2</v>
      </c>
      <c r="O115" s="15">
        <f>'Table Q6'!C116-C115</f>
        <v>-7.0901364219133622E-3</v>
      </c>
      <c r="P115" s="15">
        <f>'Table Q6'!D116-D115</f>
        <v>-1.3604516720507387E-2</v>
      </c>
      <c r="Q115" s="15">
        <f>'Table Q6'!E116-E115</f>
        <v>-4.1181160254813554E-2</v>
      </c>
      <c r="R115" s="15">
        <f>'Table Q6'!F116-F115</f>
        <v>-3.7758212515869083E-2</v>
      </c>
      <c r="S115" s="15">
        <f>'Table Q6'!G116-G115</f>
        <v>-3.3322209588573237E-2</v>
      </c>
      <c r="T115" s="15">
        <f>'Table Q6'!H116-H115</f>
        <v>-1.2187881945235901E-4</v>
      </c>
      <c r="U115" s="15">
        <f>'Table Q6'!I116-I115</f>
        <v>3.5644270560931002E-2</v>
      </c>
      <c r="V115" s="15">
        <f>'Table Q6'!J116-J115</f>
        <v>-2.846015140117153E-2</v>
      </c>
      <c r="W115" s="15">
        <f>'Table Q6'!K116-K115</f>
        <v>-6.0842745802236919E-2</v>
      </c>
      <c r="X115" s="15">
        <f>'Table Q6'!L116-L115</f>
        <v>-9.7691385384889307E-2</v>
      </c>
    </row>
    <row r="116" spans="1:24" x14ac:dyDescent="0.2">
      <c r="A116" s="13" t="str">
        <f t="shared" si="0"/>
        <v>1997 Q2</v>
      </c>
      <c r="B116" s="11">
        <f t="shared" si="1"/>
        <v>-0.26955304458460411</v>
      </c>
      <c r="C116" s="11">
        <f t="shared" ref="C116:L116" si="10">LN(C15/C14)*100</f>
        <v>-1.1308491530039069</v>
      </c>
      <c r="D116" s="11">
        <f t="shared" si="10"/>
        <v>1.3673830629356036</v>
      </c>
      <c r="E116" s="11">
        <f t="shared" si="10"/>
        <v>1.1293237684489099</v>
      </c>
      <c r="F116" s="11">
        <f t="shared" si="10"/>
        <v>1.5049407799843011</v>
      </c>
      <c r="G116" s="11">
        <f t="shared" si="10"/>
        <v>0.87484058723695735</v>
      </c>
      <c r="H116" s="11">
        <f t="shared" si="10"/>
        <v>-2.630279936778082</v>
      </c>
      <c r="I116" s="11">
        <f t="shared" si="10"/>
        <v>0.16830367634290927</v>
      </c>
      <c r="J116" s="11">
        <f t="shared" si="10"/>
        <v>-4.3938681664544683</v>
      </c>
      <c r="K116" s="11">
        <f t="shared" si="10"/>
        <v>0.34029244354052113</v>
      </c>
      <c r="L116" s="11">
        <f t="shared" si="10"/>
        <v>-0.26236094624240452</v>
      </c>
      <c r="N116" s="15">
        <f>'Table Q6'!B117-B116</f>
        <v>-1.3033561439115049E-2</v>
      </c>
      <c r="O116" s="15">
        <f>'Table Q6'!C117-C116</f>
        <v>6.999289766030703E-3</v>
      </c>
      <c r="P116" s="15">
        <f>'Table Q6'!D117-D116</f>
        <v>2.8751638152924031E-4</v>
      </c>
      <c r="Q116" s="15">
        <f>'Table Q6'!E117-E116</f>
        <v>1.3549217553447512E-2</v>
      </c>
      <c r="R116" s="15">
        <f>'Table Q6'!F117-F116</f>
        <v>5.170571570745075E-4</v>
      </c>
      <c r="S116" s="15">
        <f>'Table Q6'!G117-G116</f>
        <v>1.6357242205434663E-2</v>
      </c>
      <c r="T116" s="15">
        <f>'Table Q6'!H117-H116</f>
        <v>1.4130758405526134E-2</v>
      </c>
      <c r="U116" s="15">
        <f>'Table Q6'!I117-I116</f>
        <v>-1.7490161828574602E-2</v>
      </c>
      <c r="V116" s="15">
        <f>'Table Q6'!J117-J116</f>
        <v>-2.5277507023887757E-2</v>
      </c>
      <c r="W116" s="15">
        <f>'Table Q6'!K117-K116</f>
        <v>4.9273095943113354E-2</v>
      </c>
      <c r="X116" s="15">
        <f>'Table Q6'!L117-L116</f>
        <v>7.7055705971764754E-2</v>
      </c>
    </row>
    <row r="117" spans="1:24" x14ac:dyDescent="0.2">
      <c r="A117" s="13" t="str">
        <f t="shared" si="0"/>
        <v>1997 Q3</v>
      </c>
      <c r="B117" s="11">
        <f t="shared" si="1"/>
        <v>1.057525772377796</v>
      </c>
      <c r="C117" s="11">
        <f t="shared" ref="C117:L117" si="11">LN(C16/C15)*100</f>
        <v>0.94422139572116182</v>
      </c>
      <c r="D117" s="11">
        <f t="shared" si="11"/>
        <v>-1.8047020249530217</v>
      </c>
      <c r="E117" s="11">
        <f t="shared" si="11"/>
        <v>5.2279392308327663E-2</v>
      </c>
      <c r="F117" s="11">
        <f t="shared" si="11"/>
        <v>1.6127657687264465</v>
      </c>
      <c r="G117" s="11">
        <f t="shared" si="11"/>
        <v>-2.2421361815259573</v>
      </c>
      <c r="H117" s="11">
        <f t="shared" si="11"/>
        <v>1.6367574391427109</v>
      </c>
      <c r="I117" s="11">
        <f t="shared" si="11"/>
        <v>1.7953139467933403</v>
      </c>
      <c r="J117" s="11">
        <f t="shared" si="11"/>
        <v>-1.793412353485542</v>
      </c>
      <c r="K117" s="11">
        <f t="shared" si="11"/>
        <v>-2.6249038802762494</v>
      </c>
      <c r="L117" s="11">
        <f t="shared" si="11"/>
        <v>0.38372312142068621</v>
      </c>
      <c r="N117" s="15">
        <f>'Table Q6'!B118-B117</f>
        <v>-1.2900048664725716E-2</v>
      </c>
      <c r="O117" s="15">
        <f>'Table Q6'!C118-C117</f>
        <v>3.1170996576646015E-4</v>
      </c>
      <c r="P117" s="15">
        <f>'Table Q6'!D118-D117</f>
        <v>4.1659027653695446E-4</v>
      </c>
      <c r="Q117" s="15">
        <f>'Table Q6'!E118-E117</f>
        <v>2.620201770527178E-2</v>
      </c>
      <c r="R117" s="15">
        <f>'Table Q6'!F118-F117</f>
        <v>2.5033161757676226E-2</v>
      </c>
      <c r="S117" s="15">
        <f>'Table Q6'!G118-G117</f>
        <v>-1.5968063906198537E-2</v>
      </c>
      <c r="T117" s="15">
        <f>'Table Q6'!H118-H117</f>
        <v>-7.0440505741231618E-5</v>
      </c>
      <c r="U117" s="15">
        <f>'Table Q6'!I118-I117</f>
        <v>1.8163733705112151E-4</v>
      </c>
      <c r="V117" s="15">
        <f>'Table Q6'!J118-J117</f>
        <v>2.3067862031484143E-2</v>
      </c>
      <c r="W117" s="15">
        <f>'Table Q6'!K118-K117</f>
        <v>3.5597802038303428E-2</v>
      </c>
      <c r="X117" s="15">
        <f>'Table Q6'!L118-L117</f>
        <v>-5.8518369146413118E-2</v>
      </c>
    </row>
    <row r="118" spans="1:24" x14ac:dyDescent="0.2">
      <c r="A118" s="13" t="str">
        <f t="shared" si="0"/>
        <v>1997 Q4</v>
      </c>
      <c r="B118" s="11">
        <f t="shared" si="1"/>
        <v>-1.0474575191573399</v>
      </c>
      <c r="C118" s="11">
        <f t="shared" ref="C118:L118" si="12">LN(C17/C16)*100</f>
        <v>0.80977834499845902</v>
      </c>
      <c r="D118" s="11">
        <f t="shared" si="12"/>
        <v>0.7060473627697974</v>
      </c>
      <c r="E118" s="11">
        <f t="shared" si="12"/>
        <v>3.0142764634921319E-2</v>
      </c>
      <c r="F118" s="11">
        <f t="shared" si="12"/>
        <v>5.3570547987206538</v>
      </c>
      <c r="G118" s="11">
        <f t="shared" si="12"/>
        <v>5.1852266852993125</v>
      </c>
      <c r="H118" s="11">
        <f t="shared" si="12"/>
        <v>-1.8001909322596568</v>
      </c>
      <c r="I118" s="11">
        <f t="shared" si="12"/>
        <v>-0.27395236791045685</v>
      </c>
      <c r="J118" s="11">
        <f t="shared" si="12"/>
        <v>4.654525151606606</v>
      </c>
      <c r="K118" s="11">
        <f t="shared" si="12"/>
        <v>5.2308049652419912</v>
      </c>
      <c r="L118" s="11">
        <f t="shared" si="12"/>
        <v>0.94868633941596547</v>
      </c>
      <c r="N118" s="15">
        <f>'Table Q6'!B119-B118</f>
        <v>1.3381635910003631E-4</v>
      </c>
      <c r="O118" s="15">
        <f>'Table Q6'!C119-C118</f>
        <v>4.4442693540647227E-5</v>
      </c>
      <c r="P118" s="15">
        <f>'Table Q6'!D119-D118</f>
        <v>1.4551449103320402E-2</v>
      </c>
      <c r="Q118" s="15">
        <f>'Table Q6'!E119-E118</f>
        <v>-1.3159957041191508E-2</v>
      </c>
      <c r="R118" s="15">
        <f>'Table Q6'!F119-F118</f>
        <v>2.509531951456534E-2</v>
      </c>
      <c r="S118" s="15">
        <f>'Table Q6'!G119-G118</f>
        <v>3.856719774875117E-4</v>
      </c>
      <c r="T118" s="15">
        <f>'Table Q6'!H119-H118</f>
        <v>-3.6725718561303466E-4</v>
      </c>
      <c r="U118" s="15">
        <f>'Table Q6'!I119-I118</f>
        <v>1.7308524491501776E-2</v>
      </c>
      <c r="V118" s="15">
        <f>'Table Q6'!J119-J118</f>
        <v>-2.3061686361635303E-2</v>
      </c>
      <c r="W118" s="15">
        <f>'Table Q6'!K119-K118</f>
        <v>1.5604154163195716E-4</v>
      </c>
      <c r="X118" s="15">
        <f>'Table Q6'!L119-L118</f>
        <v>9.0501284979724428E-2</v>
      </c>
    </row>
    <row r="119" spans="1:24" x14ac:dyDescent="0.2">
      <c r="A119" s="13" t="str">
        <f t="shared" si="0"/>
        <v>1998 Q1</v>
      </c>
      <c r="B119" s="11">
        <f t="shared" si="1"/>
        <v>1.9131657716311627</v>
      </c>
      <c r="C119" s="11">
        <f t="shared" ref="C119:L119" si="13">LN(C18/C17)*100</f>
        <v>-0.26297006612965301</v>
      </c>
      <c r="D119" s="11">
        <f t="shared" si="13"/>
        <v>4.6905423113742656E-2</v>
      </c>
      <c r="E119" s="11">
        <f t="shared" si="13"/>
        <v>-3.1828543687242381</v>
      </c>
      <c r="F119" s="11">
        <f t="shared" si="13"/>
        <v>-3.215832347628742</v>
      </c>
      <c r="G119" s="11">
        <f t="shared" si="13"/>
        <v>-3.6551604063358973</v>
      </c>
      <c r="H119" s="11">
        <f t="shared" si="13"/>
        <v>17.331020838061377</v>
      </c>
      <c r="I119" s="11">
        <f t="shared" si="13"/>
        <v>-1.0648802648050155</v>
      </c>
      <c r="J119" s="11">
        <f t="shared" si="13"/>
        <v>-9.1156648368303319</v>
      </c>
      <c r="K119" s="11">
        <f t="shared" si="13"/>
        <v>-4.0937148251869759</v>
      </c>
      <c r="L119" s="11">
        <f t="shared" si="13"/>
        <v>8.2522264278688487E-2</v>
      </c>
      <c r="N119" s="15">
        <f>'Table Q6'!B120-B119</f>
        <v>2.9918586041288719E-5</v>
      </c>
      <c r="O119" s="15">
        <f>'Table Q6'!C120-C119</f>
        <v>-3.1860710776138168E-4</v>
      </c>
      <c r="P119" s="15">
        <f>'Table Q6'!D120-D119</f>
        <v>-2.48673641731425E-2</v>
      </c>
      <c r="Q119" s="15">
        <f>'Table Q6'!E120-E119</f>
        <v>-9.1209127485392116E-5</v>
      </c>
      <c r="R119" s="15">
        <f>'Table Q6'!F120-F119</f>
        <v>-2.4310592142332776E-2</v>
      </c>
      <c r="S119" s="15">
        <f>'Table Q6'!G120-G119</f>
        <v>3.1145383167038965E-2</v>
      </c>
      <c r="T119" s="15">
        <f>'Table Q6'!H120-H119</f>
        <v>-2.8384899424185761E-2</v>
      </c>
      <c r="U119" s="15">
        <f>'Table Q6'!I120-I119</f>
        <v>0</v>
      </c>
      <c r="V119" s="15">
        <f>'Table Q6'!J120-J119</f>
        <v>4.7183479615499735E-2</v>
      </c>
      <c r="W119" s="15">
        <f>'Table Q6'!K120-K119</f>
        <v>-4.7672617403016204E-5</v>
      </c>
      <c r="X119" s="15">
        <f>'Table Q6'!L120-L119</f>
        <v>-1.3224459485347312E-2</v>
      </c>
    </row>
    <row r="120" spans="1:24" x14ac:dyDescent="0.2">
      <c r="A120" s="13" t="str">
        <f t="shared" si="0"/>
        <v>1998 Q2</v>
      </c>
      <c r="B120" s="11">
        <f t="shared" si="1"/>
        <v>5.0769225423761333E-2</v>
      </c>
      <c r="C120" s="11">
        <f t="shared" ref="C120:L120" si="14">LN(C19/C18)*100</f>
        <v>-1.0800110965350176</v>
      </c>
      <c r="D120" s="11">
        <f t="shared" si="14"/>
        <v>-2.0995658604263316</v>
      </c>
      <c r="E120" s="11">
        <f t="shared" si="14"/>
        <v>0.69902377444420649</v>
      </c>
      <c r="F120" s="11">
        <f t="shared" si="14"/>
        <v>-1.4272607216699982</v>
      </c>
      <c r="G120" s="11">
        <f t="shared" si="14"/>
        <v>4.6789478703927783</v>
      </c>
      <c r="H120" s="11">
        <f t="shared" si="14"/>
        <v>0.66986231629832271</v>
      </c>
      <c r="I120" s="11">
        <f t="shared" si="14"/>
        <v>3.8128196355662252</v>
      </c>
      <c r="J120" s="11">
        <f t="shared" si="14"/>
        <v>0.79459661933949655</v>
      </c>
      <c r="K120" s="11">
        <f t="shared" si="14"/>
        <v>3.2180711883537603</v>
      </c>
      <c r="L120" s="11">
        <f t="shared" si="14"/>
        <v>0.98298098270234302</v>
      </c>
      <c r="N120" s="15">
        <f>'Table Q6'!B121-B120</f>
        <v>1.3004189304898175E-2</v>
      </c>
      <c r="O120" s="15">
        <f>'Table Q6'!C121-C120</f>
        <v>-2.4288896998481135E-4</v>
      </c>
      <c r="P120" s="15">
        <f>'Table Q6'!D121-D120</f>
        <v>-6.3428356162331667E-4</v>
      </c>
      <c r="Q120" s="15">
        <f>'Table Q6'!E121-E120</f>
        <v>-8.0010409331365828E-5</v>
      </c>
      <c r="R120" s="15">
        <f>'Table Q6'!F121-F120</f>
        <v>-1.0882065382467498E-2</v>
      </c>
      <c r="S120" s="15">
        <f>'Table Q6'!G121-G120</f>
        <v>-3.1001046074103478E-2</v>
      </c>
      <c r="T120" s="15">
        <f>'Table Q6'!H121-H120</f>
        <v>1.3843704597432449E-2</v>
      </c>
      <c r="U120" s="15">
        <f>'Table Q6'!I121-I120</f>
        <v>-1.6805310517667316E-2</v>
      </c>
      <c r="V120" s="15">
        <f>'Table Q6'!J121-J120</f>
        <v>-2.5275712852660503E-2</v>
      </c>
      <c r="W120" s="15">
        <f>'Table Q6'!K121-K120</f>
        <v>3.6874443160117121E-2</v>
      </c>
      <c r="X120" s="15">
        <f>'Table Q6'!L121-L120</f>
        <v>-6.0944283377625696E-2</v>
      </c>
    </row>
    <row r="121" spans="1:24" x14ac:dyDescent="0.2">
      <c r="A121" s="13" t="str">
        <f t="shared" si="0"/>
        <v>1998 Q3</v>
      </c>
      <c r="B121" s="11">
        <f t="shared" si="1"/>
        <v>0.65225258316512991</v>
      </c>
      <c r="C121" s="11">
        <f t="shared" ref="C121:L121" si="15">LN(C20/C19)*100</f>
        <v>-0.50590137739726038</v>
      </c>
      <c r="D121" s="11">
        <f t="shared" si="15"/>
        <v>-0.24630953988894166</v>
      </c>
      <c r="E121" s="11">
        <f t="shared" si="15"/>
        <v>0.53219989427469505</v>
      </c>
      <c r="F121" s="11">
        <f t="shared" si="15"/>
        <v>-0.55684465641215242</v>
      </c>
      <c r="G121" s="11">
        <f t="shared" si="15"/>
        <v>2.6566194931083715</v>
      </c>
      <c r="H121" s="11">
        <f t="shared" si="15"/>
        <v>1.4279894429657813</v>
      </c>
      <c r="I121" s="11">
        <f t="shared" si="15"/>
        <v>-0.3723665616051805</v>
      </c>
      <c r="J121" s="11">
        <f t="shared" si="15"/>
        <v>-5.0270376276333115</v>
      </c>
      <c r="K121" s="11">
        <f t="shared" si="15"/>
        <v>4.4736959974043744</v>
      </c>
      <c r="L121" s="11">
        <f t="shared" si="15"/>
        <v>0.15833736640528767</v>
      </c>
      <c r="N121" s="15">
        <f>'Table Q6'!B122-B121</f>
        <v>-5.7292941714748302E-5</v>
      </c>
      <c r="O121" s="15">
        <f>'Table Q6'!C122-C121</f>
        <v>7.1387914820594811E-3</v>
      </c>
      <c r="P121" s="15">
        <f>'Table Q6'!D122-D121</f>
        <v>-2.6086824433665778E-2</v>
      </c>
      <c r="Q121" s="15">
        <f>'Table Q6'!E122-E121</f>
        <v>2.5212307539946632E-2</v>
      </c>
      <c r="R121" s="15">
        <f>'Table Q6'!F122-F121</f>
        <v>1.2635006489018386E-2</v>
      </c>
      <c r="S121" s="15">
        <f>'Table Q6'!G122-G121</f>
        <v>1.5438054835770654E-2</v>
      </c>
      <c r="T121" s="15">
        <f>'Table Q6'!H122-H121</f>
        <v>-1.3843704597431561E-2</v>
      </c>
      <c r="U121" s="15">
        <f>'Table Q6'!I122-I121</f>
        <v>1.6805310517660377E-2</v>
      </c>
      <c r="V121" s="15">
        <f>'Table Q6'!J122-J121</f>
        <v>-1.8683707607953792E-3</v>
      </c>
      <c r="W121" s="15">
        <f>'Table Q6'!K122-K121</f>
        <v>-2.4544903030421672E-2</v>
      </c>
      <c r="X121" s="15">
        <f>'Table Q6'!L122-L121</f>
        <v>7.4419771540533003E-2</v>
      </c>
    </row>
    <row r="122" spans="1:24" x14ac:dyDescent="0.2">
      <c r="A122" s="13" t="str">
        <f t="shared" si="0"/>
        <v>1998 Q4</v>
      </c>
      <c r="B122" s="11">
        <f t="shared" si="1"/>
        <v>1.0777556485617381</v>
      </c>
      <c r="C122" s="11">
        <f t="shared" ref="C122:L122" si="16">LN(C21/C20)*100</f>
        <v>0.67859845399614094</v>
      </c>
      <c r="D122" s="11">
        <f t="shared" si="16"/>
        <v>6.7898572672786539E-2</v>
      </c>
      <c r="E122" s="11">
        <f t="shared" si="16"/>
        <v>1.5430642913833743</v>
      </c>
      <c r="F122" s="11">
        <f t="shared" si="16"/>
        <v>0.85442834166558101</v>
      </c>
      <c r="G122" s="11">
        <f t="shared" si="16"/>
        <v>6.4751063105404807</v>
      </c>
      <c r="H122" s="11">
        <f t="shared" si="16"/>
        <v>-3.6953677870993045</v>
      </c>
      <c r="I122" s="11">
        <f t="shared" si="16"/>
        <v>2.0920269864437349</v>
      </c>
      <c r="J122" s="11">
        <f t="shared" si="16"/>
        <v>-2.3498285531147403</v>
      </c>
      <c r="K122" s="11">
        <f t="shared" si="16"/>
        <v>-3.2694033472328154</v>
      </c>
      <c r="L122" s="11">
        <f t="shared" si="16"/>
        <v>0.96877837841542036</v>
      </c>
      <c r="N122" s="15">
        <f>'Table Q6'!B123-B122</f>
        <v>6.5737795640341545E-6</v>
      </c>
      <c r="O122" s="15">
        <f>'Table Q6'!C123-C122</f>
        <v>-1.3898427559317361E-2</v>
      </c>
      <c r="P122" s="15">
        <f>'Table Q6'!D123-D122</f>
        <v>4.0070857510339078E-2</v>
      </c>
      <c r="Q122" s="15">
        <f>'Table Q6'!E123-E122</f>
        <v>-1.2721748581969505E-2</v>
      </c>
      <c r="R122" s="15">
        <f>'Table Q6'!F123-F122</f>
        <v>1.2148625627703136E-2</v>
      </c>
      <c r="S122" s="15">
        <f>'Table Q6'!G123-G122</f>
        <v>-1.5268341124406781E-2</v>
      </c>
      <c r="T122" s="15">
        <f>'Table Q6'!H123-H122</f>
        <v>2.7341080142977869E-2</v>
      </c>
      <c r="U122" s="15">
        <f>'Table Q6'!I123-I122</f>
        <v>-1.6565890868665001E-2</v>
      </c>
      <c r="V122" s="15">
        <f>'Table Q6'!J123-J122</f>
        <v>-7.0424878749841824E-4</v>
      </c>
      <c r="W122" s="15">
        <f>'Table Q6'!K123-K122</f>
        <v>1.1395682907972216E-2</v>
      </c>
      <c r="X122" s="15">
        <f>'Table Q6'!L123-L122</f>
        <v>-4.347690291626638E-2</v>
      </c>
    </row>
    <row r="123" spans="1:24" x14ac:dyDescent="0.2">
      <c r="A123" s="13" t="str">
        <f t="shared" si="0"/>
        <v>1999 Q1</v>
      </c>
      <c r="B123" s="11">
        <f t="shared" si="1"/>
        <v>1.9602976753869534</v>
      </c>
      <c r="C123" s="11">
        <f t="shared" ref="C123:L123" si="17">LN(C22/C21)*100</f>
        <v>0.9819892021750295</v>
      </c>
      <c r="D123" s="11">
        <f t="shared" si="17"/>
        <v>-0.11192107541328278</v>
      </c>
      <c r="E123" s="11">
        <f t="shared" si="17"/>
        <v>-1.9258728272491064</v>
      </c>
      <c r="F123" s="11">
        <f t="shared" si="17"/>
        <v>1.0925982879252656</v>
      </c>
      <c r="G123" s="11">
        <f t="shared" si="17"/>
        <v>0.43391458562999391</v>
      </c>
      <c r="H123" s="11">
        <f t="shared" si="17"/>
        <v>-0.40093562845758485</v>
      </c>
      <c r="I123" s="11">
        <f t="shared" si="17"/>
        <v>-2.0537648825382444</v>
      </c>
      <c r="J123" s="11">
        <f t="shared" si="17"/>
        <v>-1.034997667246961</v>
      </c>
      <c r="K123" s="11">
        <f t="shared" si="17"/>
        <v>-3.2285643099407126</v>
      </c>
      <c r="L123" s="11">
        <f t="shared" si="17"/>
        <v>-0.22810330553438446</v>
      </c>
      <c r="N123" s="15">
        <f>'Table Q6'!B124-B123</f>
        <v>-1.3013376866009896E-2</v>
      </c>
      <c r="O123" s="15">
        <f>'Table Q6'!C124-C123</f>
        <v>7.7576211454238875E-3</v>
      </c>
      <c r="P123" s="15">
        <f>'Table Q6'!D124-D123</f>
        <v>-2.5431045294018712E-2</v>
      </c>
      <c r="Q123" s="15">
        <f>'Table Q6'!E124-E123</f>
        <v>-3.2384361994308719E-4</v>
      </c>
      <c r="R123" s="15">
        <f>'Table Q6'!F124-F123</f>
        <v>-2.3503780899277515E-2</v>
      </c>
      <c r="S123" s="15">
        <f>'Table Q6'!G124-G123</f>
        <v>3.0388927831993373E-2</v>
      </c>
      <c r="T123" s="15">
        <f>'Table Q6'!H124-H123</f>
        <v>-4.5213133887495038E-4</v>
      </c>
      <c r="U123" s="15">
        <f>'Table Q6'!I124-I123</f>
        <v>3.4397502481375852E-4</v>
      </c>
      <c r="V123" s="15">
        <f>'Table Q6'!J124-J123</f>
        <v>2.1377476898349901E-2</v>
      </c>
      <c r="W123" s="15">
        <f>'Table Q6'!K124-K123</f>
        <v>-2.3856157443923998E-2</v>
      </c>
      <c r="X123" s="15">
        <f>'Table Q6'!L124-L123</f>
        <v>2.6785076093955223E-2</v>
      </c>
    </row>
    <row r="124" spans="1:24" x14ac:dyDescent="0.2">
      <c r="A124" s="13" t="str">
        <f t="shared" si="0"/>
        <v>1999 Q2</v>
      </c>
      <c r="B124" s="11">
        <f t="shared" si="1"/>
        <v>0.59406260492646623</v>
      </c>
      <c r="C124" s="11">
        <f t="shared" ref="C124:L124" si="18">LN(C23/C22)*100</f>
        <v>0.87397025662006078</v>
      </c>
      <c r="D124" s="11">
        <f t="shared" si="18"/>
        <v>-0.28426379441974031</v>
      </c>
      <c r="E124" s="11">
        <f t="shared" si="18"/>
        <v>-1.8390379059396575</v>
      </c>
      <c r="F124" s="11">
        <f t="shared" si="18"/>
        <v>0.79667884065192807</v>
      </c>
      <c r="G124" s="11">
        <f t="shared" si="18"/>
        <v>2.101333812362534</v>
      </c>
      <c r="H124" s="11">
        <f t="shared" si="18"/>
        <v>-2.6797702631163522</v>
      </c>
      <c r="I124" s="11">
        <f t="shared" si="18"/>
        <v>-0.50808042509715412</v>
      </c>
      <c r="J124" s="11">
        <f t="shared" si="18"/>
        <v>8.0506812175873591E-2</v>
      </c>
      <c r="K124" s="11">
        <f t="shared" si="18"/>
        <v>1.1141841365372711</v>
      </c>
      <c r="L124" s="11">
        <f t="shared" si="18"/>
        <v>-0.20683722630348428</v>
      </c>
      <c r="N124" s="15">
        <f>'Table Q6'!B125-B124</f>
        <v>-3.0057931129756632E-5</v>
      </c>
      <c r="O124" s="15">
        <f>'Table Q6'!C125-C124</f>
        <v>-7.0986583810058734E-3</v>
      </c>
      <c r="P124" s="15">
        <f>'Table Q6'!D125-D124</f>
        <v>3.1909118042616758E-4</v>
      </c>
      <c r="Q124" s="15">
        <f>'Table Q6'!E125-E124</f>
        <v>1.2255004101144218E-2</v>
      </c>
      <c r="R124" s="15">
        <f>'Table Q6'!F125-F124</f>
        <v>5.2321874937888424E-4</v>
      </c>
      <c r="S124" s="15">
        <f>'Table Q6'!G125-G124</f>
        <v>-1.5120586707576766E-2</v>
      </c>
      <c r="T124" s="15">
        <f>'Table Q6'!H125-H124</f>
        <v>-5.3501532700472865E-4</v>
      </c>
      <c r="U124" s="15">
        <f>'Table Q6'!I125-I124</f>
        <v>3.2321086771308072E-2</v>
      </c>
      <c r="V124" s="15">
        <f>'Table Q6'!J125-J124</f>
        <v>1.2922358616263008E-4</v>
      </c>
      <c r="W124" s="15">
        <f>'Table Q6'!K125-K124</f>
        <v>2.3724792519365101E-2</v>
      </c>
      <c r="X124" s="15">
        <f>'Table Q6'!L125-L124</f>
        <v>-5.5228257037992778E-2</v>
      </c>
    </row>
    <row r="125" spans="1:24" x14ac:dyDescent="0.2">
      <c r="A125" s="13" t="str">
        <f t="shared" si="0"/>
        <v>1999 Q3</v>
      </c>
      <c r="B125" s="11">
        <f t="shared" si="1"/>
        <v>1.3082466376423658</v>
      </c>
      <c r="C125" s="11">
        <f t="shared" ref="C125:L125" si="19">LN(C24/C23)*100</f>
        <v>2.2106576921090602</v>
      </c>
      <c r="D125" s="11">
        <f t="shared" si="19"/>
        <v>1.0004155620098734</v>
      </c>
      <c r="E125" s="11">
        <f t="shared" si="19"/>
        <v>-0.75461078971303608</v>
      </c>
      <c r="F125" s="11">
        <f t="shared" si="19"/>
        <v>0.41197206696522315</v>
      </c>
      <c r="G125" s="11">
        <f t="shared" si="19"/>
        <v>7.88916411246867</v>
      </c>
      <c r="H125" s="11">
        <f t="shared" si="19"/>
        <v>-2.015750177531205</v>
      </c>
      <c r="I125" s="11">
        <f t="shared" si="19"/>
        <v>1.5434968200368127</v>
      </c>
      <c r="J125" s="11">
        <f t="shared" si="19"/>
        <v>0.49816204500012895</v>
      </c>
      <c r="K125" s="11">
        <f t="shared" si="19"/>
        <v>-4.8778132845414035</v>
      </c>
      <c r="L125" s="11">
        <f t="shared" si="19"/>
        <v>1.0408650296789239</v>
      </c>
      <c r="N125" s="15">
        <f>'Table Q6'!B126-B125</f>
        <v>1.495941386309152E-4</v>
      </c>
      <c r="O125" s="15">
        <f>'Table Q6'!C126-C125</f>
        <v>7.487807930147472E-3</v>
      </c>
      <c r="P125" s="15">
        <f>'Table Q6'!D126-D125</f>
        <v>2.6247018268198641E-2</v>
      </c>
      <c r="Q125" s="15">
        <f>'Table Q6'!E126-E125</f>
        <v>-1.9827884277634489E-4</v>
      </c>
      <c r="R125" s="15">
        <f>'Table Q6'!F126-F125</f>
        <v>1.1923130171057617E-3</v>
      </c>
      <c r="S125" s="15">
        <f>'Table Q6'!G126-G125</f>
        <v>0</v>
      </c>
      <c r="T125" s="15">
        <f>'Table Q6'!H126-H125</f>
        <v>-4.0013109938019653E-4</v>
      </c>
      <c r="U125" s="15">
        <f>'Table Q6'!I126-I125</f>
        <v>-3.2100451064025481E-2</v>
      </c>
      <c r="V125" s="15">
        <f>'Table Q6'!J126-J125</f>
        <v>-1.5590032519976482E-3</v>
      </c>
      <c r="W125" s="15">
        <f>'Table Q6'!K126-K125</f>
        <v>-2.4067898844513103E-2</v>
      </c>
      <c r="X125" s="15">
        <f>'Table Q6'!L126-L125</f>
        <v>5.6293777015516078E-2</v>
      </c>
    </row>
    <row r="126" spans="1:24" x14ac:dyDescent="0.2">
      <c r="A126" s="13" t="str">
        <f t="shared" si="0"/>
        <v>1999 Q4</v>
      </c>
      <c r="B126" s="11">
        <f t="shared" si="1"/>
        <v>0.55095915926090433</v>
      </c>
      <c r="C126" s="11">
        <f t="shared" ref="C126:L126" si="20">LN(C25/C24)*100</f>
        <v>9.1149922008464265E-2</v>
      </c>
      <c r="D126" s="11">
        <f t="shared" si="20"/>
        <v>-0.13960447270262394</v>
      </c>
      <c r="E126" s="11">
        <f t="shared" si="20"/>
        <v>0.5441253869120185</v>
      </c>
      <c r="F126" s="11">
        <f t="shared" si="20"/>
        <v>-1.3895587585995643</v>
      </c>
      <c r="G126" s="11">
        <f t="shared" si="20"/>
        <v>2.2738325366005299</v>
      </c>
      <c r="H126" s="11">
        <f t="shared" si="20"/>
        <v>4.4834112743091401</v>
      </c>
      <c r="I126" s="11">
        <f t="shared" si="20"/>
        <v>3.3655549705854209</v>
      </c>
      <c r="J126" s="11">
        <f t="shared" si="20"/>
        <v>1.8042203899044862</v>
      </c>
      <c r="K126" s="11">
        <f t="shared" si="20"/>
        <v>-0.44186703384673248</v>
      </c>
      <c r="L126" s="11">
        <f t="shared" si="20"/>
        <v>1.4441125507903683</v>
      </c>
      <c r="N126" s="15">
        <f>'Table Q6'!B127-B126</f>
        <v>-4.9672036247172535E-5</v>
      </c>
      <c r="O126" s="15">
        <f>'Table Q6'!C127-C126</f>
        <v>-7.574827563096298E-5</v>
      </c>
      <c r="P126" s="15">
        <f>'Table Q6'!D127-D126</f>
        <v>7.8412216663603651E-5</v>
      </c>
      <c r="Q126" s="15">
        <f>'Table Q6'!E127-E126</f>
        <v>-2.4794915125510797E-2</v>
      </c>
      <c r="R126" s="15">
        <f>'Table Q6'!F127-F126</f>
        <v>9.337265388602578E-4</v>
      </c>
      <c r="S126" s="15">
        <f>'Table Q6'!G127-G126</f>
        <v>0</v>
      </c>
      <c r="T126" s="15">
        <f>'Table Q6'!H127-H126</f>
        <v>3.0347437197875138E-5</v>
      </c>
      <c r="U126" s="15">
        <f>'Table Q6'!I127-I126</f>
        <v>1.6001280136551443E-2</v>
      </c>
      <c r="V126" s="15">
        <f>'Table Q6'!J127-J126</f>
        <v>-2.1529242631125101E-2</v>
      </c>
      <c r="W126" s="15">
        <f>'Table Q6'!K127-K126</f>
        <v>-1.1521401015102906E-2</v>
      </c>
      <c r="X126" s="15">
        <f>'Table Q6'!L127-L126</f>
        <v>-6.9381419472344774E-2</v>
      </c>
    </row>
    <row r="127" spans="1:24" x14ac:dyDescent="0.2">
      <c r="A127" s="13" t="str">
        <f t="shared" si="0"/>
        <v>2000 Q1</v>
      </c>
      <c r="B127" s="11">
        <f t="shared" si="1"/>
        <v>3.2290012124462308E-2</v>
      </c>
      <c r="C127" s="11">
        <f t="shared" ref="C127:L127" si="21">LN(C26/C25)*100</f>
        <v>1.3791494371939677</v>
      </c>
      <c r="D127" s="11">
        <f t="shared" si="21"/>
        <v>1.9226465667153827</v>
      </c>
      <c r="E127" s="11">
        <f t="shared" si="21"/>
        <v>0.45335742082708191</v>
      </c>
      <c r="F127" s="11">
        <f t="shared" si="21"/>
        <v>5.885405215345477</v>
      </c>
      <c r="G127" s="11">
        <f t="shared" si="21"/>
        <v>4.549644671368549</v>
      </c>
      <c r="H127" s="11">
        <f t="shared" si="21"/>
        <v>1.5516146781246067</v>
      </c>
      <c r="I127" s="11">
        <f t="shared" si="21"/>
        <v>-2.3014927560640679</v>
      </c>
      <c r="J127" s="11">
        <f t="shared" si="21"/>
        <v>-2.3048359076842164</v>
      </c>
      <c r="K127" s="11">
        <f t="shared" si="21"/>
        <v>5.2528025813746444</v>
      </c>
      <c r="L127" s="11">
        <f t="shared" si="21"/>
        <v>1.2153635849018134</v>
      </c>
      <c r="N127" s="15">
        <f>'Table Q6'!B128-B127</f>
        <v>1.2840855616652852E-2</v>
      </c>
      <c r="O127" s="15">
        <f>'Table Q6'!C128-C127</f>
        <v>-6.9658590767458506E-3</v>
      </c>
      <c r="P127" s="15">
        <f>'Table Q6'!D128-D127</f>
        <v>-1.3020937438684266E-2</v>
      </c>
      <c r="Q127" s="15">
        <f>'Table Q6'!E128-E127</f>
        <v>2.478116037019451E-2</v>
      </c>
      <c r="R127" s="15">
        <f>'Table Q6'!F128-F127</f>
        <v>-1.3751339398497819E-3</v>
      </c>
      <c r="S127" s="15">
        <f>'Table Q6'!G128-G127</f>
        <v>0</v>
      </c>
      <c r="T127" s="15">
        <f>'Table Q6'!H128-H127</f>
        <v>-1.2936984293126619E-2</v>
      </c>
      <c r="U127" s="15">
        <f>'Table Q6'!I128-I127</f>
        <v>-1.5746791623747924E-2</v>
      </c>
      <c r="V127" s="15">
        <f>'Table Q6'!J128-J127</f>
        <v>2.0824069726788963E-2</v>
      </c>
      <c r="W127" s="15">
        <f>'Table Q6'!K128-K127</f>
        <v>2.325851853721872E-2</v>
      </c>
      <c r="X127" s="15">
        <f>'Table Q6'!L128-L127</f>
        <v>6.8330083921062323E-2</v>
      </c>
    </row>
    <row r="128" spans="1:24" x14ac:dyDescent="0.2">
      <c r="A128" s="13" t="str">
        <f t="shared" si="0"/>
        <v>2000 Q2</v>
      </c>
      <c r="B128" s="11">
        <f t="shared" si="1"/>
        <v>-0.7675529165529924</v>
      </c>
      <c r="C128" s="11">
        <f t="shared" ref="C128:L128" si="22">LN(C27/C26)*100</f>
        <v>0.1896878575851858</v>
      </c>
      <c r="D128" s="11">
        <f t="shared" si="22"/>
        <v>-3.7000536705184057</v>
      </c>
      <c r="E128" s="11">
        <f t="shared" si="22"/>
        <v>-2.1559007466296185</v>
      </c>
      <c r="F128" s="11">
        <f t="shared" si="22"/>
        <v>-0.92521902003832435</v>
      </c>
      <c r="G128" s="11">
        <f t="shared" si="22"/>
        <v>4.6669151956474586</v>
      </c>
      <c r="H128" s="11">
        <f t="shared" si="22"/>
        <v>0.60367207355264862</v>
      </c>
      <c r="I128" s="11">
        <f t="shared" si="22"/>
        <v>0.90595853809217886</v>
      </c>
      <c r="J128" s="11">
        <f t="shared" si="22"/>
        <v>-0.81501381867223588</v>
      </c>
      <c r="K128" s="11">
        <f t="shared" si="22"/>
        <v>-3.5939811322548221</v>
      </c>
      <c r="L128" s="11">
        <f t="shared" si="22"/>
        <v>-0.21927007808424703</v>
      </c>
      <c r="N128" s="15">
        <f>'Table Q6'!B129-B128</f>
        <v>-2.5471110493380023E-2</v>
      </c>
      <c r="O128" s="15">
        <f>'Table Q6'!C129-C128</f>
        <v>-8.4126647057203296E-6</v>
      </c>
      <c r="P128" s="15">
        <f>'Table Q6'!D129-D128</f>
        <v>2.2180572037857615E-3</v>
      </c>
      <c r="Q128" s="15">
        <f>'Table Q6'!E129-E128</f>
        <v>-4.7953833305625082E-4</v>
      </c>
      <c r="R128" s="15">
        <f>'Table Q6'!F129-F128</f>
        <v>1.1509727883828758E-2</v>
      </c>
      <c r="S128" s="15">
        <f>'Table Q6'!G129-G128</f>
        <v>1.4381246878914844E-2</v>
      </c>
      <c r="T128" s="15">
        <f>'Table Q6'!H129-H128</f>
        <v>1.064024024585164E-4</v>
      </c>
      <c r="U128" s="15">
        <f>'Table Q6'!I129-I128</f>
        <v>1.5746791623762579E-2</v>
      </c>
      <c r="V128" s="15">
        <f>'Table Q6'!J129-J128</f>
        <v>-2.156437318968818E-2</v>
      </c>
      <c r="W128" s="15">
        <f>'Table Q6'!K129-K128</f>
        <v>-4.5781041154949076E-2</v>
      </c>
      <c r="X128" s="15">
        <f>'Table Q6'!L129-L128</f>
        <v>-6.7859196547374712E-2</v>
      </c>
    </row>
    <row r="129" spans="1:24" x14ac:dyDescent="0.2">
      <c r="A129" s="13" t="str">
        <f t="shared" si="0"/>
        <v>2000 Q3</v>
      </c>
      <c r="B129" s="11">
        <f t="shared" si="1"/>
        <v>-1.0466838333000941</v>
      </c>
      <c r="C129" s="11">
        <f t="shared" ref="C129:L129" si="23">LN(C28/C27)*100</f>
        <v>0.72809485784894146</v>
      </c>
      <c r="D129" s="11">
        <f t="shared" si="23"/>
        <v>-2.9906121078747199</v>
      </c>
      <c r="E129" s="11">
        <f t="shared" si="23"/>
        <v>-1.5117777658454778</v>
      </c>
      <c r="F129" s="11">
        <f t="shared" si="23"/>
        <v>3.8483667663064742</v>
      </c>
      <c r="G129" s="11">
        <f t="shared" si="23"/>
        <v>0.99025796097450647</v>
      </c>
      <c r="H129" s="11">
        <f t="shared" si="23"/>
        <v>1.3142737653735015</v>
      </c>
      <c r="I129" s="11">
        <f t="shared" si="23"/>
        <v>0.1914607196520797</v>
      </c>
      <c r="J129" s="11">
        <f t="shared" si="23"/>
        <v>-4.898126320020511</v>
      </c>
      <c r="K129" s="11">
        <f t="shared" si="23"/>
        <v>-0.57465074422335549</v>
      </c>
      <c r="L129" s="11">
        <f t="shared" si="23"/>
        <v>-0.31512969672035807</v>
      </c>
      <c r="N129" s="15">
        <f>'Table Q6'!B130-B129</f>
        <v>1.3031988097572889E-2</v>
      </c>
      <c r="O129" s="15">
        <f>'Table Q6'!C130-C129</f>
        <v>7.9143393430685105E-3</v>
      </c>
      <c r="P129" s="15">
        <f>'Table Q6'!D130-D129</f>
        <v>1.2990647240621378E-2</v>
      </c>
      <c r="Q129" s="15">
        <f>'Table Q6'!E130-E129</f>
        <v>-2.219183256206847E-4</v>
      </c>
      <c r="R129" s="15">
        <f>'Table Q6'!F130-F129</f>
        <v>-2.3554774691631586E-2</v>
      </c>
      <c r="S129" s="15">
        <f>'Table Q6'!G130-G129</f>
        <v>-1.4381246878917953E-2</v>
      </c>
      <c r="T129" s="15">
        <f>'Table Q6'!H130-H129</f>
        <v>1.3361081574830846E-2</v>
      </c>
      <c r="U129" s="15">
        <f>'Table Q6'!I130-I129</f>
        <v>0</v>
      </c>
      <c r="V129" s="15">
        <f>'Table Q6'!J130-J129</f>
        <v>1.7863930001237094E-2</v>
      </c>
      <c r="W129" s="15">
        <f>'Table Q6'!K130-K129</f>
        <v>-2.2895895331192295E-2</v>
      </c>
      <c r="X129" s="15">
        <f>'Table Q6'!L130-L129</f>
        <v>-4.0252978636202863E-2</v>
      </c>
    </row>
    <row r="130" spans="1:24" x14ac:dyDescent="0.2">
      <c r="A130" s="13" t="str">
        <f t="shared" si="0"/>
        <v>2000 Q4</v>
      </c>
      <c r="B130" s="11">
        <f t="shared" si="1"/>
        <v>-1.9112140195323617</v>
      </c>
      <c r="C130" s="11">
        <f t="shared" ref="C130:L130" si="24">LN(C29/C28)*100</f>
        <v>2.5735128177627167</v>
      </c>
      <c r="D130" s="11">
        <f t="shared" si="24"/>
        <v>2.3313983697209735</v>
      </c>
      <c r="E130" s="11">
        <f t="shared" si="24"/>
        <v>-1.5067703862014863</v>
      </c>
      <c r="F130" s="11">
        <f t="shared" si="24"/>
        <v>-4.8389989754984537</v>
      </c>
      <c r="G130" s="11">
        <f t="shared" si="24"/>
        <v>-0.60404852817506482</v>
      </c>
      <c r="H130" s="11">
        <f t="shared" si="24"/>
        <v>-5.8964128307731487</v>
      </c>
      <c r="I130" s="11">
        <f t="shared" si="24"/>
        <v>-0.8887069427916825</v>
      </c>
      <c r="J130" s="11">
        <f t="shared" si="24"/>
        <v>2.1338161764408663</v>
      </c>
      <c r="K130" s="11">
        <f t="shared" si="24"/>
        <v>-1.3159282169609205</v>
      </c>
      <c r="L130" s="11">
        <f t="shared" si="24"/>
        <v>-0.3734420203511899</v>
      </c>
      <c r="N130" s="15">
        <f>'Table Q6'!B131-B130</f>
        <v>-4.186644680714835E-5</v>
      </c>
      <c r="O130" s="15">
        <f>'Table Q6'!C131-C130</f>
        <v>8.3652165896834774E-3</v>
      </c>
      <c r="P130" s="15">
        <f>'Table Q6'!D131-D130</f>
        <v>-3.7682390135667987E-2</v>
      </c>
      <c r="Q130" s="15">
        <f>'Table Q6'!E131-E130</f>
        <v>-2.4403739476831054E-2</v>
      </c>
      <c r="R130" s="15">
        <f>'Table Q6'!F131-F130</f>
        <v>3.6085638686941479E-2</v>
      </c>
      <c r="S130" s="15">
        <f>'Table Q6'!G131-G130</f>
        <v>1.3839872695270095E-2</v>
      </c>
      <c r="T130" s="15">
        <f>'Table Q6'!H131-H130</f>
        <v>-1.3792812448661707E-2</v>
      </c>
      <c r="U130" s="15">
        <f>'Table Q6'!I131-I130</f>
        <v>0</v>
      </c>
      <c r="V130" s="15">
        <f>'Table Q6'!J131-J130</f>
        <v>8.5649121724618027E-4</v>
      </c>
      <c r="W130" s="15">
        <f>'Table Q6'!K131-K130</f>
        <v>1.1735152599292809E-2</v>
      </c>
      <c r="X130" s="15">
        <f>'Table Q6'!L131-L130</f>
        <v>2.7155354733949866E-2</v>
      </c>
    </row>
    <row r="131" spans="1:24" x14ac:dyDescent="0.2">
      <c r="A131" s="13" t="str">
        <f t="shared" si="0"/>
        <v>2001 Q1</v>
      </c>
      <c r="B131" s="11">
        <f t="shared" si="1"/>
        <v>-1.4861161209110039</v>
      </c>
      <c r="C131" s="11">
        <f t="shared" ref="C131:L131" si="25">LN(C30/C29)*100</f>
        <v>-0.21178942842542567</v>
      </c>
      <c r="D131" s="11">
        <f t="shared" si="25"/>
        <v>-0.63501580027114157</v>
      </c>
      <c r="E131" s="11">
        <f t="shared" si="25"/>
        <v>2.2877809283111183</v>
      </c>
      <c r="F131" s="11">
        <f t="shared" si="25"/>
        <v>-2.4183363683493235</v>
      </c>
      <c r="G131" s="11">
        <f t="shared" si="25"/>
        <v>2.6089138585974081</v>
      </c>
      <c r="H131" s="11">
        <f t="shared" si="25"/>
        <v>4.0219717912702828</v>
      </c>
      <c r="I131" s="11">
        <f t="shared" si="25"/>
        <v>1.6073936012304411</v>
      </c>
      <c r="J131" s="11">
        <f t="shared" si="25"/>
        <v>-1.5312489032740941</v>
      </c>
      <c r="K131" s="11">
        <f t="shared" si="25"/>
        <v>0.61330733254241465</v>
      </c>
      <c r="L131" s="11">
        <f t="shared" si="25"/>
        <v>0.91277390953450555</v>
      </c>
      <c r="N131" s="15">
        <f>'Table Q6'!B132-B131</f>
        <v>-8.0902188851927903E-5</v>
      </c>
      <c r="O131" s="15">
        <f>'Table Q6'!C132-C131</f>
        <v>-7.566272503017335E-3</v>
      </c>
      <c r="P131" s="15">
        <f>'Table Q6'!D132-D131</f>
        <v>2.519143086161213E-2</v>
      </c>
      <c r="Q131" s="15">
        <f>'Table Q6'!E132-E131</f>
        <v>2.3809246396414796E-2</v>
      </c>
      <c r="R131" s="15">
        <f>'Table Q6'!F132-F131</f>
        <v>1.6114723944316012E-4</v>
      </c>
      <c r="S131" s="15">
        <f>'Table Q6'!G132-G131</f>
        <v>-1.3839872695261768E-2</v>
      </c>
      <c r="T131" s="15">
        <f>'Table Q6'!H132-H131</f>
        <v>9.4567965525094166E-5</v>
      </c>
      <c r="U131" s="15">
        <f>'Table Q6'!I132-I131</f>
        <v>-1.4826896016495006E-2</v>
      </c>
      <c r="V131" s="15">
        <f>'Table Q6'!J132-J131</f>
        <v>-1.3167337103834331E-3</v>
      </c>
      <c r="W131" s="15">
        <f>'Table Q6'!K132-K131</f>
        <v>5.5858672913610352E-2</v>
      </c>
      <c r="X131" s="15">
        <f>'Table Q6'!L132-L131</f>
        <v>8.0198367386523528E-2</v>
      </c>
    </row>
    <row r="132" spans="1:24" x14ac:dyDescent="0.2">
      <c r="A132" s="13" t="str">
        <f t="shared" si="0"/>
        <v>2001 Q2</v>
      </c>
      <c r="B132" s="11">
        <f t="shared" si="1"/>
        <v>1.9697363864984556</v>
      </c>
      <c r="C132" s="11">
        <f t="shared" ref="C132:L132" si="26">LN(C31/C30)*100</f>
        <v>-1.2718093868679152</v>
      </c>
      <c r="D132" s="11">
        <f t="shared" si="26"/>
        <v>0.8746804941112577</v>
      </c>
      <c r="E132" s="11">
        <f t="shared" si="26"/>
        <v>1.0316252869098181</v>
      </c>
      <c r="F132" s="11">
        <f t="shared" si="26"/>
        <v>1.983700354971639</v>
      </c>
      <c r="G132" s="11">
        <f t="shared" si="26"/>
        <v>-1.1854413759021827</v>
      </c>
      <c r="H132" s="11">
        <f t="shared" si="26"/>
        <v>1.5406488798376143</v>
      </c>
      <c r="I132" s="11">
        <f t="shared" si="26"/>
        <v>0.32920571248283159</v>
      </c>
      <c r="J132" s="11">
        <f t="shared" si="26"/>
        <v>-6.9832651826128451</v>
      </c>
      <c r="K132" s="11">
        <f t="shared" si="26"/>
        <v>6.5591516107324956</v>
      </c>
      <c r="L132" s="11">
        <f t="shared" si="26"/>
        <v>3.6924244338307162E-2</v>
      </c>
      <c r="N132" s="15">
        <f>'Table Q6'!B133-B132</f>
        <v>-2.4251968516719735E-4</v>
      </c>
      <c r="O132" s="15">
        <f>'Table Q6'!C133-C132</f>
        <v>2.1758905369950732E-4</v>
      </c>
      <c r="P132" s="15">
        <f>'Table Q6'!D133-D132</f>
        <v>1.2560732319567558E-3</v>
      </c>
      <c r="Q132" s="15">
        <f>'Table Q6'!E133-E132</f>
        <v>-1.1906831175030108E-2</v>
      </c>
      <c r="R132" s="15">
        <f>'Table Q6'!F133-F132</f>
        <v>-1.1351065995053755E-2</v>
      </c>
      <c r="S132" s="15">
        <f>'Table Q6'!G133-G132</f>
        <v>0</v>
      </c>
      <c r="T132" s="15">
        <f>'Table Q6'!H133-H132</f>
        <v>1.274923490340707E-2</v>
      </c>
      <c r="U132" s="15">
        <f>'Table Q6'!I133-I132</f>
        <v>1.4826896016510382E-2</v>
      </c>
      <c r="V132" s="15">
        <f>'Table Q6'!J133-J132</f>
        <v>-2.5650858470349647E-4</v>
      </c>
      <c r="W132" s="15">
        <f>'Table Q6'!K133-K132</f>
        <v>-2.2175407563976179E-2</v>
      </c>
      <c r="X132" s="15">
        <f>'Table Q6'!L133-L132</f>
        <v>-1.33568694208939E-2</v>
      </c>
    </row>
    <row r="133" spans="1:24" x14ac:dyDescent="0.2">
      <c r="A133" s="13" t="str">
        <f t="shared" si="0"/>
        <v>2001 Q3</v>
      </c>
      <c r="B133" s="11">
        <f t="shared" si="1"/>
        <v>0.92642355884569416</v>
      </c>
      <c r="C133" s="11">
        <f t="shared" ref="C133:L133" si="27">LN(C32/C31)*100</f>
        <v>1.6771168482469672</v>
      </c>
      <c r="D133" s="11">
        <f t="shared" si="27"/>
        <v>-1.134374224202259</v>
      </c>
      <c r="E133" s="11">
        <f t="shared" si="27"/>
        <v>1.8423312181540645</v>
      </c>
      <c r="F133" s="11">
        <f t="shared" si="27"/>
        <v>0.72473011376202834</v>
      </c>
      <c r="G133" s="11">
        <f t="shared" si="27"/>
        <v>-0.32856536418351379</v>
      </c>
      <c r="H133" s="11">
        <f t="shared" si="27"/>
        <v>-0.2017513110317076</v>
      </c>
      <c r="I133" s="11">
        <f t="shared" si="27"/>
        <v>1.9680018099547527</v>
      </c>
      <c r="J133" s="11">
        <f t="shared" si="27"/>
        <v>-0.53522145754105166</v>
      </c>
      <c r="K133" s="11">
        <f t="shared" si="27"/>
        <v>-3.1918461119277444</v>
      </c>
      <c r="L133" s="11">
        <f t="shared" si="27"/>
        <v>0.67032278954408719</v>
      </c>
      <c r="N133" s="15">
        <f>'Table Q6'!B134-B133</f>
        <v>-1.2908940263989255E-2</v>
      </c>
      <c r="O133" s="15">
        <f>'Table Q6'!C134-C133</f>
        <v>7.7984186048962734E-4</v>
      </c>
      <c r="P133" s="15">
        <f>'Table Q6'!D134-D133</f>
        <v>-2.3534886566181079E-2</v>
      </c>
      <c r="Q133" s="15">
        <f>'Table Q6'!E134-E133</f>
        <v>-7.6722497835080006E-5</v>
      </c>
      <c r="R133" s="15">
        <f>'Table Q6'!F134-F133</f>
        <v>-2.175160328309711E-2</v>
      </c>
      <c r="S133" s="15">
        <f>'Table Q6'!G134-G133</f>
        <v>2.6943284549353574E-2</v>
      </c>
      <c r="T133" s="15">
        <f>'Table Q6'!H134-H133</f>
        <v>-5.468757158098303E-4</v>
      </c>
      <c r="U133" s="15">
        <f>'Table Q6'!I134-I133</f>
        <v>-1.4746000174200358E-2</v>
      </c>
      <c r="V133" s="15">
        <f>'Table Q6'!J134-J133</f>
        <v>-6.6572768453665443E-4</v>
      </c>
      <c r="W133" s="15">
        <f>'Table Q6'!K134-K133</f>
        <v>2.2104332539152782E-2</v>
      </c>
      <c r="X133" s="15">
        <f>'Table Q6'!L134-L133</f>
        <v>2.4936867566998533E-2</v>
      </c>
    </row>
    <row r="134" spans="1:24" x14ac:dyDescent="0.2">
      <c r="A134" s="13" t="str">
        <f t="shared" si="0"/>
        <v>2001 Q4</v>
      </c>
      <c r="B134" s="11">
        <f t="shared" si="1"/>
        <v>-0.56903662136450939</v>
      </c>
      <c r="C134" s="11">
        <f t="shared" ref="C134:L134" si="28">LN(C33/C32)*100</f>
        <v>-0.50976197008041535</v>
      </c>
      <c r="D134" s="11">
        <f t="shared" si="28"/>
        <v>0.80161518635830231</v>
      </c>
      <c r="E134" s="11">
        <f t="shared" si="28"/>
        <v>2.2645811669995486</v>
      </c>
      <c r="F134" s="11">
        <f t="shared" si="28"/>
        <v>0.3126819325504821</v>
      </c>
      <c r="G134" s="11">
        <f t="shared" si="28"/>
        <v>0.29064444194254513</v>
      </c>
      <c r="H134" s="11">
        <f t="shared" si="28"/>
        <v>1.7015752245468936</v>
      </c>
      <c r="I134" s="11">
        <f t="shared" si="28"/>
        <v>-2.4875023718697924</v>
      </c>
      <c r="J134" s="11">
        <f t="shared" si="28"/>
        <v>0.56868275003023694</v>
      </c>
      <c r="K134" s="11">
        <f t="shared" si="28"/>
        <v>-1.4129130748365819</v>
      </c>
      <c r="L134" s="11">
        <f t="shared" si="28"/>
        <v>0.45420023777298352</v>
      </c>
      <c r="N134" s="15">
        <f>'Table Q6'!B135-B134</f>
        <v>2.5811078356144379E-2</v>
      </c>
      <c r="O134" s="15">
        <f>'Table Q6'!C135-C134</f>
        <v>5.6623534513733365E-4</v>
      </c>
      <c r="P134" s="15">
        <f>'Table Q6'!D135-D134</f>
        <v>1.3237611875527189E-2</v>
      </c>
      <c r="Q134" s="15">
        <f>'Table Q6'!E135-E134</f>
        <v>-1.1324383875077615E-5</v>
      </c>
      <c r="R134" s="15">
        <f>'Table Q6'!F135-F134</f>
        <v>-1.3137611662474402E-2</v>
      </c>
      <c r="S134" s="15">
        <f>'Table Q6'!G135-G134</f>
        <v>-1.3737606088416732E-2</v>
      </c>
      <c r="T134" s="15">
        <f>'Table Q6'!H135-H134</f>
        <v>-1.2510164524984546E-2</v>
      </c>
      <c r="U134" s="15">
        <f>'Table Q6'!I135-I134</f>
        <v>1.9544069234989081E-5</v>
      </c>
      <c r="V134" s="15">
        <f>'Table Q6'!J135-J134</f>
        <v>-3.7211484838794995E-4</v>
      </c>
      <c r="W134" s="15">
        <f>'Table Q6'!K135-K134</f>
        <v>-4.3850554218849869E-2</v>
      </c>
      <c r="X134" s="15">
        <f>'Table Q6'!L135-L134</f>
        <v>-9.0652678297256373E-2</v>
      </c>
    </row>
    <row r="135" spans="1:24" x14ac:dyDescent="0.2">
      <c r="A135" s="13" t="str">
        <f t="shared" si="0"/>
        <v>2002 Q1</v>
      </c>
      <c r="B135" s="11">
        <f t="shared" si="1"/>
        <v>0.78460498254209221</v>
      </c>
      <c r="C135" s="11">
        <f t="shared" ref="C135:L135" si="29">LN(C34/C33)*100</f>
        <v>1.159860723160919</v>
      </c>
      <c r="D135" s="11">
        <f t="shared" si="29"/>
        <v>1.1573541281059514</v>
      </c>
      <c r="E135" s="11">
        <f t="shared" si="29"/>
        <v>6.5798680735280266E-2</v>
      </c>
      <c r="F135" s="11">
        <f t="shared" si="29"/>
        <v>-0.90813536263037875</v>
      </c>
      <c r="G135" s="11">
        <f t="shared" si="29"/>
        <v>1.4224004985045513</v>
      </c>
      <c r="H135" s="11">
        <f t="shared" si="29"/>
        <v>-1.9857540003467438</v>
      </c>
      <c r="I135" s="11">
        <f t="shared" si="29"/>
        <v>-1.6061827923934326</v>
      </c>
      <c r="J135" s="11">
        <f t="shared" si="29"/>
        <v>0.49826064071547044</v>
      </c>
      <c r="K135" s="11">
        <f t="shared" si="29"/>
        <v>-2.1478095069826919</v>
      </c>
      <c r="L135" s="11">
        <f t="shared" si="29"/>
        <v>0.28547363017028943</v>
      </c>
      <c r="N135" s="15">
        <f>'Table Q6'!B136-B135</f>
        <v>-1.2662865215531061E-2</v>
      </c>
      <c r="O135" s="15">
        <f>'Table Q6'!C136-C135</f>
        <v>4.1340378847043446E-4</v>
      </c>
      <c r="P135" s="15">
        <f>'Table Q6'!D136-D135</f>
        <v>-1.2109298060476004E-2</v>
      </c>
      <c r="Q135" s="15">
        <f>'Table Q6'!E136-E135</f>
        <v>2.3716239963193636E-2</v>
      </c>
      <c r="R135" s="15">
        <f>'Table Q6'!F136-F135</f>
        <v>2.3694916889243856E-2</v>
      </c>
      <c r="S135" s="15">
        <f>'Table Q6'!G136-G135</f>
        <v>-1.3205678460924686E-2</v>
      </c>
      <c r="T135" s="15">
        <f>'Table Q6'!H136-H135</f>
        <v>1.2598103943133987E-2</v>
      </c>
      <c r="U135" s="15">
        <f>'Table Q6'!I136-I135</f>
        <v>-2.1718835142792159E-5</v>
      </c>
      <c r="V135" s="15">
        <f>'Table Q6'!J136-J135</f>
        <v>-1.0066356491766904E-4</v>
      </c>
      <c r="W135" s="15">
        <f>'Table Q6'!K136-K135</f>
        <v>5.4152379133147299E-2</v>
      </c>
      <c r="X135" s="15">
        <f>'Table Q6'!L136-L135</f>
        <v>-1.1917387375509791E-2</v>
      </c>
    </row>
    <row r="136" spans="1:24" x14ac:dyDescent="0.2">
      <c r="A136" s="13" t="str">
        <f t="shared" ref="A136:A167" si="30">A35</f>
        <v>2002 Q2</v>
      </c>
      <c r="B136" s="11">
        <f t="shared" ref="B136:B167" si="31">LN(B35/B34)*100</f>
        <v>2.948937773910985</v>
      </c>
      <c r="C136" s="11">
        <f t="shared" ref="C136:L136" si="32">LN(C35/C34)*100</f>
        <v>6.7991243469612845E-3</v>
      </c>
      <c r="D136" s="11">
        <f t="shared" si="32"/>
        <v>1.0717454102677142</v>
      </c>
      <c r="E136" s="11">
        <f t="shared" si="32"/>
        <v>0.8888315285890378</v>
      </c>
      <c r="F136" s="11">
        <f t="shared" si="32"/>
        <v>0.46854941555037316</v>
      </c>
      <c r="G136" s="11">
        <f t="shared" si="32"/>
        <v>-0.29845297960695016</v>
      </c>
      <c r="H136" s="11">
        <f t="shared" si="32"/>
        <v>0.17037191387938411</v>
      </c>
      <c r="I136" s="11">
        <f t="shared" si="32"/>
        <v>2.7752342527843439</v>
      </c>
      <c r="J136" s="11">
        <f t="shared" si="32"/>
        <v>1.104592393263307</v>
      </c>
      <c r="K136" s="11">
        <f t="shared" si="32"/>
        <v>0.32989933846680575</v>
      </c>
      <c r="L136" s="11">
        <f t="shared" si="32"/>
        <v>0.66770509160217462</v>
      </c>
      <c r="N136" s="15">
        <f>'Table Q6'!B137-B136</f>
        <v>1.2608387130563337E-2</v>
      </c>
      <c r="O136" s="15">
        <f>'Table Q6'!C137-C136</f>
        <v>-7.4159618556596252E-3</v>
      </c>
      <c r="P136" s="15">
        <f>'Table Q6'!D137-D136</f>
        <v>-4.5637267390552516E-4</v>
      </c>
      <c r="Q136" s="15">
        <f>'Table Q6'!E137-E136</f>
        <v>-2.3727553576041727E-2</v>
      </c>
      <c r="R136" s="15">
        <f>'Table Q6'!F137-F136</f>
        <v>2.0279208191592568E-4</v>
      </c>
      <c r="S136" s="15">
        <f>'Table Q6'!G137-G136</f>
        <v>0</v>
      </c>
      <c r="T136" s="15">
        <f>'Table Q6'!H137-H136</f>
        <v>-1.2652628009377692E-2</v>
      </c>
      <c r="U136" s="15">
        <f>'Table Q6'!I137-I136</f>
        <v>1.4748174940099723E-2</v>
      </c>
      <c r="V136" s="15">
        <f>'Table Q6'!J137-J136</f>
        <v>1.8958471443679681E-2</v>
      </c>
      <c r="W136" s="15">
        <f>'Table Q6'!K137-K136</f>
        <v>-2.1626229668525843E-2</v>
      </c>
      <c r="X136" s="15">
        <f>'Table Q6'!L137-L136</f>
        <v>0.11615428939077865</v>
      </c>
    </row>
    <row r="137" spans="1:24" x14ac:dyDescent="0.2">
      <c r="A137" s="13" t="str">
        <f t="shared" si="30"/>
        <v>2002 Q3</v>
      </c>
      <c r="B137" s="11">
        <f t="shared" si="31"/>
        <v>-2.2627101235100353</v>
      </c>
      <c r="C137" s="11">
        <f t="shared" ref="C137:L137" si="33">LN(C36/C35)*100</f>
        <v>1.228125898645922</v>
      </c>
      <c r="D137" s="11">
        <f t="shared" si="33"/>
        <v>2.3824844945901793</v>
      </c>
      <c r="E137" s="11">
        <f t="shared" si="33"/>
        <v>1.0309378973751528</v>
      </c>
      <c r="F137" s="11">
        <f t="shared" si="33"/>
        <v>-0.21667726379908805</v>
      </c>
      <c r="G137" s="11">
        <f t="shared" si="33"/>
        <v>-6.3127994100246804E-2</v>
      </c>
      <c r="H137" s="11">
        <f t="shared" si="33"/>
        <v>0.55494647961668009</v>
      </c>
      <c r="I137" s="11">
        <f t="shared" si="33"/>
        <v>-1.0308196381072487</v>
      </c>
      <c r="J137" s="11">
        <f t="shared" si="33"/>
        <v>-2.634749061707979</v>
      </c>
      <c r="K137" s="11">
        <f t="shared" si="33"/>
        <v>2.0294445845589664</v>
      </c>
      <c r="L137" s="11">
        <f t="shared" si="33"/>
        <v>0.19479872306901022</v>
      </c>
      <c r="N137" s="15">
        <f>'Table Q6'!B138-B137</f>
        <v>-3.8485256635834464E-2</v>
      </c>
      <c r="O137" s="15">
        <f>'Table Q6'!C138-C137</f>
        <v>-8.069888361048827E-3</v>
      </c>
      <c r="P137" s="15">
        <f>'Table Q6'!D138-D137</f>
        <v>2.5020789971299529E-2</v>
      </c>
      <c r="Q137" s="15">
        <f>'Table Q6'!E138-E137</f>
        <v>1.1747696879199632E-2</v>
      </c>
      <c r="R137" s="15">
        <f>'Table Q6'!F138-F137</f>
        <v>-9.6941419323524902E-3</v>
      </c>
      <c r="S137" s="15">
        <f>'Table Q6'!G138-G137</f>
        <v>2.6298487988532522E-2</v>
      </c>
      <c r="T137" s="15">
        <f>'Table Q6'!H138-H137</f>
        <v>-1.5319608394304129E-4</v>
      </c>
      <c r="U137" s="15">
        <f>'Table Q6'!I138-I137</f>
        <v>-1.4550745751395144E-2</v>
      </c>
      <c r="V137" s="15">
        <f>'Table Q6'!J138-J137</f>
        <v>-2.0680669778498917E-3</v>
      </c>
      <c r="W137" s="15">
        <f>'Table Q6'!K138-K137</f>
        <v>7.1355389957172832E-5</v>
      </c>
      <c r="X137" s="15">
        <f>'Table Q6'!L138-L137</f>
        <v>-5.6818681255466075E-4</v>
      </c>
    </row>
    <row r="138" spans="1:24" x14ac:dyDescent="0.2">
      <c r="A138" s="13" t="str">
        <f t="shared" si="30"/>
        <v>2002 Q4</v>
      </c>
      <c r="B138" s="11">
        <f t="shared" si="31"/>
        <v>2.2801410722719089</v>
      </c>
      <c r="C138" s="11">
        <f t="shared" ref="C138:L138" si="34">LN(C37/C36)*100</f>
        <v>-0.87136434109725636</v>
      </c>
      <c r="D138" s="11">
        <f t="shared" si="34"/>
        <v>0.47867465365164635</v>
      </c>
      <c r="E138" s="11">
        <f t="shared" si="34"/>
        <v>5.5917103370049778E-2</v>
      </c>
      <c r="F138" s="11">
        <f t="shared" si="34"/>
        <v>-2.6703004028248909</v>
      </c>
      <c r="G138" s="11">
        <f t="shared" si="34"/>
        <v>1.963431314232996</v>
      </c>
      <c r="H138" s="11">
        <f t="shared" si="34"/>
        <v>3.989468747079481</v>
      </c>
      <c r="I138" s="11">
        <f t="shared" si="34"/>
        <v>-0.27841059782199878</v>
      </c>
      <c r="J138" s="11">
        <f t="shared" si="34"/>
        <v>-4.5744216793421735E-2</v>
      </c>
      <c r="K138" s="11">
        <f t="shared" si="34"/>
        <v>1.5426930810316646</v>
      </c>
      <c r="L138" s="11">
        <f t="shared" si="34"/>
        <v>0.57818972808967917</v>
      </c>
      <c r="N138" s="15">
        <f>'Table Q6'!B139-B138</f>
        <v>1.2788262789373395E-2</v>
      </c>
      <c r="O138" s="15">
        <f>'Table Q6'!C139-C138</f>
        <v>8.4716641726165776E-3</v>
      </c>
      <c r="P138" s="15">
        <f>'Table Q6'!D139-D138</f>
        <v>8.8769698894236582E-4</v>
      </c>
      <c r="Q138" s="15">
        <f>'Table Q6'!E139-E138</f>
        <v>-1.2049148418633006E-2</v>
      </c>
      <c r="R138" s="15">
        <f>'Table Q6'!F139-F138</f>
        <v>-9.8700913769587117E-3</v>
      </c>
      <c r="S138" s="15">
        <f>'Table Q6'!G139-G138</f>
        <v>1.2904387391029504E-2</v>
      </c>
      <c r="T138" s="15">
        <f>'Table Q6'!H139-H138</f>
        <v>5.3188064087716924E-5</v>
      </c>
      <c r="U138" s="15">
        <f>'Table Q6'!I139-I138</f>
        <v>1.2385400022862925E-4</v>
      </c>
      <c r="V138" s="15">
        <f>'Table Q6'!J139-J138</f>
        <v>-4.190156860874733E-5</v>
      </c>
      <c r="W138" s="15">
        <f>'Table Q6'!K139-K138</f>
        <v>1.123596153116635E-2</v>
      </c>
      <c r="X138" s="15">
        <f>'Table Q6'!L139-L138</f>
        <v>-8.9852606848423944E-2</v>
      </c>
    </row>
    <row r="139" spans="1:24" x14ac:dyDescent="0.2">
      <c r="A139" s="13" t="str">
        <f t="shared" si="30"/>
        <v>2003 Q1</v>
      </c>
      <c r="B139" s="11">
        <f t="shared" si="31"/>
        <v>-3.1069621980188344</v>
      </c>
      <c r="C139" s="11">
        <f t="shared" ref="C139:L139" si="35">LN(C38/C37)*100</f>
        <v>1.5523791355858205</v>
      </c>
      <c r="D139" s="11">
        <f t="shared" si="35"/>
        <v>-2.856017221799934</v>
      </c>
      <c r="E139" s="11">
        <f t="shared" si="35"/>
        <v>-1.1355941155566283</v>
      </c>
      <c r="F139" s="11">
        <f t="shared" si="35"/>
        <v>1.7214310589861903</v>
      </c>
      <c r="G139" s="11">
        <f t="shared" si="35"/>
        <v>3.4556290079563237</v>
      </c>
      <c r="H139" s="11">
        <f t="shared" si="35"/>
        <v>1.1750258676969767</v>
      </c>
      <c r="I139" s="11">
        <f t="shared" si="35"/>
        <v>1.6376624927742198</v>
      </c>
      <c r="J139" s="11">
        <f t="shared" si="35"/>
        <v>-0.88079125732543218</v>
      </c>
      <c r="K139" s="11">
        <f t="shared" si="35"/>
        <v>1.2862841197054398</v>
      </c>
      <c r="L139" s="11">
        <f t="shared" si="35"/>
        <v>0.56077646615237442</v>
      </c>
      <c r="N139" s="15">
        <f>'Table Q6'!B140-B139</f>
        <v>1.3046322784426856E-2</v>
      </c>
      <c r="O139" s="15">
        <f>'Table Q6'!C140-C139</f>
        <v>-7.6355219924502116E-3</v>
      </c>
      <c r="P139" s="15">
        <f>'Table Q6'!D140-D139</f>
        <v>4.850608667523737E-4</v>
      </c>
      <c r="Q139" s="15">
        <f>'Table Q6'!E140-E139</f>
        <v>1.1707491370573697E-2</v>
      </c>
      <c r="R139" s="15">
        <f>'Table Q6'!F140-F139</f>
        <v>3.2691793635720279E-2</v>
      </c>
      <c r="S139" s="15">
        <f>'Table Q6'!G140-G139</f>
        <v>-3.9202875379580782E-2</v>
      </c>
      <c r="T139" s="15">
        <f>'Table Q6'!H140-H139</f>
        <v>-9.9916483447870519E-5</v>
      </c>
      <c r="U139" s="15">
        <f>'Table Q6'!I140-I139</f>
        <v>1.4426891751178506E-2</v>
      </c>
      <c r="V139" s="15">
        <f>'Table Q6'!J140-J139</f>
        <v>-3.7397095665452129E-2</v>
      </c>
      <c r="W139" s="15">
        <f>'Table Q6'!K140-K139</f>
        <v>3.3054747317025512E-2</v>
      </c>
      <c r="X139" s="15">
        <f>'Table Q6'!L140-L139</f>
        <v>1.3667549392562428E-2</v>
      </c>
    </row>
    <row r="140" spans="1:24" x14ac:dyDescent="0.2">
      <c r="A140" s="13" t="str">
        <f t="shared" si="30"/>
        <v>2003 Q2</v>
      </c>
      <c r="B140" s="11">
        <f t="shared" si="31"/>
        <v>-1.9488238599962928</v>
      </c>
      <c r="C140" s="11">
        <f t="shared" ref="C140:L140" si="36">LN(C39/C38)*100</f>
        <v>0.69599418824712544</v>
      </c>
      <c r="D140" s="11">
        <f t="shared" si="36"/>
        <v>1.7716222645344486</v>
      </c>
      <c r="E140" s="11">
        <f t="shared" si="36"/>
        <v>1.3594829847220058</v>
      </c>
      <c r="F140" s="11">
        <f t="shared" si="36"/>
        <v>2.8253009476343189</v>
      </c>
      <c r="G140" s="11">
        <f t="shared" si="36"/>
        <v>1.1203169656646088</v>
      </c>
      <c r="H140" s="11">
        <f t="shared" si="36"/>
        <v>1.0194389553594481</v>
      </c>
      <c r="I140" s="11">
        <f t="shared" si="36"/>
        <v>-0.81452335419078192</v>
      </c>
      <c r="J140" s="11">
        <f t="shared" si="36"/>
        <v>-2.2946795142780041</v>
      </c>
      <c r="K140" s="11">
        <f t="shared" si="36"/>
        <v>-0.11030664348391371</v>
      </c>
      <c r="L140" s="11">
        <f t="shared" si="36"/>
        <v>0.26163431056396796</v>
      </c>
      <c r="N140" s="15">
        <f>'Table Q6'!B141-B140</f>
        <v>1.289144689118138E-2</v>
      </c>
      <c r="O140" s="15">
        <f>'Table Q6'!C141-C140</f>
        <v>8.5408952604750787E-3</v>
      </c>
      <c r="P140" s="15">
        <f>'Table Q6'!D141-D140</f>
        <v>6.9805127512578835E-4</v>
      </c>
      <c r="Q140" s="15">
        <f>'Table Q6'!E141-E140</f>
        <v>-1.7654826105450994E-4</v>
      </c>
      <c r="R140" s="15">
        <f>'Table Q6'!F141-F140</f>
        <v>-1.1230078742590965E-2</v>
      </c>
      <c r="S140" s="15">
        <f>'Table Q6'!G141-G140</f>
        <v>0</v>
      </c>
      <c r="T140" s="15">
        <f>'Table Q6'!H141-H140</f>
        <v>-1.3807912469543382E-4</v>
      </c>
      <c r="U140" s="15">
        <f>'Table Q6'!I141-I140</f>
        <v>-1.4071624592261633E-2</v>
      </c>
      <c r="V140" s="15">
        <f>'Table Q6'!J141-J140</f>
        <v>1.6819377592978135E-2</v>
      </c>
      <c r="W140" s="15">
        <f>'Table Q6'!K141-K140</f>
        <v>-4.4202868236000573E-2</v>
      </c>
      <c r="X140" s="15">
        <f>'Table Q6'!L141-L140</f>
        <v>3.6352954158469675E-2</v>
      </c>
    </row>
    <row r="141" spans="1:24" x14ac:dyDescent="0.2">
      <c r="A141" s="13" t="str">
        <f t="shared" si="30"/>
        <v>2003 Q3</v>
      </c>
      <c r="B141" s="11">
        <f t="shared" si="31"/>
        <v>0.70410501581871199</v>
      </c>
      <c r="C141" s="11">
        <f t="shared" ref="C141:L141" si="37">LN(C40/C39)*100</f>
        <v>2.332174045927037</v>
      </c>
      <c r="D141" s="11">
        <f t="shared" si="37"/>
        <v>1.5642876397320717</v>
      </c>
      <c r="E141" s="11">
        <f t="shared" si="37"/>
        <v>0.13033320968938994</v>
      </c>
      <c r="F141" s="11">
        <f t="shared" si="37"/>
        <v>0.63934223097359122</v>
      </c>
      <c r="G141" s="11">
        <f t="shared" si="37"/>
        <v>-1.4325001966855362</v>
      </c>
      <c r="H141" s="11">
        <f t="shared" si="37"/>
        <v>2.207456609059161</v>
      </c>
      <c r="I141" s="11">
        <f t="shared" si="37"/>
        <v>2.0158446291659793</v>
      </c>
      <c r="J141" s="11">
        <f t="shared" si="37"/>
        <v>-2.9719361982867438</v>
      </c>
      <c r="K141" s="11">
        <f t="shared" si="37"/>
        <v>0.41844179170512796</v>
      </c>
      <c r="L141" s="11">
        <f t="shared" si="37"/>
        <v>0.91659311504762608</v>
      </c>
      <c r="N141" s="15">
        <f>'Table Q6'!B142-B141</f>
        <v>-1.2585644117761308E-2</v>
      </c>
      <c r="O141" s="15">
        <f>'Table Q6'!C142-C141</f>
        <v>-7.8953229222680221E-3</v>
      </c>
      <c r="P141" s="15">
        <f>'Table Q6'!D142-D141</f>
        <v>-2.2274028105904176E-2</v>
      </c>
      <c r="Q141" s="15">
        <f>'Table Q6'!E142-E141</f>
        <v>-3.2379099678142564E-4</v>
      </c>
      <c r="R141" s="15">
        <f>'Table Q6'!F142-F141</f>
        <v>-1.1577157956054629E-2</v>
      </c>
      <c r="S141" s="15">
        <f>'Table Q6'!G142-G141</f>
        <v>0</v>
      </c>
      <c r="T141" s="15">
        <f>'Table Q6'!H142-H141</f>
        <v>1.2012291023346666E-2</v>
      </c>
      <c r="U141" s="15">
        <f>'Table Q6'!I142-I141</f>
        <v>5.1295091550773719E-5</v>
      </c>
      <c r="V141" s="15">
        <f>'Table Q6'!J142-J141</f>
        <v>-1.9412455895717162E-2</v>
      </c>
      <c r="W141" s="15">
        <f>'Table Q6'!K142-K141</f>
        <v>-2.187465881904016E-2</v>
      </c>
      <c r="X141" s="15">
        <f>'Table Q6'!L142-L141</f>
        <v>-1.2546264366220861E-2</v>
      </c>
    </row>
    <row r="142" spans="1:24" x14ac:dyDescent="0.2">
      <c r="A142" s="13" t="str">
        <f t="shared" si="30"/>
        <v>2003 Q4</v>
      </c>
      <c r="B142" s="11">
        <f t="shared" si="31"/>
        <v>-3.0811536500212983E-2</v>
      </c>
      <c r="C142" s="11">
        <f t="shared" ref="C142:L142" si="38">LN(C41/C40)*100</f>
        <v>1.503120055019318</v>
      </c>
      <c r="D142" s="11">
        <f t="shared" si="38"/>
        <v>1.8504525453182712</v>
      </c>
      <c r="E142" s="11">
        <f t="shared" si="38"/>
        <v>7.4008139469048965E-3</v>
      </c>
      <c r="F142" s="11">
        <f t="shared" si="38"/>
        <v>0.85714231588498746</v>
      </c>
      <c r="G142" s="11">
        <f t="shared" si="38"/>
        <v>2.8604234113975737</v>
      </c>
      <c r="H142" s="11">
        <f t="shared" si="38"/>
        <v>-1.5881527071721164</v>
      </c>
      <c r="I142" s="11">
        <f t="shared" si="38"/>
        <v>3.2094604983938924</v>
      </c>
      <c r="J142" s="11">
        <f t="shared" si="38"/>
        <v>4.2795082449474409</v>
      </c>
      <c r="K142" s="11">
        <f t="shared" si="38"/>
        <v>-1.70452752171916</v>
      </c>
      <c r="L142" s="11">
        <f t="shared" si="38"/>
        <v>1.5016681566328185</v>
      </c>
      <c r="N142" s="15">
        <f>'Table Q6'!B143-B142</f>
        <v>-2.5534300329917201E-2</v>
      </c>
      <c r="O142" s="15">
        <f>'Table Q6'!C143-C142</f>
        <v>1.697121971551141E-4</v>
      </c>
      <c r="P142" s="15">
        <f>'Table Q6'!D143-D142</f>
        <v>1.2259575145878721E-2</v>
      </c>
      <c r="Q142" s="15">
        <f>'Table Q6'!E143-E142</f>
        <v>-2.3114698719167846E-2</v>
      </c>
      <c r="R142" s="15">
        <f>'Table Q6'!F143-F142</f>
        <v>-3.9281304405136552E-4</v>
      </c>
      <c r="S142" s="15">
        <f>'Table Q6'!G143-G142</f>
        <v>2.6099439010211611E-2</v>
      </c>
      <c r="T142" s="15">
        <f>'Table Q6'!H143-H142</f>
        <v>-1.206927345429798E-2</v>
      </c>
      <c r="U142" s="15">
        <f>'Table Q6'!I143-I142</f>
        <v>-3.744798785243475E-5</v>
      </c>
      <c r="V142" s="15">
        <f>'Table Q6'!J143-J142</f>
        <v>5.5363930054337374E-2</v>
      </c>
      <c r="W142" s="15">
        <f>'Table Q6'!K143-K142</f>
        <v>3.3015464465895983E-2</v>
      </c>
      <c r="X142" s="15">
        <f>'Table Q6'!L143-L142</f>
        <v>-1.1851851865709806E-2</v>
      </c>
    </row>
    <row r="143" spans="1:24" x14ac:dyDescent="0.2">
      <c r="A143" s="13" t="str">
        <f t="shared" si="30"/>
        <v>2004 Q1</v>
      </c>
      <c r="B143" s="11">
        <f t="shared" si="31"/>
        <v>-0.674333665381874</v>
      </c>
      <c r="C143" s="11">
        <f t="shared" ref="C143:L143" si="39">LN(C42/C41)*100</f>
        <v>1.608332500447508</v>
      </c>
      <c r="D143" s="11">
        <f t="shared" si="39"/>
        <v>1.8149259771010919</v>
      </c>
      <c r="E143" s="11">
        <f t="shared" si="39"/>
        <v>1.8318642835705099</v>
      </c>
      <c r="F143" s="11">
        <f t="shared" si="39"/>
        <v>4.4975040817453378</v>
      </c>
      <c r="G143" s="11">
        <f t="shared" si="39"/>
        <v>0.16535975989745172</v>
      </c>
      <c r="H143" s="11">
        <f t="shared" si="39"/>
        <v>1.6404570651279478</v>
      </c>
      <c r="I143" s="11">
        <f t="shared" si="39"/>
        <v>-2.5233195190611348</v>
      </c>
      <c r="J143" s="11">
        <f t="shared" si="39"/>
        <v>-3.4246840916293451</v>
      </c>
      <c r="K143" s="11">
        <f t="shared" si="39"/>
        <v>2.5422700367044584</v>
      </c>
      <c r="L143" s="11">
        <f t="shared" si="39"/>
        <v>0.56497280324359866</v>
      </c>
      <c r="N143" s="15">
        <f>'Table Q6'!B144-B143</f>
        <v>2.5153342777287313E-2</v>
      </c>
      <c r="O143" s="15">
        <f>'Table Q6'!C144-C143</f>
        <v>8.928058698522312E-3</v>
      </c>
      <c r="P143" s="15">
        <f>'Table Q6'!D144-D143</f>
        <v>1.2891891920816523E-3</v>
      </c>
      <c r="Q143" s="15">
        <f>'Table Q6'!E144-E143</f>
        <v>-2.3145471237597137E-2</v>
      </c>
      <c r="R143" s="15">
        <f>'Table Q6'!F144-F143</f>
        <v>3.2083439158840932E-2</v>
      </c>
      <c r="S143" s="15">
        <f>'Table Q6'!G144-G143</f>
        <v>-5.2436020674172093E-2</v>
      </c>
      <c r="T143" s="15">
        <f>'Table Q6'!H144-H143</f>
        <v>1.1944751176395263E-2</v>
      </c>
      <c r="U143" s="15">
        <f>'Table Q6'!I144-I143</f>
        <v>1.4057777488552858E-2</v>
      </c>
      <c r="V143" s="15">
        <f>'Table Q6'!J144-J143</f>
        <v>-5.475627956899265E-2</v>
      </c>
      <c r="W143" s="15">
        <f>'Table Q6'!K144-K143</f>
        <v>-9.9329836713189401E-2</v>
      </c>
      <c r="X143" s="15">
        <f>'Table Q6'!L144-L143</f>
        <v>4.7757801289721402E-2</v>
      </c>
    </row>
    <row r="144" spans="1:24" x14ac:dyDescent="0.2">
      <c r="A144" s="13" t="str">
        <f t="shared" si="30"/>
        <v>2004 Q2</v>
      </c>
      <c r="B144" s="11">
        <f t="shared" si="31"/>
        <v>-0.30620298122268336</v>
      </c>
      <c r="C144" s="11">
        <f t="shared" ref="C144:L144" si="40">LN(C43/C42)*100</f>
        <v>0.70223370556488396</v>
      </c>
      <c r="D144" s="11">
        <f t="shared" si="40"/>
        <v>-2.2095643933414015</v>
      </c>
      <c r="E144" s="11">
        <f t="shared" si="40"/>
        <v>-0.53760853007095211</v>
      </c>
      <c r="F144" s="11">
        <f t="shared" si="40"/>
        <v>-1.6268397980098357</v>
      </c>
      <c r="G144" s="11">
        <f t="shared" si="40"/>
        <v>1.0246394892556627</v>
      </c>
      <c r="H144" s="11">
        <f t="shared" si="40"/>
        <v>1.5945686937163726</v>
      </c>
      <c r="I144" s="11">
        <f t="shared" si="40"/>
        <v>1.1044127204413303</v>
      </c>
      <c r="J144" s="11">
        <f t="shared" si="40"/>
        <v>-1.877172131674433</v>
      </c>
      <c r="K144" s="11">
        <f t="shared" si="40"/>
        <v>2.0077224910460778</v>
      </c>
      <c r="L144" s="11">
        <f t="shared" si="40"/>
        <v>0.12202564052291472</v>
      </c>
      <c r="N144" s="15">
        <f>'Table Q6'!B145-B144</f>
        <v>-1.2515381065910547E-2</v>
      </c>
      <c r="O144" s="15">
        <f>'Table Q6'!C145-C144</f>
        <v>2.4048084747030352E-4</v>
      </c>
      <c r="P144" s="15">
        <f>'Table Q6'!D145-D144</f>
        <v>3.8474221716144896E-4</v>
      </c>
      <c r="Q144" s="15">
        <f>'Table Q6'!E145-E144</f>
        <v>1.0490514757810487E-4</v>
      </c>
      <c r="R144" s="15">
        <f>'Table Q6'!F145-F144</f>
        <v>-2.2759585196042265E-2</v>
      </c>
      <c r="S144" s="15">
        <f>'Table Q6'!G145-G144</f>
        <v>2.6336581663950032E-2</v>
      </c>
      <c r="T144" s="15">
        <f>'Table Q6'!H145-H144</f>
        <v>-1.1788608319754701E-2</v>
      </c>
      <c r="U144" s="15">
        <f>'Table Q6'!I145-I144</f>
        <v>0</v>
      </c>
      <c r="V144" s="15">
        <f>'Table Q6'!J145-J144</f>
        <v>1.6791180824874852E-2</v>
      </c>
      <c r="W144" s="15">
        <f>'Table Q6'!K145-K144</f>
        <v>3.2701515853118313E-2</v>
      </c>
      <c r="X144" s="15">
        <f>'Table Q6'!L145-L144</f>
        <v>-3.6254175668986754E-2</v>
      </c>
    </row>
    <row r="145" spans="1:24" x14ac:dyDescent="0.2">
      <c r="A145" s="13" t="str">
        <f t="shared" si="30"/>
        <v>2004 Q3</v>
      </c>
      <c r="B145" s="11">
        <f t="shared" si="31"/>
        <v>-1.852760056370744</v>
      </c>
      <c r="C145" s="11">
        <f t="shared" ref="C145:L145" si="41">LN(C44/C43)*100</f>
        <v>-0.89905906073771003</v>
      </c>
      <c r="D145" s="11">
        <f t="shared" si="41"/>
        <v>4.9370747383529374E-2</v>
      </c>
      <c r="E145" s="11">
        <f t="shared" si="41"/>
        <v>0.24514863601742282</v>
      </c>
      <c r="F145" s="11">
        <f t="shared" si="41"/>
        <v>-0.48632025971796683</v>
      </c>
      <c r="G145" s="11">
        <f t="shared" si="41"/>
        <v>4.0014345270601925</v>
      </c>
      <c r="H145" s="11">
        <f t="shared" si="41"/>
        <v>4.7557118063654658</v>
      </c>
      <c r="I145" s="11">
        <f t="shared" si="41"/>
        <v>0.46295832638296236</v>
      </c>
      <c r="J145" s="11">
        <f t="shared" si="41"/>
        <v>1.1064419615688552</v>
      </c>
      <c r="K145" s="11">
        <f t="shared" si="41"/>
        <v>-7.070599277440623</v>
      </c>
      <c r="L145" s="11">
        <f t="shared" si="41"/>
        <v>0.4510844666681722</v>
      </c>
      <c r="N145" s="15">
        <f>'Table Q6'!B146-B145</f>
        <v>9.6835873246714499E-6</v>
      </c>
      <c r="O145" s="15">
        <f>'Table Q6'!C146-C145</f>
        <v>-8.5457834747717509E-3</v>
      </c>
      <c r="P145" s="15">
        <f>'Table Q6'!D146-D145</f>
        <v>-1.193973844863621E-2</v>
      </c>
      <c r="Q145" s="15">
        <f>'Table Q6'!E146-E145</f>
        <v>4.603936476681264E-2</v>
      </c>
      <c r="R145" s="15">
        <f>'Table Q6'!F146-F145</f>
        <v>1.1555535264108463E-2</v>
      </c>
      <c r="S145" s="15">
        <f>'Table Q6'!G146-G145</f>
        <v>0</v>
      </c>
      <c r="T145" s="15">
        <f>'Table Q6'!H146-H145</f>
        <v>7.355408780451711E-5</v>
      </c>
      <c r="U145" s="15">
        <f>'Table Q6'!I146-I145</f>
        <v>-2.7574796810598157E-2</v>
      </c>
      <c r="V145" s="15">
        <f>'Table Q6'!J146-J145</f>
        <v>1.7130957636696031E-2</v>
      </c>
      <c r="W145" s="15">
        <f>'Table Q6'!K146-K145</f>
        <v>5.5657651005382114E-2</v>
      </c>
      <c r="X145" s="15">
        <f>'Table Q6'!L146-L145</f>
        <v>-2.3926564504160919E-2</v>
      </c>
    </row>
    <row r="146" spans="1:24" x14ac:dyDescent="0.2">
      <c r="A146" s="13" t="str">
        <f t="shared" si="30"/>
        <v>2004 Q4</v>
      </c>
      <c r="B146" s="11">
        <f t="shared" si="31"/>
        <v>-1.6494061608832107</v>
      </c>
      <c r="C146" s="11">
        <f t="shared" ref="C146:L146" si="42">LN(C45/C44)*100</f>
        <v>1.7103917885378559</v>
      </c>
      <c r="D146" s="11">
        <f t="shared" si="42"/>
        <v>-2.4855829783954055</v>
      </c>
      <c r="E146" s="11">
        <f t="shared" si="42"/>
        <v>-1.6497292355229238</v>
      </c>
      <c r="F146" s="11">
        <f t="shared" si="42"/>
        <v>3.3102693176604836</v>
      </c>
      <c r="G146" s="11">
        <f t="shared" si="42"/>
        <v>-2.2722485403965571</v>
      </c>
      <c r="H146" s="11">
        <f t="shared" si="42"/>
        <v>1.2717520967164773</v>
      </c>
      <c r="I146" s="11">
        <f t="shared" si="42"/>
        <v>2.968585523491863E-2</v>
      </c>
      <c r="J146" s="11">
        <f t="shared" si="42"/>
        <v>2.3467755259594953E-2</v>
      </c>
      <c r="K146" s="11">
        <f t="shared" si="42"/>
        <v>0.3757265620391258</v>
      </c>
      <c r="L146" s="11">
        <f t="shared" si="42"/>
        <v>-5.3064171803666418E-2</v>
      </c>
      <c r="N146" s="15">
        <f>'Table Q6'!B147-B146</f>
        <v>1.2800490486493343E-2</v>
      </c>
      <c r="O146" s="15">
        <f>'Table Q6'!C147-C146</f>
        <v>8.8655052571429138E-3</v>
      </c>
      <c r="P146" s="15">
        <f>'Table Q6'!D147-D146</f>
        <v>4.6027039297662942E-2</v>
      </c>
      <c r="Q146" s="15">
        <f>'Table Q6'!E147-E146</f>
        <v>-2.3181906545138631E-2</v>
      </c>
      <c r="R146" s="15">
        <f>'Table Q6'!F147-F146</f>
        <v>-2.2109219070300501E-2</v>
      </c>
      <c r="S146" s="15">
        <f>'Table Q6'!G147-G146</f>
        <v>-1.2994607256270996E-2</v>
      </c>
      <c r="T146" s="15">
        <f>'Table Q6'!H147-H146</f>
        <v>1.2036195378439363E-2</v>
      </c>
      <c r="U146" s="15">
        <f>'Table Q6'!I147-I146</f>
        <v>2.7574796810629167E-2</v>
      </c>
      <c r="V146" s="15">
        <f>'Table Q6'!J147-J146</f>
        <v>-1.6165132214414589E-3</v>
      </c>
      <c r="W146" s="15">
        <f>'Table Q6'!K147-K146</f>
        <v>-2.2487765593697862E-2</v>
      </c>
      <c r="X146" s="15">
        <f>'Table Q6'!L147-L146</f>
        <v>3.661808262449609E-2</v>
      </c>
    </row>
    <row r="147" spans="1:24" x14ac:dyDescent="0.2">
      <c r="A147" s="13" t="str">
        <f t="shared" si="30"/>
        <v>2005 Q1</v>
      </c>
      <c r="B147" s="11">
        <f t="shared" si="31"/>
        <v>1.0083545220972789</v>
      </c>
      <c r="C147" s="11">
        <f t="shared" ref="C147:L147" si="43">LN(C46/C45)*100</f>
        <v>0.15027816654109261</v>
      </c>
      <c r="D147" s="11">
        <f t="shared" si="43"/>
        <v>0.97884207682994284</v>
      </c>
      <c r="E147" s="11">
        <f t="shared" si="43"/>
        <v>-0.23996607372843085</v>
      </c>
      <c r="F147" s="11">
        <f t="shared" si="43"/>
        <v>1.1130328701524503</v>
      </c>
      <c r="G147" s="11">
        <f t="shared" si="43"/>
        <v>-0.23462083087499247</v>
      </c>
      <c r="H147" s="11">
        <f t="shared" si="43"/>
        <v>-1.4134537751676441</v>
      </c>
      <c r="I147" s="11">
        <f t="shared" si="43"/>
        <v>1.2828959376516511</v>
      </c>
      <c r="J147" s="11">
        <f t="shared" si="43"/>
        <v>2.5280328307865156</v>
      </c>
      <c r="K147" s="11">
        <f t="shared" si="43"/>
        <v>4.9612992036908468</v>
      </c>
      <c r="L147" s="11">
        <f t="shared" si="43"/>
        <v>0.78313191071416299</v>
      </c>
      <c r="N147" s="15">
        <f>'Table Q6'!B148-B147</f>
        <v>1.5910251418560506E-4</v>
      </c>
      <c r="O147" s="15">
        <f>'Table Q6'!C148-C147</f>
        <v>4.2195645048920261E-4</v>
      </c>
      <c r="P147" s="15">
        <f>'Table Q6'!D148-D147</f>
        <v>-4.484466548973709E-2</v>
      </c>
      <c r="Q147" s="15">
        <f>'Table Q6'!E148-E147</f>
        <v>2.2831000514646954E-2</v>
      </c>
      <c r="R147" s="15">
        <f>'Table Q6'!F148-F147</f>
        <v>-1.136834897129857E-2</v>
      </c>
      <c r="S147" s="15">
        <f>'Table Q6'!G148-G147</f>
        <v>3.8704852930739997E-2</v>
      </c>
      <c r="T147" s="15">
        <f>'Table Q6'!H148-H147</f>
        <v>-2.4324981876231222E-2</v>
      </c>
      <c r="U147" s="15">
        <f>'Table Q6'!I148-I147</f>
        <v>-1.3468920486389813E-2</v>
      </c>
      <c r="V147" s="15">
        <f>'Table Q6'!J148-J147</f>
        <v>1.5915577996980179E-2</v>
      </c>
      <c r="W147" s="15">
        <f>'Table Q6'!K148-K147</f>
        <v>1.1378506014458445E-2</v>
      </c>
      <c r="X147" s="15">
        <f>'Table Q6'!L148-L147</f>
        <v>-7.1606883140472033E-2</v>
      </c>
    </row>
    <row r="148" spans="1:24" x14ac:dyDescent="0.2">
      <c r="A148" s="13" t="str">
        <f t="shared" si="30"/>
        <v>2005 Q2</v>
      </c>
      <c r="B148" s="11">
        <f t="shared" si="31"/>
        <v>0.39889132801548977</v>
      </c>
      <c r="C148" s="11">
        <f t="shared" ref="C148:L148" si="44">LN(C47/C46)*100</f>
        <v>1.7866125311219974</v>
      </c>
      <c r="D148" s="11">
        <f t="shared" si="44"/>
        <v>-1.3552256160975629</v>
      </c>
      <c r="E148" s="11">
        <f t="shared" si="44"/>
        <v>1.1073937125051783</v>
      </c>
      <c r="F148" s="11">
        <f t="shared" si="44"/>
        <v>-1.407967849664431</v>
      </c>
      <c r="G148" s="11">
        <f t="shared" si="44"/>
        <v>5.8923341251179056E-3</v>
      </c>
      <c r="H148" s="11">
        <f t="shared" si="44"/>
        <v>2.9768531581992819</v>
      </c>
      <c r="I148" s="11">
        <f t="shared" si="44"/>
        <v>0.66918160011635575</v>
      </c>
      <c r="J148" s="11">
        <f t="shared" si="44"/>
        <v>-2.0597417662594606</v>
      </c>
      <c r="K148" s="11">
        <f t="shared" si="44"/>
        <v>4.1976109799168482</v>
      </c>
      <c r="L148" s="11">
        <f t="shared" si="44"/>
        <v>0.58979541509542888</v>
      </c>
      <c r="N148" s="15">
        <f>'Table Q6'!B149-B148</f>
        <v>2.5147743122607924E-2</v>
      </c>
      <c r="O148" s="15">
        <f>'Table Q6'!C149-C148</f>
        <v>3.86377511764735E-4</v>
      </c>
      <c r="P148" s="15">
        <f>'Table Q6'!D149-D148</f>
        <v>-1.0472811986078412E-2</v>
      </c>
      <c r="Q148" s="15">
        <f>'Table Q6'!E149-E148</f>
        <v>-2.270118630638529E-2</v>
      </c>
      <c r="R148" s="15">
        <f>'Table Q6'!F149-F148</f>
        <v>3.3840218210360984E-2</v>
      </c>
      <c r="S148" s="15">
        <f>'Table Q6'!G149-G148</f>
        <v>-1.3004572574369079E-2</v>
      </c>
      <c r="T148" s="15">
        <f>'Table Q6'!H149-H148</f>
        <v>2.3320895628082372E-2</v>
      </c>
      <c r="U148" s="15">
        <f>'Table Q6'!I149-I148</f>
        <v>2.1423162081901648E-4</v>
      </c>
      <c r="V148" s="15">
        <f>'Table Q6'!J149-J148</f>
        <v>-3.5093954181216969E-2</v>
      </c>
      <c r="W148" s="15">
        <f>'Table Q6'!K149-K148</f>
        <v>0</v>
      </c>
      <c r="X148" s="15">
        <f>'Table Q6'!L149-L148</f>
        <v>8.2974925459916249E-2</v>
      </c>
    </row>
    <row r="149" spans="1:24" x14ac:dyDescent="0.2">
      <c r="A149" s="13" t="str">
        <f t="shared" si="30"/>
        <v>2005 Q3</v>
      </c>
      <c r="B149" s="11">
        <f t="shared" si="31"/>
        <v>-3.0117515447986101</v>
      </c>
      <c r="C149" s="11">
        <f t="shared" ref="C149:L149" si="45">LN(C48/C47)*100</f>
        <v>0.13072822344090249</v>
      </c>
      <c r="D149" s="11">
        <f t="shared" si="45"/>
        <v>-2.783624699386082</v>
      </c>
      <c r="E149" s="11">
        <f t="shared" si="45"/>
        <v>-0.57228698307343473</v>
      </c>
      <c r="F149" s="11">
        <f t="shared" si="45"/>
        <v>0.28064570440791592</v>
      </c>
      <c r="G149" s="11">
        <f t="shared" si="45"/>
        <v>3.8179822313094718</v>
      </c>
      <c r="H149" s="11">
        <f t="shared" si="45"/>
        <v>3.5676013911088384</v>
      </c>
      <c r="I149" s="11">
        <f t="shared" si="45"/>
        <v>1.9659336418880797</v>
      </c>
      <c r="J149" s="11">
        <f t="shared" si="45"/>
        <v>1.5395343082956152</v>
      </c>
      <c r="K149" s="11">
        <f t="shared" si="45"/>
        <v>-4.4173889751990343</v>
      </c>
      <c r="L149" s="11">
        <f t="shared" si="45"/>
        <v>0.4859924216899485</v>
      </c>
      <c r="N149" s="15">
        <f>'Table Q6'!B150-B149</f>
        <v>-3.7539886569859515E-2</v>
      </c>
      <c r="O149" s="15">
        <f>'Table Q6'!C150-C149</f>
        <v>9.2233982720033303E-3</v>
      </c>
      <c r="P149" s="15">
        <f>'Table Q6'!D150-D149</f>
        <v>1.1879925565713823E-2</v>
      </c>
      <c r="Q149" s="15">
        <f>'Table Q6'!E150-E149</f>
        <v>1.1330604997672578E-2</v>
      </c>
      <c r="R149" s="15">
        <f>'Table Q6'!F150-F149</f>
        <v>1.1184474088057283E-2</v>
      </c>
      <c r="S149" s="15">
        <f>'Table Q6'!G150-G149</f>
        <v>1.2630025033883552E-2</v>
      </c>
      <c r="T149" s="15">
        <f>'Table Q6'!H150-H149</f>
        <v>-2.9874211519231864E-5</v>
      </c>
      <c r="U149" s="15">
        <f>'Table Q6'!I150-I149</f>
        <v>-1.2916470666196611E-2</v>
      </c>
      <c r="V149" s="15">
        <f>'Table Q6'!J150-J149</f>
        <v>1.5053131720626389E-2</v>
      </c>
      <c r="W149" s="15">
        <f>'Table Q6'!K150-K149</f>
        <v>2.2678308295392746E-2</v>
      </c>
      <c r="X149" s="15">
        <f>'Table Q6'!L150-L149</f>
        <v>-5.8644811441641853E-2</v>
      </c>
    </row>
    <row r="150" spans="1:24" x14ac:dyDescent="0.2">
      <c r="A150" s="13" t="str">
        <f t="shared" si="30"/>
        <v>2005 Q4</v>
      </c>
      <c r="B150" s="11">
        <f t="shared" si="31"/>
        <v>-0.1895489915997503</v>
      </c>
      <c r="C150" s="11">
        <f t="shared" ref="C150:L150" si="46">LN(C49/C48)*100</f>
        <v>1.4428173477274062</v>
      </c>
      <c r="D150" s="11">
        <f t="shared" si="46"/>
        <v>-0.28305668874418888</v>
      </c>
      <c r="E150" s="11">
        <f t="shared" si="46"/>
        <v>1.3672854849564624</v>
      </c>
      <c r="F150" s="11">
        <f t="shared" si="46"/>
        <v>1.0243846608306395</v>
      </c>
      <c r="G150" s="11">
        <f t="shared" si="46"/>
        <v>1.9546459133827971</v>
      </c>
      <c r="H150" s="11">
        <f t="shared" si="46"/>
        <v>2.8586104735703786</v>
      </c>
      <c r="I150" s="11">
        <f t="shared" si="46"/>
        <v>3.9511773492446314</v>
      </c>
      <c r="J150" s="11">
        <f t="shared" si="46"/>
        <v>-1.5034891225739839</v>
      </c>
      <c r="K150" s="11">
        <f t="shared" si="46"/>
        <v>7.1214365746025754</v>
      </c>
      <c r="L150" s="11">
        <f t="shared" si="46"/>
        <v>1.6424398975237835</v>
      </c>
      <c r="N150" s="15">
        <f>'Table Q6'!B151-B150</f>
        <v>1.273214642775547E-2</v>
      </c>
      <c r="O150" s="15">
        <f>'Table Q6'!C151-C150</f>
        <v>-8.3598746354718312E-3</v>
      </c>
      <c r="P150" s="15">
        <f>'Table Q6'!D151-D150</f>
        <v>1.105143965783062E-2</v>
      </c>
      <c r="Q150" s="15">
        <f>'Table Q6'!E151-E150</f>
        <v>-1.1452635046262039E-2</v>
      </c>
      <c r="R150" s="15">
        <f>'Table Q6'!F151-F150</f>
        <v>-1.0892497960784508E-2</v>
      </c>
      <c r="S150" s="15">
        <f>'Table Q6'!G151-G150</f>
        <v>-2.5335698134010265E-2</v>
      </c>
      <c r="T150" s="15">
        <f>'Table Q6'!H151-H150</f>
        <v>1.3915675996356569E-4</v>
      </c>
      <c r="U150" s="15">
        <f>'Table Q6'!I151-I150</f>
        <v>1.3248758531677396E-2</v>
      </c>
      <c r="V150" s="15">
        <f>'Table Q6'!J151-J150</f>
        <v>3.1426617910801369E-4</v>
      </c>
      <c r="W150" s="15">
        <f>'Table Q6'!K151-K150</f>
        <v>-4.4977338379987408E-2</v>
      </c>
      <c r="X150" s="15">
        <f>'Table Q6'!L151-L150</f>
        <v>3.4817921652843475E-2</v>
      </c>
    </row>
    <row r="151" spans="1:24" x14ac:dyDescent="0.2">
      <c r="A151" s="13" t="str">
        <f t="shared" si="30"/>
        <v>2006 Q1</v>
      </c>
      <c r="B151" s="11">
        <f t="shared" si="31"/>
        <v>-1.0449094578536764</v>
      </c>
      <c r="C151" s="11">
        <f t="shared" ref="C151:L151" si="47">LN(C50/C49)*100</f>
        <v>1.3853389230467741</v>
      </c>
      <c r="D151" s="11">
        <f t="shared" si="47"/>
        <v>0.52271491706612949</v>
      </c>
      <c r="E151" s="11">
        <f t="shared" si="47"/>
        <v>1.5586230469098552</v>
      </c>
      <c r="F151" s="11">
        <f t="shared" si="47"/>
        <v>-2.2188832386775941</v>
      </c>
      <c r="G151" s="11">
        <f t="shared" si="47"/>
        <v>-1.8927599895431886</v>
      </c>
      <c r="H151" s="11">
        <f t="shared" si="47"/>
        <v>3.1707019050436371</v>
      </c>
      <c r="I151" s="11">
        <f t="shared" si="47"/>
        <v>-1.8993089788098116</v>
      </c>
      <c r="J151" s="11">
        <f t="shared" si="47"/>
        <v>-2.9889007851242204</v>
      </c>
      <c r="K151" s="11">
        <f t="shared" si="47"/>
        <v>-7.5427310398613052</v>
      </c>
      <c r="L151" s="11">
        <f t="shared" si="47"/>
        <v>6.9291583506728444E-3</v>
      </c>
      <c r="N151" s="15">
        <f>'Table Q6'!B152-B151</f>
        <v>-1.2017890912984441E-2</v>
      </c>
      <c r="O151" s="15">
        <f>'Table Q6'!C152-C151</f>
        <v>-1.8095583501493762E-2</v>
      </c>
      <c r="P151" s="15">
        <f>'Table Q6'!D152-D151</f>
        <v>1.1380787721671948E-2</v>
      </c>
      <c r="Q151" s="15">
        <f>'Table Q6'!E152-E151</f>
        <v>1.1384979673532802E-2</v>
      </c>
      <c r="R151" s="15">
        <f>'Table Q6'!F152-F151</f>
        <v>1.118005479394224E-2</v>
      </c>
      <c r="S151" s="15">
        <f>'Table Q6'!G152-G151</f>
        <v>1.2560447168438404E-2</v>
      </c>
      <c r="T151" s="15">
        <f>'Table Q6'!H152-H151</f>
        <v>1.1862683040675392E-4</v>
      </c>
      <c r="U151" s="15">
        <f>'Table Q6'!I152-I151</f>
        <v>1.2922401000079242E-2</v>
      </c>
      <c r="V151" s="15">
        <f>'Table Q6'!J152-J151</f>
        <v>-2.496293371556213E-3</v>
      </c>
      <c r="W151" s="15">
        <f>'Table Q6'!K152-K151</f>
        <v>3.3285022954763654E-2</v>
      </c>
      <c r="X151" s="15">
        <f>'Table Q6'!L152-L151</f>
        <v>-2.713161320931981E-7</v>
      </c>
    </row>
    <row r="152" spans="1:24" x14ac:dyDescent="0.2">
      <c r="A152" s="13" t="str">
        <f t="shared" si="30"/>
        <v>2006 Q2</v>
      </c>
      <c r="B152" s="11">
        <f t="shared" si="31"/>
        <v>-4.3259922320497521</v>
      </c>
      <c r="C152" s="11">
        <f t="shared" ref="C152:L152" si="48">LN(C51/C50)*100</f>
        <v>1.1215547165368649</v>
      </c>
      <c r="D152" s="11">
        <f t="shared" si="48"/>
        <v>0.53356214344176234</v>
      </c>
      <c r="E152" s="11">
        <f t="shared" si="48"/>
        <v>0.23152108103200075</v>
      </c>
      <c r="F152" s="11">
        <f t="shared" si="48"/>
        <v>2.2189786599776848</v>
      </c>
      <c r="G152" s="11">
        <f t="shared" si="48"/>
        <v>-2.0776022586442267</v>
      </c>
      <c r="H152" s="11">
        <f t="shared" si="48"/>
        <v>0.33197170639136109</v>
      </c>
      <c r="I152" s="11">
        <f t="shared" si="48"/>
        <v>0.42802895996486073</v>
      </c>
      <c r="J152" s="11">
        <f t="shared" si="48"/>
        <v>-4.3153126784751725</v>
      </c>
      <c r="K152" s="11">
        <f t="shared" si="48"/>
        <v>-1.2821419015600986</v>
      </c>
      <c r="L152" s="11">
        <f t="shared" si="48"/>
        <v>-0.20826795274559826</v>
      </c>
      <c r="N152" s="15">
        <f>'Table Q6'!B153-B152</f>
        <v>-1.209804898142508E-2</v>
      </c>
      <c r="O152" s="15">
        <f>'Table Q6'!C153-C152</f>
        <v>9.985321558714233E-6</v>
      </c>
      <c r="P152" s="15">
        <f>'Table Q6'!D153-D152</f>
        <v>1.0916919831860383E-4</v>
      </c>
      <c r="Q152" s="15">
        <f>'Table Q6'!E153-E152</f>
        <v>-1.1432813151504628E-2</v>
      </c>
      <c r="R152" s="15">
        <f>'Table Q6'!F153-F152</f>
        <v>-2.1998633311236304E-2</v>
      </c>
      <c r="S152" s="15">
        <f>'Table Q6'!G153-G152</f>
        <v>-2.4916041179328552E-2</v>
      </c>
      <c r="T152" s="15">
        <f>'Table Q6'!H153-H152</f>
        <v>2.2392778061763874E-4</v>
      </c>
      <c r="U152" s="15">
        <f>'Table Q6'!I153-I152</f>
        <v>0</v>
      </c>
      <c r="V152" s="15">
        <f>'Table Q6'!J153-J152</f>
        <v>1.3192026050840688E-2</v>
      </c>
      <c r="W152" s="15">
        <f>'Table Q6'!K153-K152</f>
        <v>-8.8591889526812295E-5</v>
      </c>
      <c r="X152" s="15">
        <f>'Table Q6'!L153-L152</f>
        <v>5.7112123693942085E-2</v>
      </c>
    </row>
    <row r="153" spans="1:24" x14ac:dyDescent="0.2">
      <c r="A153" s="13" t="str">
        <f t="shared" si="30"/>
        <v>2006 Q3</v>
      </c>
      <c r="B153" s="11">
        <f t="shared" si="31"/>
        <v>-0.75564040234574736</v>
      </c>
      <c r="C153" s="11">
        <f t="shared" ref="C153:L153" si="49">LN(C52/C51)*100</f>
        <v>0.78045145644857394</v>
      </c>
      <c r="D153" s="11">
        <f t="shared" si="49"/>
        <v>-0.87707942496359037</v>
      </c>
      <c r="E153" s="11">
        <f t="shared" si="49"/>
        <v>-0.2986963342951674</v>
      </c>
      <c r="F153" s="11">
        <f t="shared" si="49"/>
        <v>-0.99129296609308926</v>
      </c>
      <c r="G153" s="11">
        <f t="shared" si="49"/>
        <v>0.16764846311861092</v>
      </c>
      <c r="H153" s="11">
        <f t="shared" si="49"/>
        <v>-3.5870462696903882</v>
      </c>
      <c r="I153" s="11">
        <f t="shared" si="49"/>
        <v>0.46724174310263722</v>
      </c>
      <c r="J153" s="11">
        <f t="shared" si="49"/>
        <v>-2.2976034460712023</v>
      </c>
      <c r="K153" s="11">
        <f t="shared" si="49"/>
        <v>-0.96436029387242683</v>
      </c>
      <c r="L153" s="11">
        <f t="shared" si="49"/>
        <v>-0.52765527371448429</v>
      </c>
      <c r="N153" s="15">
        <f>'Table Q6'!B154-B153</f>
        <v>1.2504863245511921E-2</v>
      </c>
      <c r="O153" s="15">
        <f>'Table Q6'!C154-C153</f>
        <v>9.1753543444629271E-3</v>
      </c>
      <c r="P153" s="15">
        <f>'Table Q6'!D154-D153</f>
        <v>-9.8894200541623789E-3</v>
      </c>
      <c r="Q153" s="15">
        <f>'Table Q6'!E154-E153</f>
        <v>2.2646178462258804E-2</v>
      </c>
      <c r="R153" s="15">
        <f>'Table Q6'!F154-F153</f>
        <v>1.0923362337820319E-2</v>
      </c>
      <c r="S153" s="15">
        <f>'Table Q6'!G154-G153</f>
        <v>4.2597627637003255E-5</v>
      </c>
      <c r="T153" s="15">
        <f>'Table Q6'!H154-H153</f>
        <v>-6.2726340986074547E-4</v>
      </c>
      <c r="U153" s="15">
        <f>'Table Q6'!I154-I153</f>
        <v>-1.2751036038939567E-2</v>
      </c>
      <c r="V153" s="15">
        <f>'Table Q6'!J154-J153</f>
        <v>-1.5682819084978927E-2</v>
      </c>
      <c r="W153" s="15">
        <f>'Table Q6'!K154-K153</f>
        <v>2.1582434740384904E-2</v>
      </c>
      <c r="X153" s="15">
        <f>'Table Q6'!L154-L153</f>
        <v>-3.4219847533748737E-2</v>
      </c>
    </row>
    <row r="154" spans="1:24" x14ac:dyDescent="0.2">
      <c r="A154" s="13" t="str">
        <f t="shared" si="30"/>
        <v>2006 Q4</v>
      </c>
      <c r="B154" s="11">
        <f t="shared" si="31"/>
        <v>-2.332073100694561</v>
      </c>
      <c r="C154" s="11">
        <f t="shared" ref="C154:L154" si="50">LN(C53/C52)*100</f>
        <v>0.29174094849040627</v>
      </c>
      <c r="D154" s="11">
        <f t="shared" si="50"/>
        <v>1.212724731442778</v>
      </c>
      <c r="E154" s="11">
        <f t="shared" si="50"/>
        <v>0.26861033484446378</v>
      </c>
      <c r="F154" s="11">
        <f t="shared" si="50"/>
        <v>-0.12984979702719113</v>
      </c>
      <c r="G154" s="11">
        <f t="shared" si="50"/>
        <v>-0.94034327816204333</v>
      </c>
      <c r="H154" s="11">
        <f t="shared" si="50"/>
        <v>-2.533162679850506</v>
      </c>
      <c r="I154" s="11">
        <f t="shared" si="50"/>
        <v>0.49890705550965103</v>
      </c>
      <c r="J154" s="11">
        <f t="shared" si="50"/>
        <v>-2.7700649942758945E-2</v>
      </c>
      <c r="K154" s="11">
        <f t="shared" si="50"/>
        <v>3.2994038839450277</v>
      </c>
      <c r="L154" s="11">
        <f t="shared" si="50"/>
        <v>0.13434849989281833</v>
      </c>
      <c r="N154" s="15">
        <f>'Table Q6'!B155-B154</f>
        <v>1.2334038254540047E-2</v>
      </c>
      <c r="O154" s="15">
        <f>'Table Q6'!C155-C154</f>
        <v>-9.1678605690770354E-3</v>
      </c>
      <c r="P154" s="15">
        <f>'Table Q6'!D155-D154</f>
        <v>1.1264691269547988E-2</v>
      </c>
      <c r="Q154" s="15">
        <f>'Table Q6'!E155-E154</f>
        <v>-1.144449427600136E-2</v>
      </c>
      <c r="R154" s="15">
        <f>'Table Q6'!F155-F154</f>
        <v>-1.0978580242554381E-4</v>
      </c>
      <c r="S154" s="15">
        <f>'Table Q6'!G155-G154</f>
        <v>1.2312996383242902E-2</v>
      </c>
      <c r="T154" s="15">
        <f>'Table Q6'!H155-H154</f>
        <v>-1.1763077924953347E-2</v>
      </c>
      <c r="U154" s="15">
        <f>'Table Q6'!I155-I154</f>
        <v>-1.2286520426356862E-2</v>
      </c>
      <c r="V154" s="15">
        <f>'Table Q6'!J155-J154</f>
        <v>4.5369516277894359E-4</v>
      </c>
      <c r="W154" s="15">
        <f>'Table Q6'!K155-K154</f>
        <v>5.6163162070399508E-4</v>
      </c>
      <c r="X154" s="15">
        <f>'Table Q6'!L155-L154</f>
        <v>-2.5218161993703636E-4</v>
      </c>
    </row>
    <row r="155" spans="1:24" x14ac:dyDescent="0.2">
      <c r="A155" s="13" t="str">
        <f t="shared" si="30"/>
        <v>2007 Q1</v>
      </c>
      <c r="B155" s="11">
        <f t="shared" si="31"/>
        <v>1.7857869826538351</v>
      </c>
      <c r="C155" s="11">
        <f t="shared" ref="C155:L155" si="51">LN(C54/C53)*100</f>
        <v>-0.19948876532958085</v>
      </c>
      <c r="D155" s="11">
        <f t="shared" si="51"/>
        <v>0.583741671435271</v>
      </c>
      <c r="E155" s="11">
        <f t="shared" si="51"/>
        <v>1.3969491181945053</v>
      </c>
      <c r="F155" s="11">
        <f t="shared" si="51"/>
        <v>1.4190171558611244</v>
      </c>
      <c r="G155" s="11">
        <f t="shared" si="51"/>
        <v>3.1821321303295007</v>
      </c>
      <c r="H155" s="11">
        <f t="shared" si="51"/>
        <v>1.3348830831241605</v>
      </c>
      <c r="I155" s="11">
        <f t="shared" si="51"/>
        <v>2.1184145380738921</v>
      </c>
      <c r="J155" s="11">
        <f t="shared" si="51"/>
        <v>-0.88277408319065975</v>
      </c>
      <c r="K155" s="11">
        <f t="shared" si="51"/>
        <v>-4.7853352798853432</v>
      </c>
      <c r="L155" s="11">
        <f t="shared" si="51"/>
        <v>1.13887133093891</v>
      </c>
      <c r="N155" s="15">
        <f>'Table Q6'!B156-B155</f>
        <v>-2.4565185935627065E-2</v>
      </c>
      <c r="O155" s="15">
        <f>'Table Q6'!C156-C155</f>
        <v>5.0063558193452762E-5</v>
      </c>
      <c r="P155" s="15">
        <f>'Table Q6'!D156-D155</f>
        <v>-2.0846621944445642E-2</v>
      </c>
      <c r="Q155" s="15">
        <f>'Table Q6'!E156-E155</f>
        <v>1.1037308404343582E-2</v>
      </c>
      <c r="R155" s="15">
        <f>'Table Q6'!F156-F155</f>
        <v>-1.1831564086337121E-2</v>
      </c>
      <c r="S155" s="15">
        <f>'Table Q6'!G156-G155</f>
        <v>0</v>
      </c>
      <c r="T155" s="15">
        <f>'Table Q6'!H156-H155</f>
        <v>2.2316008192177827E-2</v>
      </c>
      <c r="U155" s="15">
        <f>'Table Q6'!I156-I155</f>
        <v>2.5037556465296706E-2</v>
      </c>
      <c r="V155" s="15">
        <f>'Table Q6'!J156-J155</f>
        <v>-4.7100638424890651E-4</v>
      </c>
      <c r="W155" s="15">
        <f>'Table Q6'!K156-K155</f>
        <v>-3.8485136545229892E-4</v>
      </c>
      <c r="X155" s="15">
        <f>'Table Q6'!L156-L155</f>
        <v>-4.556667560440264E-4</v>
      </c>
    </row>
    <row r="156" spans="1:24" x14ac:dyDescent="0.2">
      <c r="A156" s="13" t="str">
        <f t="shared" si="30"/>
        <v>2007 Q2</v>
      </c>
      <c r="B156" s="11">
        <f t="shared" si="31"/>
        <v>-2.0535771292420324</v>
      </c>
      <c r="C156" s="11">
        <f t="shared" ref="C156:L156" si="52">LN(C55/C54)*100</f>
        <v>1.392114560624218</v>
      </c>
      <c r="D156" s="11">
        <f t="shared" si="52"/>
        <v>-1.285150490628274</v>
      </c>
      <c r="E156" s="11">
        <f t="shared" si="52"/>
        <v>-7.0589247604099611E-2</v>
      </c>
      <c r="F156" s="11">
        <f t="shared" si="52"/>
        <v>1.6910660608984649</v>
      </c>
      <c r="G156" s="11">
        <f t="shared" si="52"/>
        <v>2.6567655756593882</v>
      </c>
      <c r="H156" s="11">
        <f t="shared" si="52"/>
        <v>1.6659315805807147</v>
      </c>
      <c r="I156" s="11">
        <f t="shared" si="52"/>
        <v>1.1581782893807031</v>
      </c>
      <c r="J156" s="11">
        <f t="shared" si="52"/>
        <v>-2.0447480197805747</v>
      </c>
      <c r="K156" s="11">
        <f t="shared" si="52"/>
        <v>-0.55870678048678468</v>
      </c>
      <c r="L156" s="11">
        <f t="shared" si="52"/>
        <v>0.49575717044560658</v>
      </c>
      <c r="N156" s="15">
        <f>'Table Q6'!B157-B156</f>
        <v>2.4820582731782892E-2</v>
      </c>
      <c r="O156" s="15">
        <f>'Table Q6'!C157-C156</f>
        <v>3.6593453106670282E-4</v>
      </c>
      <c r="P156" s="15">
        <f>'Table Q6'!D157-D156</f>
        <v>1.1359309407801055E-2</v>
      </c>
      <c r="Q156" s="15">
        <f>'Table Q6'!E157-E156</f>
        <v>-2.2472259534709077E-2</v>
      </c>
      <c r="R156" s="15">
        <f>'Table Q6'!F157-F156</f>
        <v>-6.3997612480548582E-6</v>
      </c>
      <c r="S156" s="15">
        <f>'Table Q6'!G157-G156</f>
        <v>0</v>
      </c>
      <c r="T156" s="15">
        <f>'Table Q6'!H157-H156</f>
        <v>-2.2628493174313036E-2</v>
      </c>
      <c r="U156" s="15">
        <f>'Table Q6'!I157-I156</f>
        <v>0</v>
      </c>
      <c r="V156" s="15">
        <f>'Table Q6'!J157-J156</f>
        <v>1.3416935191047585E-2</v>
      </c>
      <c r="W156" s="15">
        <f>'Table Q6'!K157-K156</f>
        <v>-4.344468438312532E-2</v>
      </c>
      <c r="X156" s="15">
        <f>'Table Q6'!L157-L156</f>
        <v>-3.2216375132998465E-4</v>
      </c>
    </row>
    <row r="157" spans="1:24" x14ac:dyDescent="0.2">
      <c r="A157" s="13" t="str">
        <f t="shared" si="30"/>
        <v>2007 Q3</v>
      </c>
      <c r="B157" s="11">
        <f t="shared" si="31"/>
        <v>-0.77114951054335523</v>
      </c>
      <c r="C157" s="11">
        <f t="shared" ref="C157:L157" si="53">LN(C56/C55)*100</f>
        <v>-0.36566716032343421</v>
      </c>
      <c r="D157" s="11">
        <f t="shared" si="53"/>
        <v>-1.1781077185868436</v>
      </c>
      <c r="E157" s="11">
        <f t="shared" si="53"/>
        <v>0.87378960138199191</v>
      </c>
      <c r="F157" s="11">
        <f t="shared" si="53"/>
        <v>1.1027726960484472</v>
      </c>
      <c r="G157" s="11">
        <f t="shared" si="53"/>
        <v>0.7850877811038447</v>
      </c>
      <c r="H157" s="11">
        <f t="shared" si="53"/>
        <v>4.4332966692062286</v>
      </c>
      <c r="I157" s="11">
        <f t="shared" si="53"/>
        <v>1.1024151029641109</v>
      </c>
      <c r="J157" s="11">
        <f t="shared" si="53"/>
        <v>-3.8756065026012072</v>
      </c>
      <c r="K157" s="11">
        <f t="shared" si="53"/>
        <v>3.7563680684318403</v>
      </c>
      <c r="L157" s="11">
        <f t="shared" si="53"/>
        <v>0.59771761973286242</v>
      </c>
      <c r="N157" s="15">
        <f>'Table Q6'!B158-B157</f>
        <v>1.1990158379514337E-2</v>
      </c>
      <c r="O157" s="15">
        <f>'Table Q6'!C158-C157</f>
        <v>9.184323909830483E-3</v>
      </c>
      <c r="P157" s="15">
        <f>'Table Q6'!D158-D157</f>
        <v>1.0358623638271114E-2</v>
      </c>
      <c r="Q157" s="15">
        <f>'Table Q6'!E158-E157</f>
        <v>1.1077206562768671E-2</v>
      </c>
      <c r="R157" s="15">
        <f>'Table Q6'!F158-F157</f>
        <v>2.2639792175059181E-2</v>
      </c>
      <c r="S157" s="15">
        <f>'Table Q6'!G158-G157</f>
        <v>-1.2022843416950146E-2</v>
      </c>
      <c r="T157" s="15">
        <f>'Table Q6'!H158-H157</f>
        <v>1.1135045324839332E-2</v>
      </c>
      <c r="U157" s="15">
        <f>'Table Q6'!I158-I157</f>
        <v>-1.2047467034631554E-2</v>
      </c>
      <c r="V157" s="15">
        <f>'Table Q6'!J158-J157</f>
        <v>-1.8810904179367149E-3</v>
      </c>
      <c r="W157" s="15">
        <f>'Table Q6'!K158-K157</f>
        <v>2.7859648424222172E-5</v>
      </c>
      <c r="X157" s="15">
        <f>'Table Q6'!L158-L157</f>
        <v>-5.4038030855423358E-2</v>
      </c>
    </row>
    <row r="158" spans="1:24" x14ac:dyDescent="0.2">
      <c r="A158" s="13" t="str">
        <f t="shared" si="30"/>
        <v>2007 Q4</v>
      </c>
      <c r="B158" s="11">
        <f t="shared" si="31"/>
        <v>0.71541208059564376</v>
      </c>
      <c r="C158" s="11">
        <f t="shared" ref="C158:L158" si="54">LN(C57/C56)*100</f>
        <v>0.81905387326314749</v>
      </c>
      <c r="D158" s="11">
        <f t="shared" si="54"/>
        <v>-9.5491298261760997E-3</v>
      </c>
      <c r="E158" s="11">
        <f t="shared" si="54"/>
        <v>-0.60800257736456453</v>
      </c>
      <c r="F158" s="11">
        <f t="shared" si="54"/>
        <v>-0.68421924958162972</v>
      </c>
      <c r="G158" s="11">
        <f t="shared" si="54"/>
        <v>-1.991378098569957</v>
      </c>
      <c r="H158" s="11">
        <f t="shared" si="54"/>
        <v>0.70064614968956129</v>
      </c>
      <c r="I158" s="11">
        <f t="shared" si="54"/>
        <v>1.2180420209663021</v>
      </c>
      <c r="J158" s="11">
        <f t="shared" si="54"/>
        <v>3.8161845355460238</v>
      </c>
      <c r="K158" s="11">
        <f t="shared" si="54"/>
        <v>2.7973067032483669</v>
      </c>
      <c r="L158" s="11">
        <f t="shared" si="54"/>
        <v>0.66802322418578453</v>
      </c>
      <c r="N158" s="15">
        <f>'Table Q6'!B159-B158</f>
        <v>-2.360710536148336E-2</v>
      </c>
      <c r="O158" s="15">
        <f>'Table Q6'!C159-C158</f>
        <v>2.7205509785643844E-4</v>
      </c>
      <c r="P158" s="15">
        <f>'Table Q6'!D159-D158</f>
        <v>-2.0114042920963686E-2</v>
      </c>
      <c r="Q158" s="15">
        <f>'Table Q6'!E159-E158</f>
        <v>-1.4188401076142831E-4</v>
      </c>
      <c r="R158" s="15">
        <f>'Table Q6'!F159-F158</f>
        <v>-1.0806831428248009E-2</v>
      </c>
      <c r="S158" s="15">
        <f>'Table Q6'!G159-G158</f>
        <v>2.4011094944821565E-2</v>
      </c>
      <c r="T158" s="15">
        <f>'Table Q6'!H159-H158</f>
        <v>-1.1381855296994314E-2</v>
      </c>
      <c r="U158" s="15">
        <f>'Table Q6'!I159-I158</f>
        <v>-1.199677448537706E-2</v>
      </c>
      <c r="V158" s="15">
        <f>'Table Q6'!J159-J158</f>
        <v>1.6601103768766112E-2</v>
      </c>
      <c r="W158" s="15">
        <f>'Table Q6'!K159-K158</f>
        <v>3.2043597154167269E-2</v>
      </c>
      <c r="X158" s="15">
        <f>'Table Q6'!L159-L158</f>
        <v>-4.0017101611489192E-4</v>
      </c>
    </row>
    <row r="159" spans="1:24" x14ac:dyDescent="0.2">
      <c r="A159" s="13" t="str">
        <f t="shared" si="30"/>
        <v>2008 Q1</v>
      </c>
      <c r="B159" s="11">
        <f t="shared" si="31"/>
        <v>-1.9988606304582397</v>
      </c>
      <c r="C159" s="11">
        <f t="shared" ref="C159:L159" si="55">LN(C58/C57)*100</f>
        <v>-0.55585717253596856</v>
      </c>
      <c r="D159" s="11">
        <f t="shared" si="55"/>
        <v>1.9009120626458202</v>
      </c>
      <c r="E159" s="11">
        <f t="shared" si="55"/>
        <v>-1.8183735504908256</v>
      </c>
      <c r="F159" s="11">
        <f t="shared" si="55"/>
        <v>-3.285437728767207</v>
      </c>
      <c r="G159" s="11">
        <f t="shared" si="55"/>
        <v>0.8769169710417335</v>
      </c>
      <c r="H159" s="11">
        <f t="shared" si="55"/>
        <v>-5.3363415572976098</v>
      </c>
      <c r="I159" s="11">
        <f t="shared" si="55"/>
        <v>1.6233870631077432</v>
      </c>
      <c r="J159" s="11">
        <f t="shared" si="55"/>
        <v>0.82736114347320644</v>
      </c>
      <c r="K159" s="11">
        <f t="shared" si="55"/>
        <v>-2.0612495984464538</v>
      </c>
      <c r="L159" s="11">
        <f t="shared" si="55"/>
        <v>-0.57540538365438298</v>
      </c>
      <c r="N159" s="15">
        <f>'Table Q6'!B160-B159</f>
        <v>-2.319438133791718E-2</v>
      </c>
      <c r="O159" s="15">
        <f>'Table Q6'!C160-C159</f>
        <v>-9.4795357360873966E-3</v>
      </c>
      <c r="P159" s="15">
        <f>'Table Q6'!D160-D159</f>
        <v>3.0950832593845679E-2</v>
      </c>
      <c r="Q159" s="15">
        <f>'Table Q6'!E160-E159</f>
        <v>5.3894218492787749E-2</v>
      </c>
      <c r="R159" s="15">
        <f>'Table Q6'!F160-F159</f>
        <v>4.4737725832844522E-2</v>
      </c>
      <c r="S159" s="15">
        <f>'Table Q6'!G160-G159</f>
        <v>-3.5846059108542216E-2</v>
      </c>
      <c r="T159" s="15">
        <f>'Table Q6'!H160-H159</f>
        <v>1.0599354311824349E-2</v>
      </c>
      <c r="U159" s="15">
        <f>'Table Q6'!I160-I159</f>
        <v>2.40442415200397E-2</v>
      </c>
      <c r="V159" s="15">
        <f>'Table Q6'!J160-J159</f>
        <v>-1.5606821983768615E-2</v>
      </c>
      <c r="W159" s="15">
        <f>'Table Q6'!K160-K159</f>
        <v>6.3516277487202899E-2</v>
      </c>
      <c r="X159" s="15">
        <f>'Table Q6'!L160-L159</f>
        <v>3.1799234023755951E-2</v>
      </c>
    </row>
    <row r="160" spans="1:24" x14ac:dyDescent="0.2">
      <c r="A160" s="13" t="str">
        <f t="shared" si="30"/>
        <v>2008 Q2</v>
      </c>
      <c r="B160" s="11">
        <f t="shared" si="31"/>
        <v>-0.65491262632195024</v>
      </c>
      <c r="C160" s="11">
        <f t="shared" ref="C160:L160" si="56">LN(C59/C58)*100</f>
        <v>-0.4185059571437536</v>
      </c>
      <c r="D160" s="11">
        <f t="shared" si="56"/>
        <v>-1.2575536342828086</v>
      </c>
      <c r="E160" s="11">
        <f t="shared" si="56"/>
        <v>-0.29052624995212983</v>
      </c>
      <c r="F160" s="11">
        <f t="shared" si="56"/>
        <v>0.3092036683673417</v>
      </c>
      <c r="G160" s="11">
        <f t="shared" si="56"/>
        <v>2.580408740654057</v>
      </c>
      <c r="H160" s="11">
        <f t="shared" si="56"/>
        <v>-0.19109850906719139</v>
      </c>
      <c r="I160" s="11">
        <f t="shared" si="56"/>
        <v>-1.2159836370807551</v>
      </c>
      <c r="J160" s="11">
        <f t="shared" si="56"/>
        <v>-2.6131768211993851</v>
      </c>
      <c r="K160" s="11">
        <f t="shared" si="56"/>
        <v>0.48396603638669922</v>
      </c>
      <c r="L160" s="11">
        <f t="shared" si="56"/>
        <v>-0.47342393017788653</v>
      </c>
      <c r="N160" s="15">
        <f>'Table Q6'!B161-B160</f>
        <v>6.5961027385119664E-4</v>
      </c>
      <c r="O160" s="15">
        <f>'Table Q6'!C161-C160</f>
        <v>9.6993770305247584E-3</v>
      </c>
      <c r="P160" s="15">
        <f>'Table Q6'!D161-D160</f>
        <v>1.0669897805330564E-2</v>
      </c>
      <c r="Q160" s="15">
        <f>'Table Q6'!E161-E160</f>
        <v>-1.0368731486398497E-2</v>
      </c>
      <c r="R160" s="15">
        <f>'Table Q6'!F161-F160</f>
        <v>-3.274215581773432E-2</v>
      </c>
      <c r="S160" s="15">
        <f>'Table Q6'!G161-G160</f>
        <v>-1.2481602909439005E-2</v>
      </c>
      <c r="T160" s="15">
        <f>'Table Q6'!H161-H160</f>
        <v>1.1141999952386183E-2</v>
      </c>
      <c r="U160" s="15">
        <f>'Table Q6'!I161-I160</f>
        <v>0</v>
      </c>
      <c r="V160" s="15">
        <f>'Table Q6'!J161-J160</f>
        <v>-4.2880395281054362E-2</v>
      </c>
      <c r="W160" s="15">
        <f>'Table Q6'!K161-K160</f>
        <v>3.0329343641490092E-2</v>
      </c>
      <c r="X160" s="15">
        <f>'Table Q6'!L161-L160</f>
        <v>2.2081823648741561E-2</v>
      </c>
    </row>
    <row r="161" spans="1:24" x14ac:dyDescent="0.2">
      <c r="A161" s="13" t="str">
        <f t="shared" si="30"/>
        <v>2008 Q3</v>
      </c>
      <c r="B161" s="11">
        <f t="shared" si="31"/>
        <v>-1.2749313801356303</v>
      </c>
      <c r="C161" s="11">
        <f t="shared" ref="C161:L161" si="57">LN(C60/C59)*100</f>
        <v>-0.30760105270379723</v>
      </c>
      <c r="D161" s="11">
        <f t="shared" si="57"/>
        <v>-3.4667546837358238</v>
      </c>
      <c r="E161" s="11">
        <f t="shared" si="57"/>
        <v>-3.2197747720372849</v>
      </c>
      <c r="F161" s="11">
        <f t="shared" si="57"/>
        <v>-2.373248008842507</v>
      </c>
      <c r="G161" s="11">
        <f t="shared" si="57"/>
        <v>-2.2491523889676959</v>
      </c>
      <c r="H161" s="11">
        <f t="shared" si="57"/>
        <v>0.11592849892221413</v>
      </c>
      <c r="I161" s="11">
        <f t="shared" si="57"/>
        <v>-2.5394084022112162</v>
      </c>
      <c r="J161" s="11">
        <f t="shared" si="57"/>
        <v>-2.8516300151297664</v>
      </c>
      <c r="K161" s="11">
        <f t="shared" si="57"/>
        <v>-3.191212638208031</v>
      </c>
      <c r="L161" s="11">
        <f t="shared" si="57"/>
        <v>-2.1157025211978557</v>
      </c>
      <c r="N161" s="15">
        <f>'Table Q6'!B162-B161</f>
        <v>2.3404945462742965E-2</v>
      </c>
      <c r="O161" s="15">
        <f>'Table Q6'!C162-C161</f>
        <v>9.8844858922567114E-3</v>
      </c>
      <c r="P161" s="15">
        <f>'Table Q6'!D162-D161</f>
        <v>-3.1215271035494485E-2</v>
      </c>
      <c r="Q161" s="15">
        <f>'Table Q6'!E162-E161</f>
        <v>-4.3627103160523539E-2</v>
      </c>
      <c r="R161" s="15">
        <f>'Table Q6'!F162-F161</f>
        <v>2.1637830671688452E-2</v>
      </c>
      <c r="S161" s="15">
        <f>'Table Q6'!G162-G161</f>
        <v>3.6339410490126234E-2</v>
      </c>
      <c r="T161" s="15">
        <f>'Table Q6'!H162-H161</f>
        <v>-1.7578651192455552E-4</v>
      </c>
      <c r="U161" s="15">
        <f>'Table Q6'!I162-I161</f>
        <v>-1.1928192296611684E-2</v>
      </c>
      <c r="V161" s="15">
        <f>'Table Q6'!J162-J161</f>
        <v>4.1209356327650326E-2</v>
      </c>
      <c r="W161" s="15">
        <f>'Table Q6'!K162-K161</f>
        <v>-0.14663334163065889</v>
      </c>
      <c r="X161" s="15">
        <f>'Table Q6'!L162-L161</f>
        <v>-4.3288663049190212E-2</v>
      </c>
    </row>
    <row r="162" spans="1:24" x14ac:dyDescent="0.2">
      <c r="A162" s="13" t="str">
        <f t="shared" si="30"/>
        <v>2008 Q4</v>
      </c>
      <c r="B162" s="11">
        <f t="shared" si="31"/>
        <v>-4.3193367370128373</v>
      </c>
      <c r="C162" s="11">
        <f t="shared" ref="C162:L162" si="58">LN(C61/C60)*100</f>
        <v>-2.022837220545521</v>
      </c>
      <c r="D162" s="11">
        <f t="shared" si="58"/>
        <v>-5.9389632155671297</v>
      </c>
      <c r="E162" s="11">
        <f t="shared" si="58"/>
        <v>-3.2357950622617579</v>
      </c>
      <c r="F162" s="11">
        <f t="shared" si="58"/>
        <v>-4.0289871859389299</v>
      </c>
      <c r="G162" s="11">
        <f t="shared" si="58"/>
        <v>1.8639831715808499</v>
      </c>
      <c r="H162" s="11">
        <f t="shared" si="58"/>
        <v>2.6654561322478241</v>
      </c>
      <c r="I162" s="11">
        <f t="shared" si="58"/>
        <v>-0.38850357024681398</v>
      </c>
      <c r="J162" s="11">
        <f t="shared" si="58"/>
        <v>-1.2165686341440596</v>
      </c>
      <c r="K162" s="11">
        <f t="shared" si="58"/>
        <v>-5.2852878126434719</v>
      </c>
      <c r="L162" s="11">
        <f t="shared" si="58"/>
        <v>-1.6087237325402168</v>
      </c>
      <c r="N162" s="15">
        <f>'Table Q6'!B163-B162</f>
        <v>1.1708557608375969E-2</v>
      </c>
      <c r="O162" s="15">
        <f>'Table Q6'!C163-C162</f>
        <v>1.0217418369933284E-3</v>
      </c>
      <c r="P162" s="15">
        <f>'Table Q6'!D163-D162</f>
        <v>1.0358643439155379E-2</v>
      </c>
      <c r="Q162" s="15">
        <f>'Table Q6'!E163-E162</f>
        <v>1.2351359113127458E-4</v>
      </c>
      <c r="R162" s="15">
        <f>'Table Q6'!F163-F162</f>
        <v>-4.5021847961134398E-2</v>
      </c>
      <c r="S162" s="15">
        <f>'Table Q6'!G163-G162</f>
        <v>-4.8768593992673637E-2</v>
      </c>
      <c r="T162" s="15">
        <f>'Table Q6'!H163-H162</f>
        <v>-2.3604621479655918E-4</v>
      </c>
      <c r="U162" s="15">
        <f>'Table Q6'!I163-I162</f>
        <v>2.4058962008792983E-2</v>
      </c>
      <c r="V162" s="15">
        <f>'Table Q6'!J163-J162</f>
        <v>-1.3582417861527807E-2</v>
      </c>
      <c r="W162" s="15">
        <f>'Table Q6'!K163-K162</f>
        <v>4.1821587725362264E-2</v>
      </c>
      <c r="X162" s="15">
        <f>'Table Q6'!L163-L162</f>
        <v>3.3449463775993671E-2</v>
      </c>
    </row>
    <row r="163" spans="1:24" x14ac:dyDescent="0.2">
      <c r="A163" s="13" t="str">
        <f t="shared" si="30"/>
        <v>2009 Q1</v>
      </c>
      <c r="B163" s="11">
        <f t="shared" si="31"/>
        <v>-6.0458814890955326</v>
      </c>
      <c r="C163" s="11">
        <f t="shared" ref="C163:L163" si="59">LN(C62/C61)*100</f>
        <v>-1.6853597518042596</v>
      </c>
      <c r="D163" s="11">
        <f t="shared" si="59"/>
        <v>-6.7380764173175622</v>
      </c>
      <c r="E163" s="11">
        <f t="shared" si="59"/>
        <v>-4.2969223538745528E-2</v>
      </c>
      <c r="F163" s="11">
        <f t="shared" si="59"/>
        <v>-2.7052786111510527</v>
      </c>
      <c r="G163" s="11">
        <f t="shared" si="59"/>
        <v>-5.9493818714935838</v>
      </c>
      <c r="H163" s="11">
        <f t="shared" si="59"/>
        <v>2.0780135370250261</v>
      </c>
      <c r="I163" s="11">
        <f t="shared" si="59"/>
        <v>-0.8347116536437974</v>
      </c>
      <c r="J163" s="11">
        <f t="shared" si="59"/>
        <v>3.986844969937446</v>
      </c>
      <c r="K163" s="11">
        <f t="shared" si="59"/>
        <v>0.59070203823483713</v>
      </c>
      <c r="L163" s="11">
        <f t="shared" si="59"/>
        <v>-1.3926862845312036</v>
      </c>
      <c r="N163" s="15">
        <f>'Table Q6'!B164-B163</f>
        <v>-1.070259327160894E-2</v>
      </c>
      <c r="O163" s="15">
        <f>'Table Q6'!C164-C163</f>
        <v>-1.8315327602585363E-2</v>
      </c>
      <c r="P163" s="15">
        <f>'Table Q6'!D164-D163</f>
        <v>1.0126126540220604E-2</v>
      </c>
      <c r="Q163" s="15">
        <f>'Table Q6'!E164-E163</f>
        <v>2.5872158789628369E-4</v>
      </c>
      <c r="R163" s="15">
        <f>'Table Q6'!F164-F163</f>
        <v>4.4756722807876681E-2</v>
      </c>
      <c r="S163" s="15">
        <f>'Table Q6'!G164-G163</f>
        <v>3.6936374846201048E-2</v>
      </c>
      <c r="T163" s="15">
        <f>'Table Q6'!H164-H163</f>
        <v>-1.0612499482017146E-2</v>
      </c>
      <c r="U163" s="15">
        <f>'Table Q6'!I164-I163</f>
        <v>-2.4583294477675155E-2</v>
      </c>
      <c r="V163" s="15">
        <f>'Table Q6'!J164-J163</f>
        <v>1.6486431851633565E-2</v>
      </c>
      <c r="W163" s="15">
        <f>'Table Q6'!K164-K163</f>
        <v>-0.10493956200094462</v>
      </c>
      <c r="X163" s="15">
        <f>'Table Q6'!L164-L163</f>
        <v>-3.5297158735638545E-2</v>
      </c>
    </row>
    <row r="164" spans="1:24" x14ac:dyDescent="0.2">
      <c r="A164" s="13" t="str">
        <f t="shared" si="30"/>
        <v>2009 Q2</v>
      </c>
      <c r="B164" s="11">
        <f t="shared" si="31"/>
        <v>1.104634949243805</v>
      </c>
      <c r="C164" s="11">
        <f t="shared" ref="C164:L164" si="60">LN(C63/C62)*100</f>
        <v>0.57504461931851025</v>
      </c>
      <c r="D164" s="11">
        <f t="shared" si="60"/>
        <v>-0.31417781389656674</v>
      </c>
      <c r="E164" s="11">
        <f t="shared" si="60"/>
        <v>0.17350765342985988</v>
      </c>
      <c r="F164" s="11">
        <f t="shared" si="60"/>
        <v>-6.9428642148220172</v>
      </c>
      <c r="G164" s="11">
        <f t="shared" si="60"/>
        <v>-1.874303244401774</v>
      </c>
      <c r="H164" s="11">
        <f t="shared" si="60"/>
        <v>-2.4423323591084256</v>
      </c>
      <c r="I164" s="11">
        <f t="shared" si="60"/>
        <v>-0.47586788441956235</v>
      </c>
      <c r="J164" s="11">
        <f t="shared" si="60"/>
        <v>-3.2201195638701967</v>
      </c>
      <c r="K164" s="11">
        <f t="shared" si="60"/>
        <v>-0.86270397346491934</v>
      </c>
      <c r="L164" s="11">
        <f t="shared" si="60"/>
        <v>-0.92000918561077183</v>
      </c>
      <c r="N164" s="15">
        <f>'Table Q6'!B165-B164</f>
        <v>-1.1540896827529235E-2</v>
      </c>
      <c r="O164" s="15">
        <f>'Table Q6'!C165-C164</f>
        <v>-2.0016927641784976E-2</v>
      </c>
      <c r="P164" s="15">
        <f>'Table Q6'!D165-D164</f>
        <v>4.2186606317086039E-2</v>
      </c>
      <c r="Q164" s="15">
        <f>'Table Q6'!E165-E164</f>
        <v>8.0058819233147505E-5</v>
      </c>
      <c r="R164" s="15">
        <f>'Table Q6'!F165-F164</f>
        <v>-1.0927093828722256E-2</v>
      </c>
      <c r="S164" s="15">
        <f>'Table Q6'!G165-G164</f>
        <v>1.9567783144269768E-5</v>
      </c>
      <c r="T164" s="15">
        <f>'Table Q6'!H165-H164</f>
        <v>-2.3196336909059312E-6</v>
      </c>
      <c r="U164" s="15">
        <f>'Table Q6'!I165-I164</f>
        <v>1.2452524765493744E-2</v>
      </c>
      <c r="V164" s="15">
        <f>'Table Q6'!J165-J164</f>
        <v>-2.266847810377115E-3</v>
      </c>
      <c r="W164" s="15">
        <f>'Table Q6'!K165-K164</f>
        <v>-4.3889249512139683E-2</v>
      </c>
      <c r="X164" s="15">
        <f>'Table Q6'!L165-L164</f>
        <v>4.6986093417617947E-2</v>
      </c>
    </row>
    <row r="165" spans="1:24" x14ac:dyDescent="0.2">
      <c r="A165" s="13" t="str">
        <f t="shared" si="30"/>
        <v>2009 Q3</v>
      </c>
      <c r="B165" s="11">
        <f t="shared" si="31"/>
        <v>-1.7998708363091396</v>
      </c>
      <c r="C165" s="11">
        <f t="shared" ref="C165:L165" si="61">LN(C64/C63)*100</f>
        <v>0.9786137796669494</v>
      </c>
      <c r="D165" s="11">
        <f t="shared" si="61"/>
        <v>2.8283602151645173</v>
      </c>
      <c r="E165" s="11">
        <f t="shared" si="61"/>
        <v>0.47084526697487139</v>
      </c>
      <c r="F165" s="11">
        <f t="shared" si="61"/>
        <v>-0.14677412389512826</v>
      </c>
      <c r="G165" s="11">
        <f t="shared" si="61"/>
        <v>0.75588484555483471</v>
      </c>
      <c r="H165" s="11">
        <f t="shared" si="61"/>
        <v>-0.83324389684575795</v>
      </c>
      <c r="I165" s="11">
        <f t="shared" si="61"/>
        <v>-0.36723880204337234</v>
      </c>
      <c r="J165" s="11">
        <f t="shared" si="61"/>
        <v>-3.631916789187716</v>
      </c>
      <c r="K165" s="11">
        <f t="shared" si="61"/>
        <v>-2.3527091306289218</v>
      </c>
      <c r="L165" s="11">
        <f t="shared" si="61"/>
        <v>-0.185228778591217</v>
      </c>
      <c r="N165" s="15">
        <f>'Table Q6'!B166-B165</f>
        <v>-2.2304646076010792E-2</v>
      </c>
      <c r="O165" s="15">
        <f>'Table Q6'!C166-C165</f>
        <v>-1.0044698918593942E-2</v>
      </c>
      <c r="P165" s="15">
        <f>'Table Q6'!D166-D165</f>
        <v>2.1406400595508135E-2</v>
      </c>
      <c r="Q165" s="15">
        <f>'Table Q6'!E166-E165</f>
        <v>1.1323537905600534E-2</v>
      </c>
      <c r="R165" s="15">
        <f>'Table Q6'!F166-F165</f>
        <v>1.1418110611738974E-2</v>
      </c>
      <c r="S165" s="15">
        <f>'Table Q6'!G166-G165</f>
        <v>-3.5676367693690758E-2</v>
      </c>
      <c r="T165" s="15">
        <f>'Table Q6'!H166-H165</f>
        <v>-1.0645146003858574E-2</v>
      </c>
      <c r="U165" s="15">
        <f>'Table Q6'!I166-I165</f>
        <v>0</v>
      </c>
      <c r="V165" s="15">
        <f>'Table Q6'!J166-J165</f>
        <v>-3.146707587363462E-3</v>
      </c>
      <c r="W165" s="15">
        <f>'Table Q6'!K166-K165</f>
        <v>6.4496220767642054E-2</v>
      </c>
      <c r="X165" s="15">
        <f>'Table Q6'!L166-L165</f>
        <v>-4.7002919382266417E-2</v>
      </c>
    </row>
    <row r="166" spans="1:24" x14ac:dyDescent="0.2">
      <c r="A166" s="13" t="str">
        <f t="shared" si="30"/>
        <v>2009 Q4</v>
      </c>
      <c r="B166" s="11">
        <f t="shared" si="31"/>
        <v>-1.6338956033074856</v>
      </c>
      <c r="C166" s="11">
        <f t="shared" ref="C166:L166" si="62">LN(C65/C64)*100</f>
        <v>1.4673379656441792</v>
      </c>
      <c r="D166" s="11">
        <f t="shared" si="62"/>
        <v>8.8168919959469252E-2</v>
      </c>
      <c r="E166" s="11">
        <f t="shared" si="62"/>
        <v>1.4748567143846421</v>
      </c>
      <c r="F166" s="11">
        <f t="shared" si="62"/>
        <v>1.1554255778188156</v>
      </c>
      <c r="G166" s="11">
        <f t="shared" si="62"/>
        <v>2.1758880976589814</v>
      </c>
      <c r="H166" s="11">
        <f t="shared" si="62"/>
        <v>-0.84735794783354323</v>
      </c>
      <c r="I166" s="11">
        <f t="shared" si="62"/>
        <v>-0.78687287541841533</v>
      </c>
      <c r="J166" s="11">
        <f t="shared" si="62"/>
        <v>-0.8621444117499365</v>
      </c>
      <c r="K166" s="11">
        <f t="shared" si="62"/>
        <v>-1.6680890015987888</v>
      </c>
      <c r="L166" s="11">
        <f t="shared" si="62"/>
        <v>0.45360719133965172</v>
      </c>
      <c r="N166" s="15">
        <f>'Table Q6'!B167-B166</f>
        <v>-2.1860023513413873E-2</v>
      </c>
      <c r="O166" s="15">
        <f>'Table Q6'!C167-C166</f>
        <v>-2.0331401920196779E-2</v>
      </c>
      <c r="P166" s="15">
        <f>'Table Q6'!D167-D166</f>
        <v>0</v>
      </c>
      <c r="Q166" s="15">
        <f>'Table Q6'!E167-E166</f>
        <v>-4.923623522978815E-5</v>
      </c>
      <c r="R166" s="15">
        <f>'Table Q6'!F167-F166</f>
        <v>-2.1618994056688656E-2</v>
      </c>
      <c r="S166" s="15">
        <f>'Table Q6'!G167-G166</f>
        <v>2.3981731689719066E-2</v>
      </c>
      <c r="T166" s="15">
        <f>'Table Q6'!H167-H166</f>
        <v>1.467023964812908E-4</v>
      </c>
      <c r="U166" s="15">
        <f>'Table Q6'!I167-I166</f>
        <v>0</v>
      </c>
      <c r="V166" s="15">
        <f>'Table Q6'!J167-J166</f>
        <v>9.0279828288686303E-6</v>
      </c>
      <c r="W166" s="15">
        <f>'Table Q6'!K167-K166</f>
        <v>7.4015335126268234E-2</v>
      </c>
      <c r="X166" s="15">
        <f>'Table Q6'!L167-L166</f>
        <v>-1.0763238859644642E-2</v>
      </c>
    </row>
    <row r="167" spans="1:24" x14ac:dyDescent="0.2">
      <c r="A167" s="13" t="str">
        <f t="shared" si="30"/>
        <v>2010 Q1</v>
      </c>
      <c r="B167" s="11">
        <f t="shared" si="31"/>
        <v>1.3676918183858686</v>
      </c>
      <c r="C167" s="11">
        <f t="shared" ref="C167:L167" si="63">LN(C66/C65)*100</f>
        <v>0.9523640337895144</v>
      </c>
      <c r="D167" s="11">
        <f t="shared" si="63"/>
        <v>6.2011278765622286</v>
      </c>
      <c r="E167" s="11">
        <f t="shared" si="63"/>
        <v>0.50643040765516356</v>
      </c>
      <c r="F167" s="11">
        <f t="shared" si="63"/>
        <v>-0.55939654728042565</v>
      </c>
      <c r="G167" s="11">
        <f t="shared" si="63"/>
        <v>2.8006535517381499</v>
      </c>
      <c r="H167" s="11">
        <f t="shared" si="63"/>
        <v>-3.7780215093054355</v>
      </c>
      <c r="I167" s="11">
        <f t="shared" si="63"/>
        <v>2.4131056899399441</v>
      </c>
      <c r="J167" s="11">
        <f t="shared" si="63"/>
        <v>1.2424207261208968</v>
      </c>
      <c r="K167" s="11">
        <f t="shared" si="63"/>
        <v>3.8521540238205954</v>
      </c>
      <c r="L167" s="11">
        <f t="shared" si="63"/>
        <v>1.1587801667511577</v>
      </c>
      <c r="N167" s="15">
        <f>'Table Q6'!B168-B167</f>
        <v>4.500838073628155E-2</v>
      </c>
      <c r="O167" s="15">
        <f>'Table Q6'!C168-C167</f>
        <v>1.0186841931774659E-2</v>
      </c>
      <c r="P167" s="15">
        <f>'Table Q6'!D168-D167</f>
        <v>-2.2259321182600544E-2</v>
      </c>
      <c r="Q167" s="15">
        <f>'Table Q6'!E168-E167</f>
        <v>1.1843710169275878E-2</v>
      </c>
      <c r="R167" s="15">
        <f>'Table Q6'!F168-F167</f>
        <v>-1.1927273290918139E-2</v>
      </c>
      <c r="S167" s="15">
        <f>'Table Q6'!G168-G167</f>
        <v>1.1690448358014027E-2</v>
      </c>
      <c r="T167" s="15">
        <f>'Table Q6'!H168-H167</f>
        <v>1.1008930522229399E-2</v>
      </c>
      <c r="U167" s="15">
        <f>'Table Q6'!I168-I167</f>
        <v>-1.2175077631173536E-2</v>
      </c>
      <c r="V167" s="15">
        <f>'Table Q6'!J168-J167</f>
        <v>9.8021835987260886E-4</v>
      </c>
      <c r="W167" s="15">
        <f>'Table Q6'!K168-K167</f>
        <v>-2.1443122200743403E-2</v>
      </c>
      <c r="X167" s="15">
        <f>'Table Q6'!L168-L167</f>
        <v>-8.1711887753188606E-5</v>
      </c>
    </row>
    <row r="168" spans="1:24" x14ac:dyDescent="0.2">
      <c r="A168" s="13" t="str">
        <f t="shared" ref="A168:A199" si="64">A67</f>
        <v>2010 Q2</v>
      </c>
      <c r="B168" s="11">
        <f t="shared" ref="B168:B199" si="65">LN(B67/B66)*100</f>
        <v>-2.4181331579108996</v>
      </c>
      <c r="C168" s="11">
        <f t="shared" ref="C168:L168" si="66">LN(C67/C66)*100</f>
        <v>2.5399377032568693</v>
      </c>
      <c r="D168" s="11">
        <f t="shared" si="66"/>
        <v>4.5944938415155132</v>
      </c>
      <c r="E168" s="11">
        <f t="shared" si="66"/>
        <v>-0.5756079396062358</v>
      </c>
      <c r="F168" s="11">
        <f t="shared" si="66"/>
        <v>2.6176485332064918</v>
      </c>
      <c r="G168" s="11">
        <f t="shared" si="66"/>
        <v>0.3679611242939273</v>
      </c>
      <c r="H168" s="11">
        <f t="shared" si="66"/>
        <v>-2.4360698823159934</v>
      </c>
      <c r="I168" s="11">
        <f t="shared" si="66"/>
        <v>1.579084775744475</v>
      </c>
      <c r="J168" s="11">
        <f t="shared" si="66"/>
        <v>0.11528168279885945</v>
      </c>
      <c r="K168" s="11">
        <f t="shared" si="66"/>
        <v>-0.21337967734499486</v>
      </c>
      <c r="L168" s="11">
        <f t="shared" si="66"/>
        <v>0.50959991947365357</v>
      </c>
      <c r="N168" s="15">
        <f>'Table Q6'!B169-B168</f>
        <v>-9.8891379766863352E-3</v>
      </c>
      <c r="O168" s="15">
        <f>'Table Q6'!C169-C168</f>
        <v>1.0144559988400914E-2</v>
      </c>
      <c r="P168" s="15">
        <f>'Table Q6'!D169-D168</f>
        <v>4.4503808077855922E-5</v>
      </c>
      <c r="Q168" s="15">
        <f>'Table Q6'!E169-E168</f>
        <v>-5.629459843445872E-4</v>
      </c>
      <c r="R168" s="15">
        <f>'Table Q6'!F169-F168</f>
        <v>3.3259625208928778E-2</v>
      </c>
      <c r="S168" s="15">
        <f>'Table Q6'!G169-G168</f>
        <v>-1.1896701533407772E-2</v>
      </c>
      <c r="T168" s="15">
        <f>'Table Q6'!H169-H168</f>
        <v>-2.2048285835085668E-2</v>
      </c>
      <c r="U168" s="15">
        <f>'Table Q6'!I169-I168</f>
        <v>1.2175077631177089E-2</v>
      </c>
      <c r="V168" s="15">
        <f>'Table Q6'!J169-J168</f>
        <v>-1.475217075078146E-2</v>
      </c>
      <c r="W168" s="15">
        <f>'Table Q6'!K169-K168</f>
        <v>4.2645284900763275E-2</v>
      </c>
      <c r="X168" s="15">
        <f>'Table Q6'!L169-L168</f>
        <v>5.8154967419578374E-2</v>
      </c>
    </row>
    <row r="169" spans="1:24" x14ac:dyDescent="0.2">
      <c r="A169" s="13" t="str">
        <f t="shared" si="64"/>
        <v>2010 Q3</v>
      </c>
      <c r="B169" s="11">
        <f t="shared" si="65"/>
        <v>-1.5695047801727091</v>
      </c>
      <c r="C169" s="11">
        <f t="shared" ref="C169:L169" si="67">LN(C68/C67)*100</f>
        <v>0.72362960842333013</v>
      </c>
      <c r="D169" s="11">
        <f t="shared" si="67"/>
        <v>2.6875105931090211</v>
      </c>
      <c r="E169" s="11">
        <f t="shared" si="67"/>
        <v>-0.26188978426923853</v>
      </c>
      <c r="F169" s="11">
        <f t="shared" si="67"/>
        <v>0.8530285064378772</v>
      </c>
      <c r="G169" s="11">
        <f t="shared" si="67"/>
        <v>-0.17915212474234646</v>
      </c>
      <c r="H169" s="11">
        <f t="shared" si="67"/>
        <v>2.0558950992281617</v>
      </c>
      <c r="I169" s="11">
        <f t="shared" si="67"/>
        <v>1.7424425979811111</v>
      </c>
      <c r="J169" s="11">
        <f t="shared" si="67"/>
        <v>-1.5354282019543304</v>
      </c>
      <c r="K169" s="11">
        <f t="shared" si="67"/>
        <v>-3.1836317358643735</v>
      </c>
      <c r="L169" s="11">
        <f t="shared" si="67"/>
        <v>0.4751192501536633</v>
      </c>
      <c r="N169" s="15">
        <f>'Table Q6'!B170-B169</f>
        <v>-2.1596966521883365E-2</v>
      </c>
      <c r="O169" s="15">
        <f>'Table Q6'!C170-C169</f>
        <v>1.0168285127477361E-2</v>
      </c>
      <c r="P169" s="15">
        <f>'Table Q6'!D170-D169</f>
        <v>1.1013473201483048E-2</v>
      </c>
      <c r="Q169" s="15">
        <f>'Table Q6'!E170-E169</f>
        <v>-2.269975247496081E-2</v>
      </c>
      <c r="R169" s="15">
        <f>'Table Q6'!F170-F169</f>
        <v>5.581607570703806E-5</v>
      </c>
      <c r="S169" s="15">
        <f>'Table Q6'!G170-G169</f>
        <v>1.2079545997583985E-2</v>
      </c>
      <c r="T169" s="15">
        <f>'Table Q6'!H170-H169</f>
        <v>2.1975607164582023E-2</v>
      </c>
      <c r="U169" s="15">
        <f>'Table Q6'!I170-I169</f>
        <v>-2.4351637767964451E-2</v>
      </c>
      <c r="V169" s="15">
        <f>'Table Q6'!J170-J169</f>
        <v>1.2670682879367678E-2</v>
      </c>
      <c r="W169" s="15">
        <f>'Table Q6'!K170-K169</f>
        <v>-8.3611151619773061E-2</v>
      </c>
      <c r="X169" s="15">
        <f>'Table Q6'!L170-L169</f>
        <v>2.209809238308319E-2</v>
      </c>
    </row>
    <row r="170" spans="1:24" x14ac:dyDescent="0.2">
      <c r="A170" s="13" t="str">
        <f t="shared" si="64"/>
        <v>2010 Q4</v>
      </c>
      <c r="B170" s="11">
        <f t="shared" si="65"/>
        <v>-0.23695715748121163</v>
      </c>
      <c r="C170" s="11">
        <f t="shared" ref="C170:L170" si="68">LN(C69/C68)*100</f>
        <v>-0.28785585014063164</v>
      </c>
      <c r="D170" s="11">
        <f t="shared" si="68"/>
        <v>-2.1368900696325488</v>
      </c>
      <c r="E170" s="11">
        <f t="shared" si="68"/>
        <v>-0.55295866374596059</v>
      </c>
      <c r="F170" s="11">
        <f t="shared" si="68"/>
        <v>0.99536518304543897</v>
      </c>
      <c r="G170" s="11">
        <f t="shared" si="68"/>
        <v>-0.18787109537350444</v>
      </c>
      <c r="H170" s="11">
        <f t="shared" si="68"/>
        <v>-4.1267577076729767</v>
      </c>
      <c r="I170" s="11">
        <f t="shared" si="68"/>
        <v>0.4502979582296609</v>
      </c>
      <c r="J170" s="11">
        <f t="shared" si="68"/>
        <v>-1.8083334604348578</v>
      </c>
      <c r="K170" s="11">
        <f t="shared" si="68"/>
        <v>1.9053848292232314</v>
      </c>
      <c r="L170" s="11">
        <f t="shared" si="68"/>
        <v>-0.75538549535309973</v>
      </c>
      <c r="N170" s="15">
        <f>'Table Q6'!B171-B170</f>
        <v>1.1382702275559625E-2</v>
      </c>
      <c r="O170" s="15">
        <f>'Table Q6'!C171-C170</f>
        <v>3.0061022465297071E-2</v>
      </c>
      <c r="P170" s="15">
        <f>'Table Q6'!D171-D170</f>
        <v>-3.3853849200093489E-2</v>
      </c>
      <c r="Q170" s="15">
        <f>'Table Q6'!E171-E170</f>
        <v>-1.116611379422261E-2</v>
      </c>
      <c r="R170" s="15">
        <f>'Table Q6'!F171-F170</f>
        <v>2.236481702263593E-2</v>
      </c>
      <c r="S170" s="15">
        <f>'Table Q6'!G171-G170</f>
        <v>-1.1407480211166554E-2</v>
      </c>
      <c r="T170" s="15">
        <f>'Table Q6'!H171-H170</f>
        <v>2.1099991175377752E-2</v>
      </c>
      <c r="U170" s="15">
        <f>'Table Q6'!I171-I170</f>
        <v>2.4351637767965839E-2</v>
      </c>
      <c r="V170" s="15">
        <f>'Table Q6'!J171-J170</f>
        <v>-1.376086261720566E-2</v>
      </c>
      <c r="W170" s="15">
        <f>'Table Q6'!K171-K170</f>
        <v>8.6946405261802973E-3</v>
      </c>
      <c r="X170" s="15">
        <f>'Table Q6'!L171-L170</f>
        <v>2.2715907983340888E-2</v>
      </c>
    </row>
    <row r="171" spans="1:24" x14ac:dyDescent="0.2">
      <c r="A171" s="13" t="str">
        <f t="shared" si="64"/>
        <v>2011 Q1</v>
      </c>
      <c r="B171" s="11">
        <f t="shared" si="65"/>
        <v>-2.0386007904095527</v>
      </c>
      <c r="C171" s="11">
        <f t="shared" ref="C171:L171" si="69">LN(C70/C69)*100</f>
        <v>1.2416272666702917</v>
      </c>
      <c r="D171" s="11">
        <f t="shared" si="69"/>
        <v>2.7978261119625367</v>
      </c>
      <c r="E171" s="11">
        <f t="shared" si="69"/>
        <v>0.66128201441395151</v>
      </c>
      <c r="F171" s="11">
        <f t="shared" si="69"/>
        <v>2.1911607052081128</v>
      </c>
      <c r="G171" s="11">
        <f t="shared" si="69"/>
        <v>-0.80341616743183297</v>
      </c>
      <c r="H171" s="11">
        <f t="shared" si="69"/>
        <v>-1.5795248919576015</v>
      </c>
      <c r="I171" s="11">
        <f t="shared" si="69"/>
        <v>2.094445535578787</v>
      </c>
      <c r="J171" s="11">
        <f t="shared" si="69"/>
        <v>-5.5552983209930202</v>
      </c>
      <c r="K171" s="11">
        <f t="shared" si="69"/>
        <v>7.0008286692571087</v>
      </c>
      <c r="L171" s="11">
        <f t="shared" si="69"/>
        <v>0.77419643501499447</v>
      </c>
      <c r="N171" s="15">
        <f>'Table Q6'!B172-B171</f>
        <v>-2.0771841131203672E-2</v>
      </c>
      <c r="O171" s="15">
        <f>'Table Q6'!C172-C171</f>
        <v>-4.0229307592774211E-2</v>
      </c>
      <c r="P171" s="15">
        <f>'Table Q6'!D172-D171</f>
        <v>2.2281337660967626E-2</v>
      </c>
      <c r="Q171" s="15">
        <f>'Table Q6'!E172-E171</f>
        <v>-3.3256372972705561E-2</v>
      </c>
      <c r="R171" s="15">
        <f>'Table Q6'!F172-F171</f>
        <v>2.2587299216729306E-2</v>
      </c>
      <c r="S171" s="15">
        <f>'Table Q6'!G172-G171</f>
        <v>2.3041474756299696E-2</v>
      </c>
      <c r="T171" s="15">
        <f>'Table Q6'!H172-H171</f>
        <v>-2.1746815066200798E-2</v>
      </c>
      <c r="U171" s="15">
        <f>'Table Q6'!I172-I171</f>
        <v>1.2060543945155988E-2</v>
      </c>
      <c r="V171" s="15">
        <f>'Table Q6'!J172-J171</f>
        <v>1.1540573106713303E-2</v>
      </c>
      <c r="W171" s="15">
        <f>'Table Q6'!K172-K171</f>
        <v>-0.1517466592724821</v>
      </c>
      <c r="X171" s="15">
        <f>'Table Q6'!L172-L171</f>
        <v>-5.3001100904814802E-4</v>
      </c>
    </row>
    <row r="172" spans="1:24" x14ac:dyDescent="0.2">
      <c r="A172" s="13" t="str">
        <f t="shared" si="64"/>
        <v>2011 Q2</v>
      </c>
      <c r="B172" s="11">
        <f t="shared" si="65"/>
        <v>-1.2342507107261371</v>
      </c>
      <c r="C172" s="11">
        <f t="shared" ref="C172:L172" si="70">LN(C71/C70)*100</f>
        <v>1.8812456479142723</v>
      </c>
      <c r="D172" s="11">
        <f t="shared" si="70"/>
        <v>0.70265481389360496</v>
      </c>
      <c r="E172" s="11">
        <f t="shared" si="70"/>
        <v>0.80220305312769058</v>
      </c>
      <c r="F172" s="11">
        <f t="shared" si="70"/>
        <v>1.5684969690086072</v>
      </c>
      <c r="G172" s="11">
        <f t="shared" si="70"/>
        <v>-0.20425294592879453</v>
      </c>
      <c r="H172" s="11">
        <f t="shared" si="70"/>
        <v>-0.1450588395935592</v>
      </c>
      <c r="I172" s="11">
        <f t="shared" si="70"/>
        <v>1.4914120504031942</v>
      </c>
      <c r="J172" s="11">
        <f t="shared" si="70"/>
        <v>-1.7244633826832994</v>
      </c>
      <c r="K172" s="11">
        <f t="shared" si="70"/>
        <v>-5.2912324825570813</v>
      </c>
      <c r="L172" s="11">
        <f t="shared" si="70"/>
        <v>0.69506077333995586</v>
      </c>
      <c r="N172" s="15">
        <f>'Table Q6'!B173-B172</f>
        <v>4.1659631055370294E-2</v>
      </c>
      <c r="O172" s="15">
        <f>'Table Q6'!C173-C172</f>
        <v>4.1101521334921731E-2</v>
      </c>
      <c r="P172" s="15">
        <f>'Table Q6'!D173-D172</f>
        <v>-2.2992735475700576E-2</v>
      </c>
      <c r="Q172" s="15">
        <f>'Table Q6'!E173-E172</f>
        <v>1.1047715834432092E-2</v>
      </c>
      <c r="R172" s="15">
        <f>'Table Q6'!F173-F172</f>
        <v>-4.5173659459575077E-2</v>
      </c>
      <c r="S172" s="15">
        <f>'Table Q6'!G173-G172</f>
        <v>0</v>
      </c>
      <c r="T172" s="15">
        <f>'Table Q6'!H173-H172</f>
        <v>-1.0700096438015672E-2</v>
      </c>
      <c r="U172" s="15">
        <f>'Table Q6'!I173-I172</f>
        <v>-1.2060543945143998E-2</v>
      </c>
      <c r="V172" s="15">
        <f>'Table Q6'!J173-J172</f>
        <v>-5.0185546487035992E-4</v>
      </c>
      <c r="W172" s="15">
        <f>'Table Q6'!K173-K172</f>
        <v>0.13178842631980636</v>
      </c>
      <c r="X172" s="15">
        <f>'Table Q6'!L173-L172</f>
        <v>-6.7556882896015358E-2</v>
      </c>
    </row>
    <row r="173" spans="1:24" x14ac:dyDescent="0.2">
      <c r="A173" s="13" t="str">
        <f t="shared" si="64"/>
        <v>2011 Q3</v>
      </c>
      <c r="B173" s="11">
        <f t="shared" si="65"/>
        <v>-0.58445142566539188</v>
      </c>
      <c r="C173" s="11">
        <f t="shared" ref="C173:L173" si="71">LN(C72/C71)*100</f>
        <v>9.0810849843691435E-2</v>
      </c>
      <c r="D173" s="11">
        <f t="shared" si="71"/>
        <v>-2.9902520321982</v>
      </c>
      <c r="E173" s="11">
        <f t="shared" si="71"/>
        <v>0.88485741794663897</v>
      </c>
      <c r="F173" s="11">
        <f t="shared" si="71"/>
        <v>-0.56360480610342845</v>
      </c>
      <c r="G173" s="11">
        <f t="shared" si="71"/>
        <v>1.36536142344643</v>
      </c>
      <c r="H173" s="11">
        <f t="shared" si="71"/>
        <v>1.4560441599068643</v>
      </c>
      <c r="I173" s="11">
        <f t="shared" si="71"/>
        <v>-2.0929911957279783</v>
      </c>
      <c r="J173" s="11">
        <f t="shared" si="71"/>
        <v>0.49952742572276626</v>
      </c>
      <c r="K173" s="11">
        <f t="shared" si="71"/>
        <v>-2.0390941851316158</v>
      </c>
      <c r="L173" s="11">
        <f t="shared" si="71"/>
        <v>-0.43102020014207959</v>
      </c>
      <c r="N173" s="15">
        <f>'Table Q6'!B174-B173</f>
        <v>2.1708355327275886E-2</v>
      </c>
      <c r="O173" s="15">
        <f>'Table Q6'!C174-C173</f>
        <v>-2.046168638034028E-2</v>
      </c>
      <c r="P173" s="15">
        <f>'Table Q6'!D174-D173</f>
        <v>3.4536314349761899E-2</v>
      </c>
      <c r="Q173" s="15">
        <f>'Table Q6'!E174-E173</f>
        <v>5.5848219705748936E-2</v>
      </c>
      <c r="R173" s="15">
        <f>'Table Q6'!F174-F173</f>
        <v>1.1330802799489614E-2</v>
      </c>
      <c r="S173" s="15">
        <f>'Table Q6'!G174-G173</f>
        <v>-1.1357828395424763E-2</v>
      </c>
      <c r="T173" s="15">
        <f>'Table Q6'!H174-H173</f>
        <v>-6.958223805031416E-5</v>
      </c>
      <c r="U173" s="15">
        <f>'Table Q6'!I174-I173</f>
        <v>-1.1775095686259007E-2</v>
      </c>
      <c r="V173" s="15">
        <f>'Table Q6'!J174-J173</f>
        <v>-1.3659375868092793E-2</v>
      </c>
      <c r="W173" s="15">
        <f>'Table Q6'!K174-K173</f>
        <v>4.2254033671973668E-2</v>
      </c>
      <c r="X173" s="15">
        <f>'Table Q6'!L174-L173</f>
        <v>-3.3624300416279229E-2</v>
      </c>
    </row>
    <row r="174" spans="1:24" x14ac:dyDescent="0.2">
      <c r="A174" s="13" t="str">
        <f t="shared" si="64"/>
        <v>2011 Q4</v>
      </c>
      <c r="B174" s="11">
        <f t="shared" si="65"/>
        <v>-2.4924048209602399</v>
      </c>
      <c r="C174" s="11">
        <f t="shared" ref="C174:L174" si="72">LN(C73/C72)*100</f>
        <v>-0.22072099905530415</v>
      </c>
      <c r="D174" s="11">
        <f t="shared" si="72"/>
        <v>1.481755772646743</v>
      </c>
      <c r="E174" s="11">
        <f t="shared" si="72"/>
        <v>-1.6837551999066867</v>
      </c>
      <c r="F174" s="11">
        <f t="shared" si="72"/>
        <v>-1.4474672115668923</v>
      </c>
      <c r="G174" s="11">
        <f t="shared" si="72"/>
        <v>-2.4929193472434625</v>
      </c>
      <c r="H174" s="11">
        <f t="shared" si="72"/>
        <v>0.47800690414169955</v>
      </c>
      <c r="I174" s="11">
        <f t="shared" si="72"/>
        <v>0.22738045832260698</v>
      </c>
      <c r="J174" s="11">
        <f t="shared" si="72"/>
        <v>5.3896591008185766</v>
      </c>
      <c r="K174" s="11">
        <f t="shared" si="72"/>
        <v>1.5522169810308548</v>
      </c>
      <c r="L174" s="11">
        <f t="shared" si="72"/>
        <v>-8.7474630813873105E-2</v>
      </c>
      <c r="N174" s="15">
        <f>'Table Q6'!B175-B174</f>
        <v>6.4564534875226176E-2</v>
      </c>
      <c r="O174" s="15">
        <f>'Table Q6'!C175-C174</f>
        <v>2.0665411398909012E-2</v>
      </c>
      <c r="P174" s="15">
        <f>'Table Q6'!D175-D174</f>
        <v>-3.433819057148213E-2</v>
      </c>
      <c r="Q174" s="15">
        <f>'Table Q6'!E175-E174</f>
        <v>-3.36947132878056E-2</v>
      </c>
      <c r="R174" s="15">
        <f>'Table Q6'!F175-F174</f>
        <v>2.2406453152209904E-2</v>
      </c>
      <c r="S174" s="15">
        <f>'Table Q6'!G175-G174</f>
        <v>-2.2126183301990121E-2</v>
      </c>
      <c r="T174" s="15">
        <f>'Table Q6'!H175-H174</f>
        <v>1.0387690619222012E-2</v>
      </c>
      <c r="U174" s="15">
        <f>'Table Q6'!I175-I174</f>
        <v>-1.1699082825286589E-2</v>
      </c>
      <c r="V174" s="15">
        <f>'Table Q6'!J175-J174</f>
        <v>1.4979272738735006E-2</v>
      </c>
      <c r="W174" s="15">
        <f>'Table Q6'!K175-K174</f>
        <v>2.0703305231669855E-2</v>
      </c>
      <c r="X174" s="15">
        <f>'Table Q6'!L175-L174</f>
        <v>-8.687558502476489E-5</v>
      </c>
    </row>
    <row r="175" spans="1:24" x14ac:dyDescent="0.2">
      <c r="A175" s="13" t="str">
        <f t="shared" si="64"/>
        <v>2012 Q1</v>
      </c>
      <c r="B175" s="11">
        <f t="shared" si="65"/>
        <v>-2.8251632488155676</v>
      </c>
      <c r="C175" s="11">
        <f t="shared" ref="C175:L175" si="73">LN(C74/C73)*100</f>
        <v>-0.38734818278552635</v>
      </c>
      <c r="D175" s="11">
        <f t="shared" si="73"/>
        <v>-5.2205768831708728</v>
      </c>
      <c r="E175" s="11">
        <f t="shared" si="73"/>
        <v>-8.5549863905243981E-2</v>
      </c>
      <c r="F175" s="11">
        <f t="shared" si="73"/>
        <v>-2.0972197234194567</v>
      </c>
      <c r="G175" s="11">
        <f t="shared" si="73"/>
        <v>4.0663828606479591</v>
      </c>
      <c r="H175" s="11">
        <f t="shared" si="73"/>
        <v>-1.564434182994481</v>
      </c>
      <c r="I175" s="11">
        <f t="shared" si="73"/>
        <v>1.9862331751140452</v>
      </c>
      <c r="J175" s="11">
        <f t="shared" si="73"/>
        <v>0.49460670964373676</v>
      </c>
      <c r="K175" s="11">
        <f t="shared" si="73"/>
        <v>2.5247715282544592</v>
      </c>
      <c r="L175" s="11">
        <f t="shared" si="73"/>
        <v>-0.12709569306244872</v>
      </c>
      <c r="N175" s="15">
        <f>'Table Q6'!B176-B175</f>
        <v>-5.3545481703337394E-2</v>
      </c>
      <c r="O175" s="15">
        <f>'Table Q6'!C176-C175</f>
        <v>-2.964288831330264E-4</v>
      </c>
      <c r="P175" s="15">
        <f>'Table Q6'!D176-D175</f>
        <v>3.962475562229173E-4</v>
      </c>
      <c r="Q175" s="15">
        <f>'Table Q6'!E176-E175</f>
        <v>-3.2968029076639691E-2</v>
      </c>
      <c r="R175" s="15">
        <f>'Table Q6'!F176-F175</f>
        <v>-2.240645315221057E-2</v>
      </c>
      <c r="S175" s="15">
        <f>'Table Q6'!G176-G175</f>
        <v>6.7027926586752606E-2</v>
      </c>
      <c r="T175" s="15">
        <f>'Table Q6'!H176-H175</f>
        <v>3.0758877182845978E-5</v>
      </c>
      <c r="U175" s="15">
        <f>'Table Q6'!I176-I175</f>
        <v>1.1886021594946117E-2</v>
      </c>
      <c r="V175" s="15">
        <f>'Table Q6'!J176-J175</f>
        <v>1.2762099634228918E-2</v>
      </c>
      <c r="W175" s="15">
        <f>'Table Q6'!K176-K175</f>
        <v>-0.13932229508084859</v>
      </c>
      <c r="X175" s="15">
        <f>'Table Q6'!L176-L175</f>
        <v>3.3637943917568594E-2</v>
      </c>
    </row>
    <row r="176" spans="1:24" x14ac:dyDescent="0.2">
      <c r="A176" s="13" t="str">
        <f t="shared" si="64"/>
        <v>2012 Q2</v>
      </c>
      <c r="B176" s="11">
        <f t="shared" si="65"/>
        <v>-1.279145832785298</v>
      </c>
      <c r="C176" s="11">
        <f t="shared" ref="C176:L176" si="74">LN(C75/C74)*100</f>
        <v>-2.5305392533371163</v>
      </c>
      <c r="D176" s="11">
        <f t="shared" si="74"/>
        <v>-2.4266739828668249</v>
      </c>
      <c r="E176" s="11">
        <f t="shared" si="74"/>
        <v>0.46377343818439837</v>
      </c>
      <c r="F176" s="11">
        <f t="shared" si="74"/>
        <v>-0.151652248453538</v>
      </c>
      <c r="G176" s="11">
        <f t="shared" si="74"/>
        <v>-2.2501598866553936</v>
      </c>
      <c r="H176" s="11">
        <f t="shared" si="74"/>
        <v>3.2822924251796661</v>
      </c>
      <c r="I176" s="11">
        <f t="shared" si="74"/>
        <v>-1.5877814413485329</v>
      </c>
      <c r="J176" s="11">
        <f t="shared" si="74"/>
        <v>-4.7426436141948347</v>
      </c>
      <c r="K176" s="11">
        <f t="shared" si="74"/>
        <v>0.71659201217646773</v>
      </c>
      <c r="L176" s="11">
        <f t="shared" si="74"/>
        <v>-0.920034293667088</v>
      </c>
      <c r="N176" s="15">
        <f>'Table Q6'!B177-B176</f>
        <v>-2.1147435638287471E-2</v>
      </c>
      <c r="O176" s="15">
        <f>'Table Q6'!C177-C176</f>
        <v>-4.4497957513067732E-4</v>
      </c>
      <c r="P176" s="15">
        <f>'Table Q6'!D177-D176</f>
        <v>1.1106472632449016E-2</v>
      </c>
      <c r="Q176" s="15">
        <f>'Table Q6'!E177-E176</f>
        <v>2.1925016531603669E-2</v>
      </c>
      <c r="R176" s="15">
        <f>'Table Q6'!F177-F176</f>
        <v>3.3151003121446448E-2</v>
      </c>
      <c r="S176" s="15">
        <f>'Table Q6'!G177-G176</f>
        <v>-5.6036042739456171E-2</v>
      </c>
      <c r="T176" s="15">
        <f>'Table Q6'!H177-H176</f>
        <v>1.0339320737727586E-2</v>
      </c>
      <c r="U176" s="15">
        <f>'Table Q6'!I177-I176</f>
        <v>1.222393439854752E-4</v>
      </c>
      <c r="V176" s="15">
        <f>'Table Q6'!J177-J176</f>
        <v>-3.4026863256313433E-3</v>
      </c>
      <c r="W176" s="15">
        <f>'Table Q6'!K177-K176</f>
        <v>-1.9381756181564569E-3</v>
      </c>
      <c r="X176" s="15">
        <f>'Table Q6'!L177-L176</f>
        <v>5.6038107378467483E-2</v>
      </c>
    </row>
    <row r="177" spans="1:24" x14ac:dyDescent="0.2">
      <c r="A177" s="13" t="str">
        <f t="shared" si="64"/>
        <v>2012 Q3</v>
      </c>
      <c r="B177" s="11">
        <f t="shared" si="65"/>
        <v>-1.3865763686788919</v>
      </c>
      <c r="C177" s="11">
        <f t="shared" ref="C177:L177" si="75">LN(C76/C75)*100</f>
        <v>0.42833284563039897</v>
      </c>
      <c r="D177" s="11">
        <f t="shared" si="75"/>
        <v>-2.81472711783324</v>
      </c>
      <c r="E177" s="11">
        <f t="shared" si="75"/>
        <v>0.17258650890321134</v>
      </c>
      <c r="F177" s="11">
        <f t="shared" si="75"/>
        <v>-0.65026329684130191</v>
      </c>
      <c r="G177" s="11">
        <f t="shared" si="75"/>
        <v>0.61807424275341516</v>
      </c>
      <c r="H177" s="11">
        <f t="shared" si="75"/>
        <v>-0.86945725759577075</v>
      </c>
      <c r="I177" s="11">
        <f t="shared" si="75"/>
        <v>1.6169914461455357</v>
      </c>
      <c r="J177" s="11">
        <f t="shared" si="75"/>
        <v>0.96340897718597651</v>
      </c>
      <c r="K177" s="11">
        <f t="shared" si="75"/>
        <v>5.8562376100333324</v>
      </c>
      <c r="L177" s="11">
        <f t="shared" si="75"/>
        <v>0.40862172133660174</v>
      </c>
      <c r="N177" s="15">
        <f>'Table Q6'!B178-B177</f>
        <v>-3.1676514428443214E-2</v>
      </c>
      <c r="O177" s="15">
        <f>'Table Q6'!C178-C177</f>
        <v>-1.0176397803196735E-2</v>
      </c>
      <c r="P177" s="15">
        <f>'Table Q6'!D178-D177</f>
        <v>4.2403117616540698E-4</v>
      </c>
      <c r="Q177" s="15">
        <f>'Table Q6'!E178-E177</f>
        <v>2.158661638171705E-2</v>
      </c>
      <c r="R177" s="15">
        <f>'Table Q6'!F178-F177</f>
        <v>3.2487332021540527E-2</v>
      </c>
      <c r="S177" s="15">
        <f>'Table Q6'!G178-G177</f>
        <v>4.5012114433281902E-2</v>
      </c>
      <c r="T177" s="15">
        <f>'Table Q6'!H178-H177</f>
        <v>-1.0708940704311831E-2</v>
      </c>
      <c r="U177" s="15">
        <f>'Table Q6'!I178-I177</f>
        <v>9.0000377054755276E-5</v>
      </c>
      <c r="V177" s="15">
        <f>'Table Q6'!J178-J177</f>
        <v>-6.9701623190066009E-4</v>
      </c>
      <c r="W177" s="15">
        <f>'Table Q6'!K178-K177</f>
        <v>6.5376876813886042E-2</v>
      </c>
      <c r="X177" s="15">
        <f>'Table Q6'!L178-L177</f>
        <v>-1.1993520760507803E-2</v>
      </c>
    </row>
    <row r="178" spans="1:24" x14ac:dyDescent="0.2">
      <c r="A178" s="13" t="str">
        <f t="shared" si="64"/>
        <v>2012 Q4</v>
      </c>
      <c r="B178" s="11">
        <f t="shared" si="65"/>
        <v>-0.60939710719653006</v>
      </c>
      <c r="C178" s="11">
        <f t="shared" ref="C178:L178" si="76">LN(C77/C76)*100</f>
        <v>-0.51725153612481334</v>
      </c>
      <c r="D178" s="11">
        <f t="shared" si="76"/>
        <v>-0.9615259693777013</v>
      </c>
      <c r="E178" s="11">
        <f t="shared" si="76"/>
        <v>-1.2203247597112661</v>
      </c>
      <c r="F178" s="11">
        <f t="shared" si="76"/>
        <v>0.78117755198364469</v>
      </c>
      <c r="G178" s="11">
        <f t="shared" si="76"/>
        <v>2.0215827598360083</v>
      </c>
      <c r="H178" s="11">
        <f t="shared" si="76"/>
        <v>-1.1550641089501847</v>
      </c>
      <c r="I178" s="11">
        <f t="shared" si="76"/>
        <v>1.926325356679371</v>
      </c>
      <c r="J178" s="11">
        <f t="shared" si="76"/>
        <v>-1.8391429110735991</v>
      </c>
      <c r="K178" s="11">
        <f t="shared" si="76"/>
        <v>-6.104496616104381</v>
      </c>
      <c r="L178" s="11">
        <f t="shared" si="76"/>
        <v>-0.14755729256493169</v>
      </c>
      <c r="N178" s="15">
        <f>'Table Q6'!B179-B178</f>
        <v>-1.5317044538193381E-3</v>
      </c>
      <c r="O178" s="15">
        <f>'Table Q6'!C179-C178</f>
        <v>-4.0616049521478792E-2</v>
      </c>
      <c r="P178" s="15">
        <f>'Table Q6'!D179-D178</f>
        <v>5.5687571513284406E-2</v>
      </c>
      <c r="Q178" s="15">
        <f>'Table Q6'!E179-E178</f>
        <v>1.052126637926265E-2</v>
      </c>
      <c r="R178" s="15">
        <f>'Table Q6'!F179-F178</f>
        <v>-6.5638335142974569E-2</v>
      </c>
      <c r="S178" s="15">
        <f>'Table Q6'!G179-G178</f>
        <v>-2.2519986583174667E-2</v>
      </c>
      <c r="T178" s="15">
        <f>'Table Q6'!H179-H178</f>
        <v>-3.0978688609240468E-2</v>
      </c>
      <c r="U178" s="15">
        <f>'Table Q6'!I179-I178</f>
        <v>2.278948794356217E-2</v>
      </c>
      <c r="V178" s="15">
        <f>'Table Q6'!J179-J178</f>
        <v>9.8005731562138543E-3</v>
      </c>
      <c r="W178" s="15">
        <f>'Table Q6'!K179-K178</f>
        <v>-0.20019301141935397</v>
      </c>
      <c r="X178" s="15">
        <f>'Table Q6'!L179-L178</f>
        <v>-8.8449560704610547E-2</v>
      </c>
    </row>
    <row r="179" spans="1:24" x14ac:dyDescent="0.2">
      <c r="A179" s="13" t="str">
        <f t="shared" si="64"/>
        <v>2013 Q1</v>
      </c>
      <c r="B179" s="11">
        <f t="shared" si="65"/>
        <v>0.39266288897115825</v>
      </c>
      <c r="C179" s="11">
        <f t="shared" ref="C179:L179" si="77">LN(C78/C77)*100</f>
        <v>-0.78584682145056128</v>
      </c>
      <c r="D179" s="11">
        <f t="shared" si="77"/>
        <v>-0.96151804273773045</v>
      </c>
      <c r="E179" s="11">
        <f t="shared" si="77"/>
        <v>0.49985526195790259</v>
      </c>
      <c r="F179" s="11">
        <f t="shared" si="77"/>
        <v>0.79499444822277665</v>
      </c>
      <c r="G179" s="11">
        <f t="shared" si="77"/>
        <v>-0.98098564559473289</v>
      </c>
      <c r="H179" s="11">
        <f t="shared" si="77"/>
        <v>2.1788287408794549</v>
      </c>
      <c r="I179" s="11">
        <f t="shared" si="77"/>
        <v>7.8842215420391021E-2</v>
      </c>
      <c r="J179" s="11">
        <f t="shared" si="77"/>
        <v>-0.11151029101013296</v>
      </c>
      <c r="K179" s="11">
        <f t="shared" si="77"/>
        <v>1.0554944640698525</v>
      </c>
      <c r="L179" s="11">
        <f t="shared" si="77"/>
        <v>4.3171961029005827E-2</v>
      </c>
      <c r="N179" s="15">
        <f>'Table Q6'!B180-B179</f>
        <v>4.372543407736057E-2</v>
      </c>
      <c r="O179" s="15">
        <f>'Table Q6'!C180-C179</f>
        <v>3.0676416473405466E-2</v>
      </c>
      <c r="P179" s="15">
        <f>'Table Q6'!D180-D179</f>
        <v>-8.8045197870840641E-2</v>
      </c>
      <c r="Q179" s="15">
        <f>'Table Q6'!E180-E179</f>
        <v>-2.1483712764284402E-2</v>
      </c>
      <c r="R179" s="15">
        <f>'Table Q6'!F180-F179</f>
        <v>4.3931906252982933E-2</v>
      </c>
      <c r="S179" s="15">
        <f>'Table Q6'!G180-G179</f>
        <v>-1.1030831184290046E-2</v>
      </c>
      <c r="T179" s="15">
        <f>'Table Q6'!H180-H179</f>
        <v>1.0370754481677569E-2</v>
      </c>
      <c r="U179" s="15">
        <f>'Table Q6'!I180-I179</f>
        <v>-1.1413570747993901E-2</v>
      </c>
      <c r="V179" s="15">
        <f>'Table Q6'!J180-J179</f>
        <v>3.4714113161893323E-4</v>
      </c>
      <c r="W179" s="15">
        <f>'Table Q6'!K180-K179</f>
        <v>0.24373016121668112</v>
      </c>
      <c r="X179" s="15">
        <f>'Table Q6'!L180-L179</f>
        <v>3.3156438640664816E-2</v>
      </c>
    </row>
    <row r="180" spans="1:24" x14ac:dyDescent="0.2">
      <c r="A180" s="13" t="str">
        <f t="shared" si="64"/>
        <v>2013 Q2</v>
      </c>
      <c r="B180" s="11">
        <f t="shared" si="65"/>
        <v>-9.7789916100732316E-2</v>
      </c>
      <c r="C180" s="11">
        <f t="shared" ref="C180:L180" si="78">LN(C79/C78)*100</f>
        <v>0.62924911201494649</v>
      </c>
      <c r="D180" s="11">
        <f t="shared" si="78"/>
        <v>0.73639339947228644</v>
      </c>
      <c r="E180" s="11">
        <f t="shared" si="78"/>
        <v>0.88428055296575592</v>
      </c>
      <c r="F180" s="11">
        <f t="shared" si="78"/>
        <v>0.4426021806720179</v>
      </c>
      <c r="G180" s="11">
        <f t="shared" si="78"/>
        <v>-0.95670765960620718</v>
      </c>
      <c r="H180" s="11">
        <f t="shared" si="78"/>
        <v>-1.2434794545628893</v>
      </c>
      <c r="I180" s="11">
        <f t="shared" si="78"/>
        <v>-9.7161311286380544E-2</v>
      </c>
      <c r="J180" s="11">
        <f t="shared" si="78"/>
        <v>-4.558739712784174</v>
      </c>
      <c r="K180" s="11">
        <f t="shared" si="78"/>
        <v>0.35107000965468937</v>
      </c>
      <c r="L180" s="11">
        <f t="shared" si="78"/>
        <v>-6.7113369986433316E-2</v>
      </c>
      <c r="N180" s="15">
        <f>'Table Q6'!B181-B180</f>
        <v>1.0241151464680798E-4</v>
      </c>
      <c r="O180" s="15">
        <f>'Table Q6'!C181-C180</f>
        <v>-1.0199280260684174E-2</v>
      </c>
      <c r="P180" s="15">
        <f>'Table Q6'!D181-D180</f>
        <v>2.2435847921202456E-2</v>
      </c>
      <c r="Q180" s="15">
        <f>'Table Q6'!E181-E180</f>
        <v>-1.0624169996698352E-2</v>
      </c>
      <c r="R180" s="15">
        <f>'Table Q6'!F181-F180</f>
        <v>2.2579569428072988E-2</v>
      </c>
      <c r="S180" s="15">
        <f>'Table Q6'!G181-G180</f>
        <v>2.2025278999225129E-2</v>
      </c>
      <c r="T180" s="15">
        <f>'Table Q6'!H181-H180</f>
        <v>1.0465177132674253E-2</v>
      </c>
      <c r="U180" s="15">
        <f>'Table Q6'!I181-I180</f>
        <v>0</v>
      </c>
      <c r="V180" s="15">
        <f>'Table Q6'!J181-J180</f>
        <v>-1.4555603871504452E-2</v>
      </c>
      <c r="W180" s="15">
        <f>'Table Q6'!K181-K180</f>
        <v>-0.11828939456753074</v>
      </c>
      <c r="X180" s="15">
        <f>'Table Q6'!L181-L180</f>
        <v>3.2797937533449673E-2</v>
      </c>
    </row>
    <row r="181" spans="1:24" x14ac:dyDescent="0.2">
      <c r="A181" s="13" t="str">
        <f t="shared" si="64"/>
        <v>2013 Q3</v>
      </c>
      <c r="B181" s="11">
        <f t="shared" si="65"/>
        <v>-1.4940560508454319</v>
      </c>
      <c r="C181" s="11">
        <f t="shared" ref="C181:L181" si="79">LN(C80/C79)*100</f>
        <v>0.32410427824541499</v>
      </c>
      <c r="D181" s="11">
        <f t="shared" si="79"/>
        <v>1.7349292755807295</v>
      </c>
      <c r="E181" s="11">
        <f t="shared" si="79"/>
        <v>9.3932747834381936E-2</v>
      </c>
      <c r="F181" s="11">
        <f t="shared" si="79"/>
        <v>-1.3775392351191285</v>
      </c>
      <c r="G181" s="11">
        <f t="shared" si="79"/>
        <v>-4.5391475188773533</v>
      </c>
      <c r="H181" s="11">
        <f t="shared" si="79"/>
        <v>-1.1375316788902303</v>
      </c>
      <c r="I181" s="11">
        <f t="shared" si="79"/>
        <v>1.6402468367073122</v>
      </c>
      <c r="J181" s="11">
        <f t="shared" si="79"/>
        <v>-3.7429988363621716</v>
      </c>
      <c r="K181" s="11">
        <f t="shared" si="79"/>
        <v>-4.1133070615479683</v>
      </c>
      <c r="L181" s="11">
        <f t="shared" si="79"/>
        <v>-0.48366135331779392</v>
      </c>
      <c r="N181" s="15">
        <f>'Table Q6'!B182-B181</f>
        <v>1.0856403349053467E-2</v>
      </c>
      <c r="O181" s="15">
        <f>'Table Q6'!C182-C181</f>
        <v>4.0701695952378436E-2</v>
      </c>
      <c r="P181" s="15">
        <f>'Table Q6'!D182-D181</f>
        <v>-2.0614494672142714E-2</v>
      </c>
      <c r="Q181" s="15">
        <f>'Table Q6'!E182-E181</f>
        <v>1.0512483583905302E-2</v>
      </c>
      <c r="R181" s="15">
        <f>'Table Q6'!F182-F181</f>
        <v>-3.3636564421179793E-2</v>
      </c>
      <c r="S181" s="15">
        <f>'Table Q6'!G182-G181</f>
        <v>-4.0945421603488796E-5</v>
      </c>
      <c r="T181" s="15">
        <f>'Table Q6'!H182-H181</f>
        <v>1.0387705853937668E-2</v>
      </c>
      <c r="U181" s="15">
        <f>'Table Q6'!I182-I181</f>
        <v>1.1167569390117427E-2</v>
      </c>
      <c r="V181" s="15">
        <f>'Table Q6'!J182-J181</f>
        <v>-1.191944969406844E-2</v>
      </c>
      <c r="W181" s="15">
        <f>'Table Q6'!K182-K181</f>
        <v>0.16135108109795526</v>
      </c>
      <c r="X181" s="15">
        <f>'Table Q6'!L182-L181</f>
        <v>-3.2758427743097784E-2</v>
      </c>
    </row>
    <row r="182" spans="1:24" x14ac:dyDescent="0.2">
      <c r="A182" s="13" t="str">
        <f t="shared" si="64"/>
        <v>2013 Q4</v>
      </c>
      <c r="B182" s="11">
        <f t="shared" si="65"/>
        <v>0.19178593788895332</v>
      </c>
      <c r="C182" s="11">
        <f t="shared" ref="C182:L182" si="80">LN(C81/C80)*100</f>
        <v>0.65409485554750679</v>
      </c>
      <c r="D182" s="11">
        <f t="shared" si="80"/>
        <v>1.176633431013137</v>
      </c>
      <c r="E182" s="11">
        <f t="shared" si="80"/>
        <v>0.32858374592345413</v>
      </c>
      <c r="F182" s="11">
        <f t="shared" si="80"/>
        <v>0.812297201357708</v>
      </c>
      <c r="G182" s="11">
        <f t="shared" si="80"/>
        <v>4.1949519084996512</v>
      </c>
      <c r="H182" s="11">
        <f t="shared" si="80"/>
        <v>-1.5498429676060612</v>
      </c>
      <c r="I182" s="11">
        <f t="shared" si="80"/>
        <v>0.29099416654696958</v>
      </c>
      <c r="J182" s="11">
        <f t="shared" si="80"/>
        <v>-0.19490919644704635</v>
      </c>
      <c r="K182" s="11">
        <f t="shared" si="80"/>
        <v>-2.9612439641107215</v>
      </c>
      <c r="L182" s="11">
        <f t="shared" si="80"/>
        <v>0.60495473854815474</v>
      </c>
      <c r="N182" s="15">
        <f>'Table Q6'!B183-B182</f>
        <v>-2.0772640810879206E-2</v>
      </c>
      <c r="O182" s="15">
        <f>'Table Q6'!C183-C182</f>
        <v>-5.0950222735655748E-2</v>
      </c>
      <c r="P182" s="15">
        <f>'Table Q6'!D183-D182</f>
        <v>4.279447576053319E-2</v>
      </c>
      <c r="Q182" s="15">
        <f>'Table Q6'!E183-E182</f>
        <v>1.3278227816604371E-5</v>
      </c>
      <c r="R182" s="15">
        <f>'Table Q6'!F183-F182</f>
        <v>3.2921779347255598E-2</v>
      </c>
      <c r="S182" s="15">
        <f>'Table Q6'!G183-G182</f>
        <v>-1.0953502393310721E-2</v>
      </c>
      <c r="T182" s="15">
        <f>'Table Q6'!H183-H182</f>
        <v>-1.0392084818186431E-2</v>
      </c>
      <c r="U182" s="15">
        <f>'Table Q6'!I183-I182</f>
        <v>-5.2135598888558565E-5</v>
      </c>
      <c r="V182" s="15">
        <f>'Table Q6'!J183-J182</f>
        <v>1.0446500978597395E-2</v>
      </c>
      <c r="W182" s="15">
        <f>'Table Q6'!K183-K182</f>
        <v>-6.909827035701932E-2</v>
      </c>
      <c r="X182" s="15">
        <f>'Table Q6'!L183-L182</f>
        <v>4.3545439920553375E-2</v>
      </c>
    </row>
    <row r="183" spans="1:24" x14ac:dyDescent="0.2">
      <c r="A183" s="13" t="str">
        <f t="shared" si="64"/>
        <v>2014 Q1</v>
      </c>
      <c r="B183" s="11">
        <f t="shared" si="65"/>
        <v>-1.2161853965383498</v>
      </c>
      <c r="C183" s="11">
        <f t="shared" ref="C183:L183" si="81">LN(C82/C81)*100</f>
        <v>1.3824356358497818</v>
      </c>
      <c r="D183" s="11">
        <f t="shared" si="81"/>
        <v>1.2925140833812589</v>
      </c>
      <c r="E183" s="11">
        <f t="shared" si="81"/>
        <v>1.1405454004711868</v>
      </c>
      <c r="F183" s="11">
        <f t="shared" si="81"/>
        <v>1.4283409521755495</v>
      </c>
      <c r="G183" s="11">
        <f t="shared" si="81"/>
        <v>-2.8058011219914731</v>
      </c>
      <c r="H183" s="11">
        <f t="shared" si="81"/>
        <v>-1.5456389441243068</v>
      </c>
      <c r="I183" s="11">
        <f t="shared" si="81"/>
        <v>1.4346216584891616</v>
      </c>
      <c r="J183" s="11">
        <f t="shared" si="81"/>
        <v>-0.21774618045953001</v>
      </c>
      <c r="K183" s="11">
        <f t="shared" si="81"/>
        <v>2.9863184063025883</v>
      </c>
      <c r="L183" s="11">
        <f t="shared" si="81"/>
        <v>0.30624220065892366</v>
      </c>
      <c r="N183" s="15">
        <f>'Table Q6'!B184-B183</f>
        <v>2.0891941469772135E-2</v>
      </c>
      <c r="O183" s="15">
        <f>'Table Q6'!C184-C183</f>
        <v>-2.0470829140071922E-2</v>
      </c>
      <c r="P183" s="15">
        <f>'Table Q6'!D184-D183</f>
        <v>4.0595929861630964E-4</v>
      </c>
      <c r="Q183" s="15">
        <f>'Table Q6'!E184-E183</f>
        <v>-3.1483531981685076E-2</v>
      </c>
      <c r="R183" s="15">
        <f>'Table Q6'!F184-F183</f>
        <v>-3.3065251768155779E-2</v>
      </c>
      <c r="S183" s="15">
        <f>'Table Q6'!G184-G183</f>
        <v>-1.0720986341014704E-2</v>
      </c>
      <c r="T183" s="15">
        <f>'Table Q6'!H184-H183</f>
        <v>-1.5523830974717434E-4</v>
      </c>
      <c r="U183" s="15">
        <f>'Table Q6'!I184-I183</f>
        <v>-1.1115433791266671E-2</v>
      </c>
      <c r="V183" s="15">
        <f>'Table Q6'!J184-J183</f>
        <v>-2.3083533420302976E-2</v>
      </c>
      <c r="W183" s="15">
        <f>'Table Q6'!K184-K183</f>
        <v>1.0025707843723364E-2</v>
      </c>
      <c r="X183" s="15">
        <f>'Table Q6'!L184-L183</f>
        <v>3.1793331983334783E-2</v>
      </c>
    </row>
    <row r="184" spans="1:24" x14ac:dyDescent="0.2">
      <c r="A184" s="13" t="str">
        <f t="shared" si="64"/>
        <v>2014 Q2</v>
      </c>
      <c r="B184" s="11">
        <f t="shared" si="65"/>
        <v>-1.2262747799215457</v>
      </c>
      <c r="C184" s="11">
        <f t="shared" ref="C184:L184" si="82">LN(C83/C82)*100</f>
        <v>0.63437520247386348</v>
      </c>
      <c r="D184" s="11">
        <f t="shared" si="82"/>
        <v>1.561241839140427</v>
      </c>
      <c r="E184" s="11">
        <f t="shared" si="82"/>
        <v>0.33874490081544983</v>
      </c>
      <c r="F184" s="11">
        <f t="shared" si="82"/>
        <v>0.89763187488741802</v>
      </c>
      <c r="G184" s="11">
        <f t="shared" si="82"/>
        <v>0.85019264799399519</v>
      </c>
      <c r="H184" s="11">
        <f t="shared" si="82"/>
        <v>1.3703886258769697</v>
      </c>
      <c r="I184" s="11">
        <f t="shared" si="82"/>
        <v>0.56614218421809337</v>
      </c>
      <c r="J184" s="11">
        <f t="shared" si="82"/>
        <v>-3.5624745952154901</v>
      </c>
      <c r="K184" s="11">
        <f t="shared" si="82"/>
        <v>-1.5539649905263979</v>
      </c>
      <c r="L184" s="11">
        <f t="shared" si="82"/>
        <v>0.42799778050433573</v>
      </c>
      <c r="N184" s="15">
        <f>'Table Q6'!B185-B184</f>
        <v>7.1745999211225708E-5</v>
      </c>
      <c r="O184" s="15">
        <f>'Table Q6'!C185-C184</f>
        <v>6.1433451320627941E-2</v>
      </c>
      <c r="P184" s="15">
        <f>'Table Q6'!D185-D184</f>
        <v>-1.0128257759127957E-2</v>
      </c>
      <c r="Q184" s="15">
        <f>'Table Q6'!E185-E184</f>
        <v>-1.0164176240271161E-2</v>
      </c>
      <c r="R184" s="15">
        <f>'Table Q6'!F185-F184</f>
        <v>-1.1055921251106549E-2</v>
      </c>
      <c r="S184" s="15">
        <f>'Table Q6'!G185-G184</f>
        <v>3.1855933053927865E-2</v>
      </c>
      <c r="T184" s="15">
        <f>'Table Q6'!H185-H184</f>
        <v>-5.4931998737073329E-5</v>
      </c>
      <c r="U184" s="15">
        <f>'Table Q6'!I185-I184</f>
        <v>-3.266728400586083E-2</v>
      </c>
      <c r="V184" s="15">
        <f>'Table Q6'!J185-J184</f>
        <v>2.0535750227013594E-2</v>
      </c>
      <c r="W184" s="15">
        <f>'Table Q6'!K185-K184</f>
        <v>1.0868174980713352E-2</v>
      </c>
      <c r="X184" s="15">
        <f>'Table Q6'!L185-L184</f>
        <v>-6.4366250077149412E-2</v>
      </c>
    </row>
    <row r="185" spans="1:24" x14ac:dyDescent="0.2">
      <c r="A185" s="13" t="str">
        <f t="shared" si="64"/>
        <v>2014 Q3</v>
      </c>
      <c r="B185" s="11">
        <f t="shared" si="65"/>
        <v>-5.9987623193543824E-2</v>
      </c>
      <c r="C185" s="11">
        <f t="shared" ref="C185:L185" si="83">LN(C84/C83)*100</f>
        <v>0.51702203238595001</v>
      </c>
      <c r="D185" s="11">
        <f t="shared" si="83"/>
        <v>1.8546195472891467</v>
      </c>
      <c r="E185" s="11">
        <f t="shared" si="83"/>
        <v>-0.4765203259570856</v>
      </c>
      <c r="F185" s="11">
        <f t="shared" si="83"/>
        <v>3.2809435947954908</v>
      </c>
      <c r="G185" s="11">
        <f t="shared" si="83"/>
        <v>0.199784339481972</v>
      </c>
      <c r="H185" s="11">
        <f t="shared" si="83"/>
        <v>-1.0385725725344992</v>
      </c>
      <c r="I185" s="11">
        <f t="shared" si="83"/>
        <v>0.69061957495801019</v>
      </c>
      <c r="J185" s="11">
        <f t="shared" si="83"/>
        <v>-2.1912413651157596</v>
      </c>
      <c r="K185" s="11">
        <f t="shared" si="83"/>
        <v>2.4436866671652604</v>
      </c>
      <c r="L185" s="11">
        <f t="shared" si="83"/>
        <v>0.3632381750618433</v>
      </c>
      <c r="N185" s="15">
        <f>'Table Q6'!B186-B185</f>
        <v>-1.0151421518916737E-2</v>
      </c>
      <c r="O185" s="15">
        <f>'Table Q6'!C186-C185</f>
        <v>-5.4460431881175886E-5</v>
      </c>
      <c r="P185" s="15">
        <f>'Table Q6'!D186-D185</f>
        <v>3.8654766040480126E-5</v>
      </c>
      <c r="Q185" s="15">
        <f>'Table Q6'!E186-E185</f>
        <v>3.112194641023891E-2</v>
      </c>
      <c r="R185" s="15">
        <f>'Table Q6'!F186-F185</f>
        <v>3.2996180236704475E-2</v>
      </c>
      <c r="S185" s="15">
        <f>'Table Q6'!G186-G185</f>
        <v>-3.1647430296814133E-2</v>
      </c>
      <c r="T185" s="15">
        <f>'Table Q6'!H186-H185</f>
        <v>1.024747613722643E-2</v>
      </c>
      <c r="U185" s="15">
        <f>'Table Q6'!I186-I185</f>
        <v>1.1096964681493349E-2</v>
      </c>
      <c r="V185" s="15">
        <f>'Table Q6'!J186-J185</f>
        <v>-1.172606599307624E-3</v>
      </c>
      <c r="W185" s="15">
        <f>'Table Q6'!K186-K185</f>
        <v>-8.4647919865288301E-4</v>
      </c>
      <c r="X185" s="15">
        <f>'Table Q6'!L186-L185</f>
        <v>1.5706107172075434E-4</v>
      </c>
    </row>
    <row r="186" spans="1:24" x14ac:dyDescent="0.2">
      <c r="A186" s="13" t="str">
        <f t="shared" si="64"/>
        <v>2014 Q4</v>
      </c>
      <c r="B186" s="11">
        <f t="shared" si="65"/>
        <v>-0.42006656092659123</v>
      </c>
      <c r="C186" s="11">
        <f t="shared" ref="C186:L186" si="84">LN(C85/C84)*100</f>
        <v>-0.57334474306526884</v>
      </c>
      <c r="D186" s="11">
        <f t="shared" si="84"/>
        <v>0.54447506210849805</v>
      </c>
      <c r="E186" s="11">
        <f t="shared" si="84"/>
        <v>1.9105834686288723</v>
      </c>
      <c r="F186" s="11">
        <f t="shared" si="84"/>
        <v>2.2671337942355065</v>
      </c>
      <c r="G186" s="11">
        <f t="shared" si="84"/>
        <v>3.1529015049706864E-2</v>
      </c>
      <c r="H186" s="11">
        <f t="shared" si="84"/>
        <v>1.7431098514403935</v>
      </c>
      <c r="I186" s="11">
        <f t="shared" si="84"/>
        <v>2.366888961641617E-2</v>
      </c>
      <c r="J186" s="11">
        <f t="shared" si="84"/>
        <v>-0.59142136414934687</v>
      </c>
      <c r="K186" s="11">
        <f t="shared" si="84"/>
        <v>2.9023501498679645</v>
      </c>
      <c r="L186" s="11">
        <f t="shared" si="84"/>
        <v>0.66827040353607037</v>
      </c>
      <c r="N186" s="15">
        <f>'Table Q6'!B187-B186</f>
        <v>1.7921595675152169E-4</v>
      </c>
      <c r="O186" s="15">
        <f>'Table Q6'!C187-C186</f>
        <v>-1.044048264230224E-2</v>
      </c>
      <c r="P186" s="15">
        <f>'Table Q6'!D187-D186</f>
        <v>-1.030216814852325E-2</v>
      </c>
      <c r="Q186" s="15">
        <f>'Table Q6'!E187-E186</f>
        <v>3.0821390288684247E-2</v>
      </c>
      <c r="R186" s="15">
        <f>'Table Q6'!F187-F186</f>
        <v>-4.3684497901372854E-2</v>
      </c>
      <c r="S186" s="15">
        <f>'Table Q6'!G187-G186</f>
        <v>1.0512483583902242E-2</v>
      </c>
      <c r="T186" s="15">
        <f>'Table Q6'!H187-H186</f>
        <v>1.4716587588559094E-5</v>
      </c>
      <c r="U186" s="15">
        <f>'Table Q6'!I187-I186</f>
        <v>1.0952917392645155E-2</v>
      </c>
      <c r="V186" s="15">
        <f>'Table Q6'!J187-J186</f>
        <v>2.119532144113967E-2</v>
      </c>
      <c r="W186" s="15">
        <f>'Table Q6'!K187-K186</f>
        <v>-9.111735806016652E-2</v>
      </c>
      <c r="X186" s="15">
        <f>'Table Q6'!L187-L186</f>
        <v>3.116269431550478E-2</v>
      </c>
    </row>
    <row r="187" spans="1:24" x14ac:dyDescent="0.2">
      <c r="A187" s="13" t="str">
        <f t="shared" si="64"/>
        <v>2015 Q1</v>
      </c>
      <c r="B187" s="11">
        <f t="shared" si="65"/>
        <v>3.6872053106093428</v>
      </c>
      <c r="C187" s="11">
        <f t="shared" ref="C187:L187" si="85">LN(C86/C85)*100</f>
        <v>-0.6879939973743513</v>
      </c>
      <c r="D187" s="11">
        <f t="shared" si="85"/>
        <v>0.81644251084128894</v>
      </c>
      <c r="E187" s="11">
        <f t="shared" si="85"/>
        <v>0.29425284005362051</v>
      </c>
      <c r="F187" s="11">
        <f t="shared" si="85"/>
        <v>-2.0087624593755993</v>
      </c>
      <c r="G187" s="11">
        <f t="shared" si="85"/>
        <v>2.3982562706974417</v>
      </c>
      <c r="H187" s="11">
        <f t="shared" si="85"/>
        <v>-0.22220772251849377</v>
      </c>
      <c r="I187" s="11">
        <f t="shared" si="85"/>
        <v>-0.38719127823529087</v>
      </c>
      <c r="J187" s="11">
        <f t="shared" si="85"/>
        <v>-3.7730910116290999</v>
      </c>
      <c r="K187" s="11">
        <f t="shared" si="85"/>
        <v>1.2373744753905513</v>
      </c>
      <c r="L187" s="11">
        <f t="shared" si="85"/>
        <v>0.31958161798228701</v>
      </c>
      <c r="N187" s="15">
        <f>'Table Q6'!B188-B187</f>
        <v>2.0208143950753321E-2</v>
      </c>
      <c r="O187" s="15">
        <f>'Table Q6'!C188-C187</f>
        <v>9.8833756124558914E-3</v>
      </c>
      <c r="P187" s="15">
        <f>'Table Q6'!D188-D187</f>
        <v>-4.1053922785145747E-2</v>
      </c>
      <c r="Q187" s="15">
        <f>'Table Q6'!E188-E187</f>
        <v>-2.0635497741043562E-2</v>
      </c>
      <c r="R187" s="15">
        <f>'Table Q6'!F188-F187</f>
        <v>-3.276420349352982E-2</v>
      </c>
      <c r="S187" s="15">
        <f>'Table Q6'!G188-G187</f>
        <v>-5.1719680490871944E-2</v>
      </c>
      <c r="T187" s="15">
        <f>'Table Q6'!H188-H187</f>
        <v>3.1567801393452749E-2</v>
      </c>
      <c r="U187" s="15">
        <f>'Table Q6'!I188-I187</f>
        <v>1.1375190371137878E-4</v>
      </c>
      <c r="V187" s="15">
        <f>'Table Q6'!J188-J187</f>
        <v>-1.243116650123044E-2</v>
      </c>
      <c r="W187" s="15">
        <f>'Table Q6'!K188-K187</f>
        <v>0.17025698686585522</v>
      </c>
      <c r="X187" s="15">
        <f>'Table Q6'!L188-L187</f>
        <v>-5.1640348968586713E-2</v>
      </c>
    </row>
    <row r="188" spans="1:24" x14ac:dyDescent="0.2">
      <c r="A188" s="13" t="str">
        <f t="shared" si="64"/>
        <v>2015 Q2</v>
      </c>
      <c r="B188" s="11">
        <f t="shared" si="65"/>
        <v>1.4872321079850317</v>
      </c>
      <c r="C188" s="11">
        <f t="shared" ref="C188:L188" si="86">LN(C87/C86)*100</f>
        <v>-0.25850307394265665</v>
      </c>
      <c r="D188" s="11">
        <f t="shared" si="86"/>
        <v>2.0249318019996925</v>
      </c>
      <c r="E188" s="11">
        <f t="shared" si="86"/>
        <v>0.94834169661687784</v>
      </c>
      <c r="F188" s="11">
        <f t="shared" si="86"/>
        <v>-1.723562208364654</v>
      </c>
      <c r="G188" s="11">
        <f t="shared" si="86"/>
        <v>1.8724050201339146</v>
      </c>
      <c r="H188" s="11">
        <f t="shared" si="86"/>
        <v>-5.0553766595143834</v>
      </c>
      <c r="I188" s="11">
        <f t="shared" si="86"/>
        <v>1.0834915913697429</v>
      </c>
      <c r="J188" s="11">
        <f t="shared" si="86"/>
        <v>-2.0451873180886864</v>
      </c>
      <c r="K188" s="11">
        <f t="shared" si="86"/>
        <v>1.9611669237770932</v>
      </c>
      <c r="L188" s="11">
        <f t="shared" si="86"/>
        <v>0.43018645732413519</v>
      </c>
      <c r="N188" s="15">
        <f>'Table Q6'!B189-B188</f>
        <v>-2.0341741323196549E-2</v>
      </c>
      <c r="O188" s="15">
        <f>'Table Q6'!C189-C188</f>
        <v>-2.0163308612102249E-2</v>
      </c>
      <c r="P188" s="15">
        <f>'Table Q6'!D189-D188</f>
        <v>3.031548799656969E-2</v>
      </c>
      <c r="Q188" s="15">
        <f>'Table Q6'!E189-E188</f>
        <v>2.0303461822421487E-2</v>
      </c>
      <c r="R188" s="15">
        <f>'Table Q6'!F189-F188</f>
        <v>-2.0894215340372835E-2</v>
      </c>
      <c r="S188" s="15">
        <f>'Table Q6'!G189-G188</f>
        <v>6.204865844768559E-2</v>
      </c>
      <c r="T188" s="15">
        <f>'Table Q6'!H189-H188</f>
        <v>-2.0835503773690256E-2</v>
      </c>
      <c r="U188" s="15">
        <f>'Table Q6'!I189-I188</f>
        <v>2.0983084148156639E-2</v>
      </c>
      <c r="V188" s="15">
        <f>'Table Q6'!J189-J188</f>
        <v>8.8461312242231749E-3</v>
      </c>
      <c r="W188" s="15">
        <f>'Table Q6'!K189-K188</f>
        <v>-5.0329628452596475E-2</v>
      </c>
      <c r="X188" s="15">
        <f>'Table Q6'!L189-L188</f>
        <v>2.0557097410237535E-2</v>
      </c>
    </row>
    <row r="189" spans="1:24" x14ac:dyDescent="0.2">
      <c r="A189" s="13" t="str">
        <f t="shared" si="64"/>
        <v>2015 Q3</v>
      </c>
      <c r="B189" s="11">
        <f t="shared" si="65"/>
        <v>0.19125151024906034</v>
      </c>
      <c r="C189" s="11">
        <f t="shared" ref="C189:L189" si="87">LN(C88/C87)*100</f>
        <v>-0.62130673859708407</v>
      </c>
      <c r="D189" s="11">
        <f t="shared" si="87"/>
        <v>-1.9220811624457861</v>
      </c>
      <c r="E189" s="11">
        <f t="shared" si="87"/>
        <v>0.91537853267708091</v>
      </c>
      <c r="F189" s="11">
        <f t="shared" si="87"/>
        <v>-2.7617049129077262</v>
      </c>
      <c r="G189" s="11">
        <f t="shared" si="87"/>
        <v>1.1434298759423069</v>
      </c>
      <c r="H189" s="11">
        <f t="shared" si="87"/>
        <v>-1.3106396077054616</v>
      </c>
      <c r="I189" s="11">
        <f t="shared" si="87"/>
        <v>0.52887162686570421</v>
      </c>
      <c r="J189" s="11">
        <f t="shared" si="87"/>
        <v>-0.32272010892891351</v>
      </c>
      <c r="K189" s="11">
        <f t="shared" si="87"/>
        <v>0.16965461577931826</v>
      </c>
      <c r="L189" s="11">
        <f t="shared" si="87"/>
        <v>-0.37980852953128508</v>
      </c>
      <c r="N189" s="15">
        <f>'Table Q6'!B190-B189</f>
        <v>-2.0358299938678576E-2</v>
      </c>
      <c r="O189" s="15">
        <f>'Table Q6'!C190-C189</f>
        <v>-2.0187746106718474E-2</v>
      </c>
      <c r="P189" s="15">
        <f>'Table Q6'!D190-D189</f>
        <v>5.2107760024333816E-2</v>
      </c>
      <c r="Q189" s="15">
        <f>'Table Q6'!E190-E189</f>
        <v>1.3070200596909665E-4</v>
      </c>
      <c r="R189" s="15">
        <f>'Table Q6'!F190-F189</f>
        <v>4.2671218910744102E-2</v>
      </c>
      <c r="S189" s="15">
        <f>'Table Q6'!G190-G189</f>
        <v>1.034460263540371E-4</v>
      </c>
      <c r="T189" s="15">
        <f>'Table Q6'!H190-H189</f>
        <v>-1.0392235217874912E-2</v>
      </c>
      <c r="U189" s="15">
        <f>'Table Q6'!I190-I189</f>
        <v>-3.1308428155043422E-2</v>
      </c>
      <c r="V189" s="15">
        <f>'Table Q6'!J190-J189</f>
        <v>-1.3746871493950374E-3</v>
      </c>
      <c r="W189" s="15">
        <f>'Table Q6'!K190-K189</f>
        <v>-7.143217289146353E-2</v>
      </c>
      <c r="X189" s="15">
        <f>'Table Q6'!L190-L189</f>
        <v>-3.0660507166338002E-2</v>
      </c>
    </row>
    <row r="190" spans="1:24" x14ac:dyDescent="0.2">
      <c r="A190" s="13" t="str">
        <f t="shared" si="64"/>
        <v>2015 Q4</v>
      </c>
      <c r="B190" s="11">
        <f t="shared" si="65"/>
        <v>-2.5990616915433837</v>
      </c>
      <c r="C190" s="11">
        <f t="shared" ref="C190:L190" si="88">LN(C89/C88)*100</f>
        <v>-2.0834451335089299</v>
      </c>
      <c r="D190" s="11">
        <f t="shared" si="88"/>
        <v>-0.91241827550860399</v>
      </c>
      <c r="E190" s="11">
        <f t="shared" si="88"/>
        <v>-0.40877330892162944</v>
      </c>
      <c r="F190" s="11">
        <f t="shared" si="88"/>
        <v>-5.1548892961411488</v>
      </c>
      <c r="G190" s="11">
        <f t="shared" si="88"/>
        <v>-1.7495299021598707</v>
      </c>
      <c r="H190" s="11">
        <f t="shared" si="88"/>
        <v>1.798893817167482</v>
      </c>
      <c r="I190" s="11">
        <f t="shared" si="88"/>
        <v>-1.4813469788067604</v>
      </c>
      <c r="J190" s="11">
        <f t="shared" si="88"/>
        <v>0.26538570914213178</v>
      </c>
      <c r="K190" s="11">
        <f t="shared" si="88"/>
        <v>8.5825543425346679E-2</v>
      </c>
      <c r="L190" s="11">
        <f t="shared" si="88"/>
        <v>-1.7514667337000234</v>
      </c>
      <c r="N190" s="15">
        <f>'Table Q6'!B191-B190</f>
        <v>1.0456581179544511E-2</v>
      </c>
      <c r="O190" s="15">
        <f>'Table Q6'!C191-C190</f>
        <v>2.9763381339827255E-2</v>
      </c>
      <c r="P190" s="15">
        <f>'Table Q6'!D191-D190</f>
        <v>-6.0447311935265646E-2</v>
      </c>
      <c r="Q190" s="15">
        <f>'Table Q6'!E191-E190</f>
        <v>-4.4048771477950277E-4</v>
      </c>
      <c r="R190" s="15">
        <f>'Table Q6'!F191-F190</f>
        <v>0</v>
      </c>
      <c r="S190" s="15">
        <f>'Table Q6'!G191-G190</f>
        <v>-6.1717106372902952E-2</v>
      </c>
      <c r="T190" s="15">
        <f>'Table Q6'!H191-H190</f>
        <v>-1.0710380822680499E-2</v>
      </c>
      <c r="U190" s="15">
        <f>'Table Q6'!I191-I190</f>
        <v>2.082899403488625E-2</v>
      </c>
      <c r="V190" s="15">
        <f>'Table Q6'!J191-J190</f>
        <v>-9.6569839189106221E-3</v>
      </c>
      <c r="W190" s="15">
        <f>'Table Q6'!K191-K190</f>
        <v>2.1026621636916931E-2</v>
      </c>
      <c r="X190" s="15">
        <f>'Table Q6'!L191-L190</f>
        <v>6.1393489019674563E-2</v>
      </c>
    </row>
    <row r="191" spans="1:24" x14ac:dyDescent="0.2">
      <c r="A191" s="13" t="str">
        <f t="shared" si="64"/>
        <v>2016 Q1</v>
      </c>
      <c r="B191" s="11">
        <f t="shared" si="65"/>
        <v>-0.46894212577824368</v>
      </c>
      <c r="C191" s="11">
        <f t="shared" ref="C191:L191" si="89">LN(C90/C89)*100</f>
        <v>0.54605033336573527</v>
      </c>
      <c r="D191" s="11">
        <f t="shared" si="89"/>
        <v>1.9061779622058277</v>
      </c>
      <c r="E191" s="11">
        <f t="shared" si="89"/>
        <v>0.65913573837338602</v>
      </c>
      <c r="F191" s="11">
        <f t="shared" si="89"/>
        <v>1.9742380127868566</v>
      </c>
      <c r="G191" s="11">
        <f t="shared" si="89"/>
        <v>2.0794078477293545</v>
      </c>
      <c r="H191" s="11">
        <f t="shared" si="89"/>
        <v>-1.3346074219440134</v>
      </c>
      <c r="I191" s="11">
        <f t="shared" si="89"/>
        <v>7.0256884436334212E-3</v>
      </c>
      <c r="J191" s="11">
        <f t="shared" si="89"/>
        <v>-0.88503342272423546</v>
      </c>
      <c r="K191" s="11">
        <f t="shared" si="89"/>
        <v>-0.86504633773094053</v>
      </c>
      <c r="L191" s="11">
        <f t="shared" si="89"/>
        <v>1.3031580662069444</v>
      </c>
      <c r="N191" s="15">
        <f>'Table Q6'!B192-B191</f>
        <v>1.0225443800883971E-2</v>
      </c>
      <c r="O191" s="15">
        <f>'Table Q6'!C192-C191</f>
        <v>-2.9763381339830697E-2</v>
      </c>
      <c r="P191" s="15">
        <f>'Table Q6'!D192-D191</f>
        <v>4.0136557320890498E-2</v>
      </c>
      <c r="Q191" s="15">
        <f>'Table Q6'!E192-E191</f>
        <v>-5.0197584942663576E-2</v>
      </c>
      <c r="R191" s="15">
        <f>'Table Q6'!F192-F191</f>
        <v>-1.0250627859911488E-2</v>
      </c>
      <c r="S191" s="15">
        <f>'Table Q6'!G192-G191</f>
        <v>9.2022028914994003E-2</v>
      </c>
      <c r="T191" s="15">
        <f>'Table Q6'!H192-H191</f>
        <v>-2.0263833189781977E-4</v>
      </c>
      <c r="U191" s="15">
        <f>'Table Q6'!I192-I191</f>
        <v>-1.0197318114180945E-2</v>
      </c>
      <c r="V191" s="15">
        <f>'Table Q6'!J192-J191</f>
        <v>9.6170198857511435E-3</v>
      </c>
      <c r="W191" s="15">
        <f>'Table Q6'!K192-K191</f>
        <v>9.0940684571965358E-2</v>
      </c>
      <c r="X191" s="15">
        <f>'Table Q6'!L192-L191</f>
        <v>-6.1040604452361036E-2</v>
      </c>
    </row>
    <row r="192" spans="1:24" x14ac:dyDescent="0.2">
      <c r="A192" s="13" t="str">
        <f t="shared" si="64"/>
        <v>2016 Q2</v>
      </c>
      <c r="B192" s="11">
        <f t="shared" si="65"/>
        <v>3.0093247033497463</v>
      </c>
      <c r="C192" s="11">
        <f t="shared" ref="C192:L192" si="90">LN(C91/C90)*100</f>
        <v>1.3332018295518242</v>
      </c>
      <c r="D192" s="11">
        <f t="shared" si="90"/>
        <v>-0.51304497079769251</v>
      </c>
      <c r="E192" s="11">
        <f t="shared" si="90"/>
        <v>0.69542637821485731</v>
      </c>
      <c r="F192" s="11">
        <f t="shared" si="90"/>
        <v>-2.4808048660568911</v>
      </c>
      <c r="G192" s="11">
        <f t="shared" si="90"/>
        <v>-0.22158579724937108</v>
      </c>
      <c r="H192" s="11">
        <f t="shared" si="90"/>
        <v>0.83869717607456162</v>
      </c>
      <c r="I192" s="11">
        <f t="shared" si="90"/>
        <v>-1.4553860961723144</v>
      </c>
      <c r="J192" s="11">
        <f t="shared" si="90"/>
        <v>2.4279998650134926</v>
      </c>
      <c r="K192" s="11">
        <f t="shared" si="90"/>
        <v>-0.91892551247950183</v>
      </c>
      <c r="L192" s="11">
        <f t="shared" si="90"/>
        <v>0.37197077501589748</v>
      </c>
      <c r="N192" s="15">
        <f>'Table Q6'!B193-B192</f>
        <v>-8.2486298831785376E-5</v>
      </c>
      <c r="O192" s="15">
        <f>'Table Q6'!C193-C192</f>
        <v>3.9789118201236429E-2</v>
      </c>
      <c r="P192" s="15">
        <f>'Table Q6'!D193-D192</f>
        <v>3.0252594857185122E-2</v>
      </c>
      <c r="Q192" s="15">
        <f>'Table Q6'!E193-E192</f>
        <v>2.0018016281432627E-2</v>
      </c>
      <c r="R192" s="15">
        <f>'Table Q6'!F193-F192</f>
        <v>5.0202685922314139E-2</v>
      </c>
      <c r="S192" s="15">
        <f>'Table Q6'!G193-G192</f>
        <v>-6.0953661159964506E-2</v>
      </c>
      <c r="T192" s="15">
        <f>'Table Q6'!H193-H192</f>
        <v>2.0127788611961073E-2</v>
      </c>
      <c r="U192" s="15">
        <f>'Table Q6'!I193-I192</f>
        <v>1.019731811416702E-2</v>
      </c>
      <c r="V192" s="15">
        <f>'Table Q6'!J193-J192</f>
        <v>-0.15196421218970446</v>
      </c>
      <c r="W192" s="15">
        <f>'Table Q6'!K193-K192</f>
        <v>-1.0246540228967649E-2</v>
      </c>
      <c r="X192" s="15">
        <f>'Table Q6'!L193-L192</f>
        <v>5.0347724958971329E-2</v>
      </c>
    </row>
    <row r="193" spans="1:24" x14ac:dyDescent="0.2">
      <c r="A193" s="13" t="str">
        <f t="shared" si="64"/>
        <v>2016 Q3</v>
      </c>
      <c r="B193" s="11">
        <f t="shared" si="65"/>
        <v>0.36547910593270255</v>
      </c>
      <c r="C193" s="11">
        <f t="shared" ref="C193:L193" si="91">LN(C92/C91)*100</f>
        <v>-0.56917196335778331</v>
      </c>
      <c r="D193" s="11">
        <f t="shared" si="91"/>
        <v>1.7789624180253636</v>
      </c>
      <c r="E193" s="11">
        <f t="shared" si="91"/>
        <v>0.54245548410764988</v>
      </c>
      <c r="F193" s="11">
        <f t="shared" si="91"/>
        <v>-1.4868218340776289</v>
      </c>
      <c r="G193" s="11">
        <f t="shared" si="91"/>
        <v>0.22836783055413232</v>
      </c>
      <c r="H193" s="11">
        <f t="shared" si="91"/>
        <v>2.6535423391896766</v>
      </c>
      <c r="I193" s="11">
        <f t="shared" si="91"/>
        <v>0.46138268490352125</v>
      </c>
      <c r="J193" s="11">
        <f t="shared" si="91"/>
        <v>-5.8965556638024923</v>
      </c>
      <c r="K193" s="11">
        <f t="shared" si="91"/>
        <v>-0.65661516069919823</v>
      </c>
      <c r="L193" s="11">
        <f t="shared" si="91"/>
        <v>-0.4498397607887456</v>
      </c>
      <c r="N193" s="15">
        <f>'Table Q6'!B194-B193</f>
        <v>-1.0559973138757339E-4</v>
      </c>
      <c r="O193" s="15">
        <f>'Table Q6'!C194-C193</f>
        <v>-3.9789118201236984E-2</v>
      </c>
      <c r="P193" s="15">
        <f>'Table Q6'!D194-D193</f>
        <v>5.0383920685761918E-2</v>
      </c>
      <c r="Q193" s="15">
        <f>'Table Q6'!E194-E193</f>
        <v>0</v>
      </c>
      <c r="R193" s="15">
        <f>'Table Q6'!F194-F193</f>
        <v>-1.0200483488782996E-2</v>
      </c>
      <c r="S193" s="15">
        <f>'Table Q6'!G194-G193</f>
        <v>2.0216314634691923E-2</v>
      </c>
      <c r="T193" s="15">
        <f>'Table Q6'!H194-H193</f>
        <v>-3.0067652444005777E-2</v>
      </c>
      <c r="U193" s="15">
        <f>'Table Q6'!I194-I193</f>
        <v>-9.9905090247313644E-3</v>
      </c>
      <c r="V193" s="15">
        <f>'Table Q6'!J194-J193</f>
        <v>6.2171348147688654E-2</v>
      </c>
      <c r="W193" s="15">
        <f>'Table Q6'!K194-K193</f>
        <v>3.9626905477047725E-2</v>
      </c>
      <c r="X193" s="15">
        <f>'Table Q6'!L194-L193</f>
        <v>-2.0040102359948353E-2</v>
      </c>
    </row>
    <row r="194" spans="1:24" x14ac:dyDescent="0.2">
      <c r="A194" s="13" t="str">
        <f t="shared" si="64"/>
        <v>2016 Q4</v>
      </c>
      <c r="B194" s="11">
        <f t="shared" si="65"/>
        <v>-3.7385531589865106</v>
      </c>
      <c r="C194" s="11">
        <f t="shared" ref="C194:L194" si="92">LN(C93/C92)*100</f>
        <v>1.6620959774687847</v>
      </c>
      <c r="D194" s="11">
        <f t="shared" si="92"/>
        <v>-0.75334753835075763</v>
      </c>
      <c r="E194" s="11">
        <f t="shared" si="92"/>
        <v>1.4631631374300953</v>
      </c>
      <c r="F194" s="11">
        <f t="shared" si="92"/>
        <v>-0.35146255410685145</v>
      </c>
      <c r="G194" s="11">
        <f t="shared" si="92"/>
        <v>0.99236186418019456</v>
      </c>
      <c r="H194" s="11">
        <f t="shared" si="92"/>
        <v>1.1225201292364682</v>
      </c>
      <c r="I194" s="11">
        <f t="shared" si="92"/>
        <v>-0.38290317365024062</v>
      </c>
      <c r="J194" s="11">
        <f t="shared" si="92"/>
        <v>-1.140939192681464</v>
      </c>
      <c r="K194" s="11">
        <f t="shared" si="92"/>
        <v>1.2525048112723542</v>
      </c>
      <c r="L194" s="11">
        <f t="shared" si="92"/>
        <v>0.45757613956448123</v>
      </c>
      <c r="N194" s="15">
        <f>'Table Q6'!B195-B194</f>
        <v>8.9086793841930412E-2</v>
      </c>
      <c r="O194" s="15">
        <f>'Table Q6'!C195-C194</f>
        <v>-3.0228223314471725E-2</v>
      </c>
      <c r="P194" s="15">
        <f>'Table Q6'!D195-D194</f>
        <v>-0.10957956678076175</v>
      </c>
      <c r="Q194" s="15">
        <f>'Table Q6'!E195-E194</f>
        <v>9.9676052910762092E-3</v>
      </c>
      <c r="R194" s="15">
        <f>'Table Q6'!F195-F194</f>
        <v>-7.8995678587401252E-2</v>
      </c>
      <c r="S194" s="15">
        <f>'Table Q6'!G195-G194</f>
        <v>-1.9702492429017116E-2</v>
      </c>
      <c r="T194" s="15">
        <f>'Table Q6'!H195-H194</f>
        <v>-4.0522743944257256E-2</v>
      </c>
      <c r="U194" s="15">
        <f>'Table Q6'!I195-I194</f>
        <v>1.9804533273233671E-2</v>
      </c>
      <c r="V194" s="15">
        <f>'Table Q6'!J195-J194</f>
        <v>1.9723900854748511E-2</v>
      </c>
      <c r="W194" s="15">
        <f>'Table Q6'!K195-K194</f>
        <v>-0.12865577954511576</v>
      </c>
      <c r="X194" s="15">
        <f>'Table Q6'!L195-L194</f>
        <v>9.8788928165688961E-3</v>
      </c>
    </row>
    <row r="195" spans="1:24" x14ac:dyDescent="0.2">
      <c r="A195" s="13" t="str">
        <f t="shared" si="64"/>
        <v>2017 Q1</v>
      </c>
      <c r="B195" s="11">
        <f t="shared" si="65"/>
        <v>1.0712903948322972</v>
      </c>
      <c r="C195" s="11">
        <f t="shared" ref="C195:L195" si="93">LN(C94/C93)*100</f>
        <v>0.398100601752154</v>
      </c>
      <c r="D195" s="11">
        <f t="shared" si="93"/>
        <v>2.7336489135396813</v>
      </c>
      <c r="E195" s="11">
        <f t="shared" si="93"/>
        <v>-1.0296584186887174</v>
      </c>
      <c r="F195" s="11">
        <f t="shared" si="93"/>
        <v>4.5046318888262524</v>
      </c>
      <c r="G195" s="11">
        <f t="shared" si="93"/>
        <v>-3.083367591911903</v>
      </c>
      <c r="H195" s="11">
        <f t="shared" si="93"/>
        <v>0.26414367585216669</v>
      </c>
      <c r="I195" s="11">
        <f t="shared" si="93"/>
        <v>0.81615069819499964</v>
      </c>
      <c r="J195" s="11">
        <f t="shared" si="93"/>
        <v>2.5716434357762772</v>
      </c>
      <c r="K195" s="11">
        <f t="shared" si="93"/>
        <v>-2.1063353538311937</v>
      </c>
      <c r="L195" s="11">
        <f t="shared" si="93"/>
        <v>0.79491964313413399</v>
      </c>
      <c r="N195" s="15">
        <f>'Table Q6'!B196-B195</f>
        <v>-3.8418706639542499E-4</v>
      </c>
      <c r="O195" s="15">
        <f>'Table Q6'!C196-C195</f>
        <v>6.0304919114915867E-2</v>
      </c>
      <c r="P195" s="15">
        <f>'Table Q6'!D196-D195</f>
        <v>4.9253805852157662E-2</v>
      </c>
      <c r="Q195" s="15">
        <f>'Table Q6'!E196-E195</f>
        <v>-9.8992785511781367E-2</v>
      </c>
      <c r="R195" s="15">
        <f>'Table Q6'!F196-F195</f>
        <v>-1.0894215930383311E-2</v>
      </c>
      <c r="S195" s="15">
        <f>'Table Q6'!G196-G195</f>
        <v>2.9330374783731461E-2</v>
      </c>
      <c r="T195" s="15">
        <f>'Table Q6'!H196-H195</f>
        <v>7.1363145113934878E-2</v>
      </c>
      <c r="U195" s="15">
        <f>'Table Q6'!I196-I195</f>
        <v>3.7707201267389578E-5</v>
      </c>
      <c r="V195" s="15">
        <f>'Table Q6'!J196-J195</f>
        <v>-0.15458592504216817</v>
      </c>
      <c r="W195" s="15">
        <f>'Table Q6'!K196-K195</f>
        <v>1.8504069353681984E-3</v>
      </c>
      <c r="X195" s="15">
        <f>'Table Q6'!L196-L195</f>
        <v>-4.8930678814753992E-2</v>
      </c>
    </row>
    <row r="196" spans="1:24" x14ac:dyDescent="0.2">
      <c r="A196" s="13" t="str">
        <f t="shared" si="64"/>
        <v>2017 Q2</v>
      </c>
      <c r="B196" s="11">
        <f t="shared" si="65"/>
        <v>2.6672833596539481E-2</v>
      </c>
      <c r="C196" s="11">
        <f t="shared" ref="C196:L196" si="94">LN(C95/C94)*100</f>
        <v>-1.6206211619937037</v>
      </c>
      <c r="D196" s="11">
        <f t="shared" si="94"/>
        <v>-1.9654589580465751</v>
      </c>
      <c r="E196" s="11">
        <f t="shared" si="94"/>
        <v>-7.1083175081469052E-2</v>
      </c>
      <c r="F196" s="11">
        <f t="shared" si="94"/>
        <v>-1.1592669089932579</v>
      </c>
      <c r="G196" s="11">
        <f t="shared" si="94"/>
        <v>1.7748931190440593</v>
      </c>
      <c r="H196" s="11">
        <f t="shared" si="94"/>
        <v>-0.18892381890368704</v>
      </c>
      <c r="I196" s="11">
        <f t="shared" si="94"/>
        <v>0.77794008842487938</v>
      </c>
      <c r="J196" s="11">
        <f t="shared" si="94"/>
        <v>-0.73665425892255887</v>
      </c>
      <c r="K196" s="11">
        <f t="shared" si="94"/>
        <v>0.41421246340856965</v>
      </c>
      <c r="L196" s="11">
        <f t="shared" si="94"/>
        <v>-9.1598627876080224E-2</v>
      </c>
      <c r="N196" s="15">
        <f>'Table Q6'!B197-B196</f>
        <v>-4.8857855539800626E-2</v>
      </c>
      <c r="O196" s="15">
        <f>'Table Q6'!C197-C196</f>
        <v>-2.019966482791391E-2</v>
      </c>
      <c r="P196" s="15">
        <f>'Table Q6'!D197-D196</f>
        <v>-1.9004180976996299E-2</v>
      </c>
      <c r="Q196" s="15">
        <f>'Table Q6'!E197-E196</f>
        <v>3.9800468421937817E-2</v>
      </c>
      <c r="R196" s="15">
        <f>'Table Q6'!F197-F196</f>
        <v>9.016684727054991E-2</v>
      </c>
      <c r="S196" s="15">
        <f>'Table Q6'!G197-G196</f>
        <v>-1.361638719283853E-4</v>
      </c>
      <c r="T196" s="15">
        <f>'Table Q6'!H197-H196</f>
        <v>-3.0840401169656695E-2</v>
      </c>
      <c r="U196" s="15">
        <f>'Table Q6'!I197-I196</f>
        <v>-1.9751251331144193E-2</v>
      </c>
      <c r="V196" s="15">
        <f>'Table Q6'!J197-J196</f>
        <v>0.19250057091774564</v>
      </c>
      <c r="W196" s="15">
        <f>'Table Q6'!K197-K196</f>
        <v>1.9824148596210567E-2</v>
      </c>
      <c r="X196" s="15">
        <f>'Table Q6'!L197-L196</f>
        <v>9.6927448308669201E-3</v>
      </c>
    </row>
    <row r="197" spans="1:24" x14ac:dyDescent="0.2">
      <c r="A197" s="13" t="str">
        <f t="shared" si="64"/>
        <v>2017 Q3</v>
      </c>
      <c r="B197" s="11">
        <f t="shared" si="65"/>
        <v>2.9273781660604783</v>
      </c>
      <c r="C197" s="11">
        <f t="shared" ref="C197:L197" si="95">LN(C96/C95)*100</f>
        <v>0.35218886033451857</v>
      </c>
      <c r="D197" s="11">
        <f t="shared" si="95"/>
        <v>-1.1730146854785481E-3</v>
      </c>
      <c r="E197" s="11">
        <f t="shared" si="95"/>
        <v>1.5384004955137278</v>
      </c>
      <c r="F197" s="11">
        <f t="shared" si="95"/>
        <v>1.4380163726188813</v>
      </c>
      <c r="G197" s="11">
        <f t="shared" si="95"/>
        <v>2.114881997197791</v>
      </c>
      <c r="H197" s="11">
        <f t="shared" si="95"/>
        <v>-0.76659937998405581</v>
      </c>
      <c r="I197" s="11">
        <f t="shared" si="95"/>
        <v>3.492664028681014</v>
      </c>
      <c r="J197" s="11">
        <f t="shared" si="95"/>
        <v>-0.13156243981012394</v>
      </c>
      <c r="K197" s="11">
        <f t="shared" si="95"/>
        <v>-4.3192355821789805</v>
      </c>
      <c r="L197" s="11">
        <f t="shared" si="95"/>
        <v>0.92075876885034991</v>
      </c>
      <c r="N197" s="15">
        <f>'Table Q6'!B198-B197</f>
        <v>-3.9654661801177493E-2</v>
      </c>
      <c r="O197" s="15">
        <f>'Table Q6'!C198-C197</f>
        <v>-5.8188606138598331E-5</v>
      </c>
      <c r="P197" s="15">
        <f>'Table Q6'!D198-D197</f>
        <v>6.647178522897032E-2</v>
      </c>
      <c r="Q197" s="15">
        <f>'Table Q6'!E198-E197</f>
        <v>1.9523211654681072E-2</v>
      </c>
      <c r="R197" s="15">
        <f>'Table Q6'!F198-F197</f>
        <v>-6.0449863057634889E-2</v>
      </c>
      <c r="S197" s="15">
        <f>'Table Q6'!G198-G197</f>
        <v>1.1489087182825486E-4</v>
      </c>
      <c r="T197" s="15">
        <f>'Table Q6'!H198-H197</f>
        <v>-2.0557097410256242E-2</v>
      </c>
      <c r="U197" s="15">
        <f>'Table Q6'!I198-I197</f>
        <v>-3.029744578902438E-2</v>
      </c>
      <c r="V197" s="15">
        <f>'Table Q6'!J198-J197</f>
        <v>1.9800678617454479E-2</v>
      </c>
      <c r="W197" s="15">
        <f>'Table Q6'!K198-K197</f>
        <v>2.9860454697714367E-2</v>
      </c>
      <c r="X197" s="15">
        <f>'Table Q6'!L198-L197</f>
        <v>2.9179533988190953E-2</v>
      </c>
    </row>
    <row r="198" spans="1:24" x14ac:dyDescent="0.2">
      <c r="A198" s="13" t="str">
        <f t="shared" si="64"/>
        <v>2017 Q4</v>
      </c>
      <c r="B198" s="11">
        <f t="shared" si="65"/>
        <v>-3.4280816555022264</v>
      </c>
      <c r="C198" s="11">
        <f t="shared" ref="C198:L198" si="96">LN(C97/C96)*100</f>
        <v>1.4157533653295802</v>
      </c>
      <c r="D198" s="11">
        <f t="shared" si="96"/>
        <v>1.5497393243946083</v>
      </c>
      <c r="E198" s="11">
        <f t="shared" si="96"/>
        <v>-1.0946600797652</v>
      </c>
      <c r="F198" s="11">
        <f t="shared" si="96"/>
        <v>0.18947934924617676</v>
      </c>
      <c r="G198" s="11">
        <f t="shared" si="96"/>
        <v>2.3264730983163973</v>
      </c>
      <c r="H198" s="11">
        <f t="shared" si="96"/>
        <v>-0.29671664102426754</v>
      </c>
      <c r="I198" s="11">
        <f t="shared" si="96"/>
        <v>0.41069211866476935</v>
      </c>
      <c r="J198" s="11">
        <f t="shared" si="96"/>
        <v>-1.6758747466301189</v>
      </c>
      <c r="K198" s="11">
        <f t="shared" si="96"/>
        <v>4.0488243520795475</v>
      </c>
      <c r="L198" s="11">
        <f t="shared" si="96"/>
        <v>0.51922552212192785</v>
      </c>
      <c r="N198" s="15">
        <f>'Table Q6'!B199-B198</f>
        <v>2.0016012877086986E-2</v>
      </c>
      <c r="O198" s="15">
        <f>'Table Q6'!C199-C198</f>
        <v>-3.9243588790233153E-2</v>
      </c>
      <c r="P198" s="15">
        <f>'Table Q6'!D199-D198</f>
        <v>-0.1335384745777588</v>
      </c>
      <c r="Q198" s="15">
        <f>'Table Q6'!E199-E198</f>
        <v>5.903705015155758E-2</v>
      </c>
      <c r="R198" s="15">
        <f>'Table Q6'!F199-F198</f>
        <v>-2.0020027255022416E-2</v>
      </c>
      <c r="S198" s="15">
        <f>'Table Q6'!G199-G198</f>
        <v>-4.8392608095470191E-2</v>
      </c>
      <c r="T198" s="15">
        <f>'Table Q6'!H199-H198</f>
        <v>-4.1419973058261006E-2</v>
      </c>
      <c r="U198" s="15">
        <f>'Table Q6'!I199-I198</f>
        <v>1.0341763179634311E-2</v>
      </c>
      <c r="V198" s="15">
        <f>'Table Q6'!J199-J198</f>
        <v>0.10716692129322425</v>
      </c>
      <c r="W198" s="15">
        <f>'Table Q6'!K199-K198</f>
        <v>-0.12996859050163545</v>
      </c>
      <c r="X198" s="15">
        <f>'Table Q6'!L199-L198</f>
        <v>-9.9210928927657704E-3</v>
      </c>
    </row>
    <row r="199" spans="1:24" x14ac:dyDescent="0.2">
      <c r="A199" s="13" t="str">
        <f t="shared" si="64"/>
        <v>2018 Q1</v>
      </c>
      <c r="B199" s="11">
        <f t="shared" si="65"/>
        <v>0.91352973288418193</v>
      </c>
      <c r="C199" s="11">
        <f t="shared" ref="C199:L199" si="97">LN(C98/C97)*100</f>
        <v>-0.77915132511930052</v>
      </c>
      <c r="D199" s="11">
        <f t="shared" si="97"/>
        <v>-2.0658626991346734</v>
      </c>
      <c r="E199" s="11">
        <f t="shared" si="97"/>
        <v>1.0248113397492282</v>
      </c>
      <c r="F199" s="11">
        <f t="shared" si="97"/>
        <v>-2.546068666150751</v>
      </c>
      <c r="G199" s="11">
        <f t="shared" si="97"/>
        <v>-1.0841145088118542</v>
      </c>
      <c r="H199" s="11">
        <f t="shared" si="97"/>
        <v>-3.5100266916736289E-2</v>
      </c>
      <c r="I199" s="11">
        <f t="shared" si="97"/>
        <v>-1.51979780419337</v>
      </c>
      <c r="J199" s="11">
        <f t="shared" si="97"/>
        <v>-0.27584511917184679</v>
      </c>
      <c r="K199" s="11">
        <f t="shared" si="97"/>
        <v>-2.5525366789121464</v>
      </c>
      <c r="L199" s="11">
        <f t="shared" si="97"/>
        <v>-0.46661069395086857</v>
      </c>
      <c r="N199" s="15">
        <f>'Table Q6'!B200-B199</f>
        <v>5.9235859171126726E-2</v>
      </c>
      <c r="O199" s="15">
        <f>'Table Q6'!C200-C199</f>
        <v>8.7984185926684888E-2</v>
      </c>
      <c r="P199" s="15">
        <f>'Table Q6'!D200-D199</f>
        <v>6.6990542086259097E-2</v>
      </c>
      <c r="Q199" s="15">
        <f>'Table Q6'!E200-E199</f>
        <v>-9.8556813587292735E-2</v>
      </c>
      <c r="R199" s="15">
        <f>'Table Q6'!F200-F199</f>
        <v>-8.8882145476194552E-3</v>
      </c>
      <c r="S199" s="15">
        <f>'Table Q6'!G200-G199</f>
        <v>7.711853394912116E-2</v>
      </c>
      <c r="T199" s="15">
        <f>'Table Q6'!H200-H199</f>
        <v>0.10286432443689018</v>
      </c>
      <c r="U199" s="15">
        <f>'Table Q6'!I200-I199</f>
        <v>5.9279948914640057E-2</v>
      </c>
      <c r="V199" s="15">
        <f>'Table Q6'!J200-J199</f>
        <v>-0.22170788795098323</v>
      </c>
      <c r="W199" s="15">
        <f>'Table Q6'!K200-K199</f>
        <v>-1.8392411723131108E-2</v>
      </c>
      <c r="X199" s="15">
        <f>'Table Q6'!L200-L199</f>
        <v>1.0466928610396387E-2</v>
      </c>
    </row>
    <row r="200" spans="1:24" x14ac:dyDescent="0.2">
      <c r="A200" s="13" t="str">
        <f t="shared" ref="A200:A202" si="98">A99</f>
        <v>2018 Q2</v>
      </c>
      <c r="B200" s="11">
        <f t="shared" ref="B200:B204" si="99">LN(B99/B98)*100</f>
        <v>-1.8693200075888829</v>
      </c>
      <c r="C200" s="11">
        <f t="shared" ref="C200:L200" si="100">LN(C99/C98)*100</f>
        <v>-0.58178084500031957</v>
      </c>
      <c r="D200" s="11">
        <f t="shared" si="100"/>
        <v>-0.50388906339192197</v>
      </c>
      <c r="E200" s="11">
        <f t="shared" si="100"/>
        <v>1.4613312744550442</v>
      </c>
      <c r="F200" s="11">
        <f t="shared" si="100"/>
        <v>2.8895576833234871</v>
      </c>
      <c r="G200" s="11">
        <f t="shared" si="100"/>
        <v>1.6300849302705009</v>
      </c>
      <c r="H200" s="11">
        <f t="shared" si="100"/>
        <v>-2.0875392745137145</v>
      </c>
      <c r="I200" s="11">
        <f t="shared" si="100"/>
        <v>7.7123708969603133E-2</v>
      </c>
      <c r="J200" s="11">
        <f t="shared" si="100"/>
        <v>-0.74125356195350145</v>
      </c>
      <c r="K200" s="11">
        <f t="shared" si="100"/>
        <v>3.2727655474164161E-2</v>
      </c>
      <c r="L200" s="11">
        <f t="shared" si="100"/>
        <v>0.22132269991509626</v>
      </c>
      <c r="N200" s="15">
        <f>'Table Q6'!B201-B200</f>
        <v>-7.8623218673502082E-2</v>
      </c>
      <c r="O200" s="15">
        <f>'Table Q6'!C201-C200</f>
        <v>-6.8298908709465089E-2</v>
      </c>
      <c r="P200" s="15">
        <f>'Table Q6'!D201-D200</f>
        <v>6.6190142084831649E-2</v>
      </c>
      <c r="Q200" s="15">
        <f>'Table Q6'!E201-E200</f>
        <v>4.9514888503704446E-2</v>
      </c>
      <c r="R200" s="15">
        <f>'Table Q6'!F201-F200</f>
        <v>0.11944981982570146</v>
      </c>
      <c r="S200" s="15">
        <f>'Table Q6'!G201-G200</f>
        <v>-3.8332535208250196E-2</v>
      </c>
      <c r="T200" s="15">
        <f>'Table Q6'!H201-H200</f>
        <v>-7.1075933442917183E-2</v>
      </c>
      <c r="U200" s="15">
        <f>'Table Q6'!I201-I200</f>
        <v>-2.9771874568803786E-2</v>
      </c>
      <c r="V200" s="15">
        <f>'Table Q6'!J201-J200</f>
        <v>6.5607278393688073E-2</v>
      </c>
      <c r="W200" s="15">
        <f>'Table Q6'!K201-K200</f>
        <v>-8.960304692761132E-3</v>
      </c>
      <c r="X200" s="15">
        <f>'Table Q6'!L201-L200</f>
        <v>-5.6979745768409584E-4</v>
      </c>
    </row>
    <row r="201" spans="1:24" x14ac:dyDescent="0.2">
      <c r="A201" s="13" t="str">
        <f t="shared" si="98"/>
        <v>2018 Q3</v>
      </c>
      <c r="B201" s="11">
        <f t="shared" si="99"/>
        <v>3.5282895122765492</v>
      </c>
      <c r="C201" s="11">
        <f t="shared" ref="C201:L201" si="101">LN(C100/C99)*100</f>
        <v>-0.1463127664311063</v>
      </c>
      <c r="D201" s="11">
        <f t="shared" si="101"/>
        <v>-0.64036268379774763</v>
      </c>
      <c r="E201" s="11">
        <f t="shared" si="101"/>
        <v>0.79527905644367958</v>
      </c>
      <c r="F201" s="11">
        <f t="shared" si="101"/>
        <v>1.5888898416397153</v>
      </c>
      <c r="G201" s="11">
        <f t="shared" si="101"/>
        <v>1.7026512948652941</v>
      </c>
      <c r="H201" s="11">
        <f t="shared" si="101"/>
        <v>-0.75730434947457781</v>
      </c>
      <c r="I201" s="11">
        <f t="shared" si="101"/>
        <v>-0.45912033588650258</v>
      </c>
      <c r="J201" s="11">
        <f t="shared" si="101"/>
        <v>-2.7959700205907687</v>
      </c>
      <c r="K201" s="11">
        <f t="shared" si="101"/>
        <v>0.47476767043740903</v>
      </c>
      <c r="L201" s="11">
        <f t="shared" si="101"/>
        <v>-0.14013582976304526</v>
      </c>
      <c r="N201" s="15">
        <f>'Table Q6'!B202-B201</f>
        <v>0.11803588284224364</v>
      </c>
      <c r="O201" s="15">
        <f>'Table Q6'!C202-C201</f>
        <v>1.9456225760967255E-2</v>
      </c>
      <c r="P201" s="15">
        <f>'Table Q6'!D202-D201</f>
        <v>-3.7848410736120774E-2</v>
      </c>
      <c r="Q201" s="15">
        <f>'Table Q6'!E202-E201</f>
        <v>-7.7835575693202763E-2</v>
      </c>
      <c r="R201" s="15">
        <f>'Table Q6'!F202-F201</f>
        <v>-7.0134763355683916E-2</v>
      </c>
      <c r="S201" s="15">
        <f>'Table Q6'!G202-G201</f>
        <v>5.7148301393436629E-2</v>
      </c>
      <c r="T201" s="15">
        <f>'Table Q6'!H202-H201</f>
        <v>-2.0257772687428011E-2</v>
      </c>
      <c r="U201" s="15">
        <f>'Table Q6'!I202-I201</f>
        <v>-5.7030706459748504E-2</v>
      </c>
      <c r="V201" s="15">
        <f>'Table Q6'!J202-J201</f>
        <v>-4.6010261206052228E-2</v>
      </c>
      <c r="W201" s="15">
        <f>'Table Q6'!K202-K201</f>
        <v>7.2335762956429794E-2</v>
      </c>
      <c r="X201" s="15">
        <f>'Table Q6'!L202-L201</f>
        <v>4.7675579946018176E-2</v>
      </c>
    </row>
    <row r="202" spans="1:24" x14ac:dyDescent="0.2">
      <c r="A202" s="13" t="str">
        <f t="shared" si="98"/>
        <v>2018 Q4</v>
      </c>
      <c r="B202" s="11">
        <f t="shared" si="99"/>
        <v>-2.5393366883873894</v>
      </c>
      <c r="C202" s="11">
        <f t="shared" ref="C202:L202" si="102">LN(C101/C100)*100</f>
        <v>-0.91397988462155522</v>
      </c>
      <c r="D202" s="11">
        <f t="shared" si="102"/>
        <v>-0.8851247165387387</v>
      </c>
      <c r="E202" s="11">
        <f t="shared" si="102"/>
        <v>0.9737801860947255</v>
      </c>
      <c r="F202" s="11">
        <f t="shared" si="102"/>
        <v>-0.47227747799955283</v>
      </c>
      <c r="G202" s="11">
        <f t="shared" si="102"/>
        <v>0.38100376690647181</v>
      </c>
      <c r="H202" s="11">
        <f t="shared" si="102"/>
        <v>-0.42801386695661986</v>
      </c>
      <c r="I202" s="11">
        <f t="shared" si="102"/>
        <v>0.690003514040474</v>
      </c>
      <c r="J202" s="11">
        <f t="shared" si="102"/>
        <v>-2.688750462339728</v>
      </c>
      <c r="K202" s="11">
        <f t="shared" si="102"/>
        <v>4.1056047015502584</v>
      </c>
      <c r="L202" s="11">
        <f t="shared" si="102"/>
        <v>0.29418091229604654</v>
      </c>
      <c r="N202" s="15">
        <f>'Table Q6'!B203-B202</f>
        <v>4.0157765058301376E-2</v>
      </c>
      <c r="O202" s="15">
        <f>'Table Q6'!C203-C202</f>
        <v>-4.8540400640907255E-2</v>
      </c>
      <c r="P202" s="15">
        <f>'Table Q6'!D203-D202</f>
        <v>-9.1841579385399719E-2</v>
      </c>
      <c r="Q202" s="15">
        <f>'Table Q6'!E203-E202</f>
        <v>6.8131627533944306E-2</v>
      </c>
      <c r="R202" s="15">
        <f>'Table Q6'!F203-F202</f>
        <v>-7.888754435586115E-2</v>
      </c>
      <c r="S202" s="15">
        <f>'Table Q6'!G203-G202</f>
        <v>-7.6021567468152085E-2</v>
      </c>
      <c r="T202" s="15">
        <f>'Table Q6'!H203-H202</f>
        <v>-5.0788624311431496E-2</v>
      </c>
      <c r="U202" s="15">
        <f>'Table Q6'!I203-I202</f>
        <v>9.824455041022695E-3</v>
      </c>
      <c r="V202" s="15">
        <f>'Table Q6'!J203-J202</f>
        <v>0.17412909626517514</v>
      </c>
      <c r="W202" s="15">
        <f>'Table Q6'!K203-K202</f>
        <v>-1.9842173652173223E-2</v>
      </c>
      <c r="X202" s="15">
        <f>'Table Q6'!L203-L202</f>
        <v>-6.7057145694592785E-2</v>
      </c>
    </row>
    <row r="203" spans="1:24" x14ac:dyDescent="0.2">
      <c r="A203" s="13" t="s">
        <v>268</v>
      </c>
      <c r="B203" s="11">
        <f t="shared" si="99"/>
        <v>-1.3345731744247489</v>
      </c>
      <c r="C203" s="11">
        <f t="shared" ref="C203:L203" si="103">LN(C102/C101)*100</f>
        <v>0.35399890950300139</v>
      </c>
      <c r="D203" s="11">
        <f t="shared" si="103"/>
        <v>2.3605189786451351E-2</v>
      </c>
      <c r="E203" s="11">
        <f t="shared" si="103"/>
        <v>-0.37730004253068267</v>
      </c>
      <c r="F203" s="11">
        <f t="shared" si="103"/>
        <v>-1.9790100386608711</v>
      </c>
      <c r="G203" s="11">
        <f t="shared" si="103"/>
        <v>2.0612331693370209</v>
      </c>
      <c r="H203" s="11">
        <f t="shared" si="103"/>
        <v>-0.89267177215121629</v>
      </c>
      <c r="I203" s="11">
        <f t="shared" si="103"/>
        <v>-1.7167757211501964</v>
      </c>
      <c r="J203" s="11">
        <f t="shared" si="103"/>
        <v>1.6983806685677778</v>
      </c>
      <c r="K203" s="11">
        <f t="shared" si="103"/>
        <v>-9.0549707204587406</v>
      </c>
      <c r="L203" s="11">
        <f t="shared" si="103"/>
        <v>-0.46280448061466961</v>
      </c>
      <c r="N203" s="15">
        <f>'Table Q6'!B204-B203</f>
        <v>0.68815959622049361</v>
      </c>
      <c r="O203" s="15">
        <f>'Table Q6'!C204-C203</f>
        <v>-9.5898402176419983E-2</v>
      </c>
      <c r="P203" s="15">
        <f>'Table Q6'!D204-D203</f>
        <v>-0.33056020295387462</v>
      </c>
      <c r="Q203" s="15">
        <f>'Table Q6'!E204-E203</f>
        <v>-1.1243796046337906E-2</v>
      </c>
      <c r="R203" s="15">
        <f>'Table Q6'!F204-F203</f>
        <v>0.13430179862747793</v>
      </c>
      <c r="S203" s="15">
        <f>'Table Q6'!G204-G203</f>
        <v>0.1600296789303286</v>
      </c>
      <c r="T203" s="15">
        <f>'Table Q6'!H204-H203</f>
        <v>3.7332204003195368E-2</v>
      </c>
      <c r="U203" s="15">
        <f>'Table Q6'!I204-I203</f>
        <v>0.16854213844516486</v>
      </c>
      <c r="V203" s="15">
        <f>'Table Q6'!J204-J203</f>
        <v>7.6361231263807561E-2</v>
      </c>
      <c r="W203" s="15">
        <f>'Table Q6'!K204-K203</f>
        <v>0.16721454971133021</v>
      </c>
      <c r="X203" s="15">
        <f>'Table Q6'!L204-L203</f>
        <v>6.7752149527532501E-2</v>
      </c>
    </row>
    <row r="204" spans="1:24" x14ac:dyDescent="0.2">
      <c r="A204" s="13" t="str">
        <f>A103</f>
        <v>2019 Q2</v>
      </c>
      <c r="B204" s="11">
        <f t="shared" si="99"/>
        <v>2.3229284887486172</v>
      </c>
      <c r="C204" s="11">
        <f t="shared" ref="C204:L204" si="104">LN(C103/C102)*100</f>
        <v>-2.3313134681386907</v>
      </c>
      <c r="D204" s="11">
        <f t="shared" si="104"/>
        <v>0.34534428999458583</v>
      </c>
      <c r="E204" s="11">
        <f t="shared" si="104"/>
        <v>1.8286933357748687E-2</v>
      </c>
      <c r="F204" s="11">
        <f t="shared" si="104"/>
        <v>-1.2437570152589628</v>
      </c>
      <c r="G204" s="11">
        <f t="shared" si="104"/>
        <v>1.0150178333372375</v>
      </c>
      <c r="H204" s="11">
        <f t="shared" si="104"/>
        <v>-0.53995877833502437</v>
      </c>
      <c r="I204" s="11">
        <f t="shared" si="104"/>
        <v>-0.65184710215700659</v>
      </c>
      <c r="J204" s="11">
        <f t="shared" si="104"/>
        <v>-3.0282091160938096</v>
      </c>
      <c r="K204" s="11">
        <f t="shared" si="104"/>
        <v>-2.6179734212627808</v>
      </c>
      <c r="L204" s="11">
        <f t="shared" si="104"/>
        <v>-0.32152928703132277</v>
      </c>
      <c r="N204" s="15">
        <f>'Table Q6'!B205-B204</f>
        <v>0.58686203933804126</v>
      </c>
      <c r="O204" s="15">
        <f>'Table Q6'!C205-C204</f>
        <v>0.26971116819205454</v>
      </c>
      <c r="P204" s="15">
        <f>'Table Q6'!D205-D204</f>
        <v>0.68950526143685753</v>
      </c>
      <c r="Q204" s="15">
        <f>'Table Q6'!E205-E204</f>
        <v>-4.4818538486258795E-2</v>
      </c>
      <c r="R204" s="15">
        <f>'Table Q6'!F205-F204</f>
        <v>8.6854194476952307E-2</v>
      </c>
      <c r="S204" s="15">
        <f>'Table Q6'!G205-G204</f>
        <v>6.896042627433574E-2</v>
      </c>
      <c r="T204" s="15">
        <f>'Table Q6'!H205-H204</f>
        <v>4.488218911308739E-2</v>
      </c>
      <c r="U204" s="15">
        <f>'Table Q6'!I205-I204</f>
        <v>-0.11261431802646726</v>
      </c>
      <c r="V204" s="15">
        <f>'Table Q6'!J205-J204</f>
        <v>-0.22684644360290118</v>
      </c>
      <c r="W204" s="15">
        <f>'Table Q6'!K205-K204</f>
        <v>0.13041456576587107</v>
      </c>
      <c r="X204" s="15">
        <f>'Table Q6'!L205-L204</f>
        <v>-2.8838237627106356E-2</v>
      </c>
    </row>
    <row r="205" spans="1:24" x14ac:dyDescent="0.2">
      <c r="A205" s="13" t="str">
        <f t="shared" ref="A205:A206" si="105">A104</f>
        <v>2019 Q3</v>
      </c>
      <c r="B205" s="11">
        <f t="shared" ref="B205:L205" si="106">LN(B104/B103)*100</f>
        <v>-0.88208954447693455</v>
      </c>
      <c r="C205" s="11">
        <f t="shared" si="106"/>
        <v>-0.97983003607484476</v>
      </c>
      <c r="D205" s="11">
        <f t="shared" si="106"/>
        <v>1.2866974469834318</v>
      </c>
      <c r="E205" s="11">
        <f t="shared" si="106"/>
        <v>0.77736325802996531</v>
      </c>
      <c r="F205" s="11">
        <f t="shared" si="106"/>
        <v>0.71624466178736435</v>
      </c>
      <c r="G205" s="11">
        <f t="shared" si="106"/>
        <v>-0.59972520993155942</v>
      </c>
      <c r="H205" s="11">
        <f t="shared" si="106"/>
        <v>0.95300262808487646</v>
      </c>
      <c r="I205" s="11">
        <f t="shared" si="106"/>
        <v>0.42968294005711982</v>
      </c>
      <c r="J205" s="11">
        <f t="shared" si="106"/>
        <v>-1.969374241091961</v>
      </c>
      <c r="K205" s="11">
        <f t="shared" si="106"/>
        <v>2.5797621034617491</v>
      </c>
      <c r="L205" s="11">
        <f t="shared" si="106"/>
        <v>-0.14055553708985424</v>
      </c>
      <c r="N205" s="15">
        <f>'Table Q6'!B206-B205</f>
        <v>-0.98038715179389202</v>
      </c>
      <c r="O205" s="15">
        <f>'Table Q6'!C206-C205</f>
        <v>-8.7393733790736117E-2</v>
      </c>
      <c r="P205" s="15">
        <f>'Table Q6'!D206-D205</f>
        <v>-0.34974592515394776</v>
      </c>
      <c r="Q205" s="15">
        <f>'Table Q6'!E206-E205</f>
        <v>0.20253543677591213</v>
      </c>
      <c r="R205" s="15">
        <f>'Table Q6'!F206-F205</f>
        <v>-0.23805349112987173</v>
      </c>
      <c r="S205" s="15">
        <f>'Table Q6'!G206-G205</f>
        <v>-1.5840577517474252E-2</v>
      </c>
      <c r="T205" s="15">
        <f>'Table Q6'!H206-H205</f>
        <v>-0.13166234151945877</v>
      </c>
      <c r="U205" s="15">
        <f>'Table Q6'!I206-I205</f>
        <v>-0.13860946527279949</v>
      </c>
      <c r="V205" s="15">
        <f>'Table Q6'!J206-J205</f>
        <v>0.342657813036781</v>
      </c>
      <c r="W205" s="15">
        <f>'Table Q6'!K206-K205</f>
        <v>0.11781034542915592</v>
      </c>
      <c r="X205" s="15">
        <f>'Table Q6'!L206-L205</f>
        <v>-2.8611071054794934E-2</v>
      </c>
    </row>
    <row r="206" spans="1:24" x14ac:dyDescent="0.2">
      <c r="A206" s="13" t="str">
        <f t="shared" si="105"/>
        <v>2019 Q4</v>
      </c>
      <c r="B206" s="11">
        <f t="shared" ref="B206:L206" si="107">LN(B105/B104)*100</f>
        <v>6.2309806788937161E-2</v>
      </c>
      <c r="C206" s="11">
        <f t="shared" si="107"/>
        <v>-0.25168237646924269</v>
      </c>
      <c r="D206" s="11">
        <f t="shared" si="107"/>
        <v>0.70018228754377554</v>
      </c>
      <c r="E206" s="11">
        <f t="shared" si="107"/>
        <v>-0.86836069110524128</v>
      </c>
      <c r="F206" s="11">
        <f t="shared" si="107"/>
        <v>-1.0592654840739668</v>
      </c>
      <c r="G206" s="11">
        <f t="shared" si="107"/>
        <v>-1.2346852322223572</v>
      </c>
      <c r="H206" s="11">
        <f t="shared" si="107"/>
        <v>-2.006117048837301</v>
      </c>
      <c r="I206" s="11">
        <f t="shared" si="107"/>
        <v>-0.5414578533307487</v>
      </c>
      <c r="J206" s="11">
        <f t="shared" si="107"/>
        <v>-7.1700465450929118E-2</v>
      </c>
      <c r="K206" s="11">
        <f t="shared" si="107"/>
        <v>-2.0060932711099395E-2</v>
      </c>
      <c r="L206" s="11">
        <f t="shared" si="107"/>
        <v>0.67150959060716764</v>
      </c>
      <c r="N206" s="15">
        <f>'Table Q6'!B207-B206</f>
        <v>-0.66144582756841164</v>
      </c>
      <c r="O206" s="15">
        <f>'Table Q6'!C207-C206</f>
        <v>0.11974654902582657</v>
      </c>
      <c r="P206" s="15">
        <f>'Table Q6'!D207-D206</f>
        <v>-1.1352814428677758</v>
      </c>
      <c r="Q206" s="15">
        <f>'Table Q6'!E207-E206</f>
        <v>1.1629654641145604</v>
      </c>
      <c r="R206" s="15">
        <f>'Table Q6'!F207-F206</f>
        <v>-0.59144508995191591</v>
      </c>
      <c r="S206" s="15">
        <f>'Table Q6'!G207-G206</f>
        <v>0.23570769387557711</v>
      </c>
      <c r="T206" s="15">
        <f>'Table Q6'!H207-H206</f>
        <v>-0.19424011274369324</v>
      </c>
      <c r="U206" s="15">
        <f>'Table Q6'!I207-I206</f>
        <v>-9.2234477793337155E-2</v>
      </c>
      <c r="V206" s="15">
        <f>'Table Q6'!J207-J206</f>
        <v>-0.3743934339468557</v>
      </c>
      <c r="W206" s="15">
        <f>'Table Q6'!K207-K206</f>
        <v>-0.86850772757024008</v>
      </c>
      <c r="X206" s="15">
        <f>'Table Q6'!L207-L206</f>
        <v>-0.593073578158962</v>
      </c>
    </row>
    <row r="208" spans="1:24" x14ac:dyDescent="0.2">
      <c r="A208" s="9" t="s">
        <v>166</v>
      </c>
    </row>
    <row r="209" spans="1:24" x14ac:dyDescent="0.2">
      <c r="A209" s="13" t="str">
        <f t="shared" ref="A209:A236" si="108">A10</f>
        <v>1996 Q1</v>
      </c>
      <c r="B209" s="15">
        <f t="shared" ref="B209:B236" si="109">LN(B10/B6)*100</f>
        <v>3.0937827609037902</v>
      </c>
      <c r="C209" s="15">
        <f t="shared" ref="C209:L209" si="110">LN(C10/C6)*100</f>
        <v>-1.4204326604943529</v>
      </c>
      <c r="D209" s="15">
        <f t="shared" si="110"/>
        <v>1.0092771439927009</v>
      </c>
      <c r="E209" s="15">
        <f t="shared" si="110"/>
        <v>0.37067019710113963</v>
      </c>
      <c r="F209" s="15">
        <f t="shared" si="110"/>
        <v>4.7025124086264691</v>
      </c>
      <c r="G209" s="15">
        <f t="shared" si="110"/>
        <v>-4.1071005231814581</v>
      </c>
      <c r="H209" s="15">
        <f t="shared" si="110"/>
        <v>0.55356301578191447</v>
      </c>
      <c r="I209" s="15">
        <f t="shared" si="110"/>
        <v>0.33213533672941231</v>
      </c>
      <c r="J209" s="15">
        <f t="shared" si="110"/>
        <v>-3.3304616136407521</v>
      </c>
      <c r="K209" s="15">
        <f t="shared" si="110"/>
        <v>0.44589942309587</v>
      </c>
      <c r="L209" s="15">
        <f t="shared" si="110"/>
        <v>9.6672850789014473E-3</v>
      </c>
      <c r="N209" s="15">
        <f>'Table Q6'!B211-B209</f>
        <v>1.345241036867062E-2</v>
      </c>
      <c r="O209" s="15">
        <f>'Table Q6'!C211-C209</f>
        <v>-1.6144073602950115E-2</v>
      </c>
      <c r="P209" s="15">
        <f>'Table Q6'!D211-D209</f>
        <v>1.3474048558270724E-4</v>
      </c>
      <c r="Q209" s="15">
        <f>'Table Q6'!E211-E209</f>
        <v>-3.4658960904260239E-4</v>
      </c>
      <c r="R209" s="15">
        <f>'Table Q6'!F211-F209</f>
        <v>5.3189489449678717E-4</v>
      </c>
      <c r="S209" s="15">
        <f>'Table Q6'!G211-G209</f>
        <v>-1.7977528138314547E-2</v>
      </c>
      <c r="T209" s="15">
        <f>'Table Q6'!H211-H209</f>
        <v>0</v>
      </c>
      <c r="U209" s="15">
        <f>'Table Q6'!I211-I209</f>
        <v>1.8721333013587471E-2</v>
      </c>
      <c r="V209" s="15">
        <f>'Table Q6'!J211-J209</f>
        <v>2.3813571902154607E-2</v>
      </c>
      <c r="W209" s="15">
        <f>'Table Q6'!K211-K209</f>
        <v>6.0972749536270576E-2</v>
      </c>
      <c r="X209" s="15">
        <f>'Table Q6'!L211-L209</f>
        <v>-8.9607172165873088E-3</v>
      </c>
    </row>
    <row r="210" spans="1:24" x14ac:dyDescent="0.2">
      <c r="A210" s="13" t="str">
        <f t="shared" si="108"/>
        <v>1996 Q2</v>
      </c>
      <c r="B210" s="15">
        <f t="shared" si="109"/>
        <v>1.2231272201010419</v>
      </c>
      <c r="C210" s="15">
        <f t="shared" ref="C210:L210" si="111">LN(C11/C7)*100</f>
        <v>-1.9078843781565917</v>
      </c>
      <c r="D210" s="15">
        <f t="shared" si="111"/>
        <v>-6.3696579936103462E-2</v>
      </c>
      <c r="E210" s="15">
        <f t="shared" si="111"/>
        <v>1.137477849260194</v>
      </c>
      <c r="F210" s="15">
        <f t="shared" si="111"/>
        <v>5.0239480671632784</v>
      </c>
      <c r="G210" s="15">
        <f t="shared" si="111"/>
        <v>-6.4488097882646951</v>
      </c>
      <c r="H210" s="15">
        <f t="shared" si="111"/>
        <v>4.828042441041255</v>
      </c>
      <c r="I210" s="15">
        <f t="shared" si="111"/>
        <v>2.7413148171697448</v>
      </c>
      <c r="J210" s="15">
        <f t="shared" si="111"/>
        <v>-3.9350535522156784</v>
      </c>
      <c r="K210" s="15">
        <f t="shared" si="111"/>
        <v>-3.4982098113875377</v>
      </c>
      <c r="L210" s="15">
        <f t="shared" si="111"/>
        <v>0.22797868185853876</v>
      </c>
      <c r="N210" s="15">
        <f>'Table Q6'!B212-B210</f>
        <v>-1.3174021227169597E-2</v>
      </c>
      <c r="O210" s="15">
        <f>'Table Q6'!C212-C210</f>
        <v>-8.4606303882162059E-4</v>
      </c>
      <c r="P210" s="15">
        <f>'Table Q6'!D212-D210</f>
        <v>5.4951142146493492E-4</v>
      </c>
      <c r="Q210" s="15">
        <f>'Table Q6'!E212-E210</f>
        <v>1.3742015690420883E-2</v>
      </c>
      <c r="R210" s="15">
        <f>'Table Q6'!F212-F210</f>
        <v>1.2889073951861896E-2</v>
      </c>
      <c r="S210" s="15">
        <f>'Table Q6'!G212-G210</f>
        <v>0</v>
      </c>
      <c r="T210" s="15">
        <f>'Table Q6'!H212-H210</f>
        <v>2.0036709623560967E-4</v>
      </c>
      <c r="U210" s="15">
        <f>'Table Q6'!I212-I210</f>
        <v>-1.8253171539217128E-2</v>
      </c>
      <c r="V210" s="15">
        <f>'Table Q6'!J212-J210</f>
        <v>-2.9716261052482817E-2</v>
      </c>
      <c r="W210" s="15">
        <f>'Table Q6'!K212-K210</f>
        <v>-1.9440577015759075E-3</v>
      </c>
      <c r="X210" s="15">
        <f>'Table Q6'!L212-L210</f>
        <v>2.4185057443598668E-4</v>
      </c>
    </row>
    <row r="211" spans="1:24" x14ac:dyDescent="0.2">
      <c r="A211" s="13" t="str">
        <f t="shared" si="108"/>
        <v>1996 Q3</v>
      </c>
      <c r="B211" s="15">
        <f t="shared" si="109"/>
        <v>0.46013572636953698</v>
      </c>
      <c r="C211" s="15">
        <f t="shared" ref="C211:L211" si="112">LN(C12/C8)*100</f>
        <v>-0.69259622899206763</v>
      </c>
      <c r="D211" s="15">
        <f t="shared" si="112"/>
        <v>2.7128202069037051</v>
      </c>
      <c r="E211" s="15">
        <f t="shared" si="112"/>
        <v>-0.45083349071090034</v>
      </c>
      <c r="F211" s="15">
        <f t="shared" si="112"/>
        <v>4.5396304369305351</v>
      </c>
      <c r="G211" s="15">
        <f t="shared" si="112"/>
        <v>-7.0331065526591479</v>
      </c>
      <c r="H211" s="15">
        <f t="shared" si="112"/>
        <v>7.0718917579033063</v>
      </c>
      <c r="I211" s="15">
        <f t="shared" si="112"/>
        <v>2.3130744328538331</v>
      </c>
      <c r="J211" s="15">
        <f t="shared" si="112"/>
        <v>-5.9907941041434887</v>
      </c>
      <c r="K211" s="15">
        <f t="shared" si="112"/>
        <v>-6.6871878908398461</v>
      </c>
      <c r="L211" s="15">
        <f t="shared" si="112"/>
        <v>0.43858022629324112</v>
      </c>
      <c r="N211" s="15">
        <f>'Table Q6'!B213-B211</f>
        <v>1.3713274809416531E-2</v>
      </c>
      <c r="O211" s="15">
        <f>'Table Q6'!C213-C211</f>
        <v>-7.8111999636522045E-3</v>
      </c>
      <c r="P211" s="15">
        <f>'Table Q6'!D213-D211</f>
        <v>1.3322696068543749E-2</v>
      </c>
      <c r="Q211" s="15">
        <f>'Table Q6'!E213-E211</f>
        <v>-4.4789335421818732E-4</v>
      </c>
      <c r="R211" s="15">
        <f>'Table Q6'!F213-F211</f>
        <v>-1.333303855278789E-2</v>
      </c>
      <c r="S211" s="15">
        <f>'Table Q6'!G213-G211</f>
        <v>1.583038891074473E-3</v>
      </c>
      <c r="T211" s="15">
        <f>'Table Q6'!H213-H211</f>
        <v>-1.4252790198901799E-2</v>
      </c>
      <c r="U211" s="15">
        <f>'Table Q6'!I213-I211</f>
        <v>3.8139454373009585E-4</v>
      </c>
      <c r="V211" s="15">
        <f>'Table Q6'!J213-J211</f>
        <v>-3.3517363090158625E-3</v>
      </c>
      <c r="W211" s="15">
        <f>'Table Q6'!K213-K211</f>
        <v>1.1110396566138547E-2</v>
      </c>
      <c r="X211" s="15">
        <f>'Table Q6'!L213-L211</f>
        <v>1.0137687192552369E-3</v>
      </c>
    </row>
    <row r="212" spans="1:24" x14ac:dyDescent="0.2">
      <c r="A212" s="13" t="str">
        <f t="shared" si="108"/>
        <v>1996 Q4</v>
      </c>
      <c r="B212" s="15">
        <f t="shared" si="109"/>
        <v>0.19402879779076571</v>
      </c>
      <c r="C212" s="15">
        <f t="shared" ref="C212:L212" si="113">LN(C13/C9)*100</f>
        <v>0.57939947016191184</v>
      </c>
      <c r="D212" s="15">
        <f t="shared" si="113"/>
        <v>2.197093176270672</v>
      </c>
      <c r="E212" s="15">
        <f t="shared" si="113"/>
        <v>-3.0098567881025894E-2</v>
      </c>
      <c r="F212" s="15">
        <f t="shared" si="113"/>
        <v>4.9781900281177034</v>
      </c>
      <c r="G212" s="15">
        <f t="shared" si="113"/>
        <v>-3.6474528342777437</v>
      </c>
      <c r="H212" s="15">
        <f t="shared" si="113"/>
        <v>8.6780297261043451</v>
      </c>
      <c r="I212" s="15">
        <f t="shared" si="113"/>
        <v>1.7420815685891131</v>
      </c>
      <c r="J212" s="15">
        <f t="shared" si="113"/>
        <v>-1.017956821346397</v>
      </c>
      <c r="K212" s="15">
        <f t="shared" si="113"/>
        <v>-2.2019659392756581</v>
      </c>
      <c r="L212" s="15">
        <f t="shared" si="113"/>
        <v>1.4625923373693572</v>
      </c>
      <c r="N212" s="15">
        <f>'Table Q6'!B214-B212</f>
        <v>-1.2959438684449376E-2</v>
      </c>
      <c r="O212" s="15">
        <f>'Table Q6'!C214-C212</f>
        <v>-7.5594855882775702E-3</v>
      </c>
      <c r="P212" s="15">
        <f>'Table Q6'!D214-D212</f>
        <v>1.3427343457914187E-2</v>
      </c>
      <c r="Q212" s="15">
        <f>'Table Q6'!E214-E212</f>
        <v>1.3540489144615708E-2</v>
      </c>
      <c r="R212" s="15">
        <f>'Table Q6'!F214-F212</f>
        <v>2.6415297869137433E-2</v>
      </c>
      <c r="S212" s="15">
        <f>'Table Q6'!G214-G212</f>
        <v>1.6964967383132468E-2</v>
      </c>
      <c r="T212" s="15">
        <f>'Table Q6'!H214-H212</f>
        <v>1.4813717529495563E-2</v>
      </c>
      <c r="U212" s="15">
        <f>'Table Q6'!I214-I212</f>
        <v>-1.7263606967241385E-2</v>
      </c>
      <c r="V212" s="15">
        <f>'Table Q6'!J214-J212</f>
        <v>2.4720665077898496E-2</v>
      </c>
      <c r="W212" s="15">
        <f>'Table Q6'!K214-K212</f>
        <v>-2.4814547468377413E-2</v>
      </c>
      <c r="X212" s="15">
        <f>'Table Q6'!L214-L212</f>
        <v>-1.1931262437439027E-3</v>
      </c>
    </row>
    <row r="213" spans="1:24" x14ac:dyDescent="0.2">
      <c r="A213" s="13" t="str">
        <f t="shared" si="108"/>
        <v>1997 Q1</v>
      </c>
      <c r="B213" s="15">
        <f t="shared" si="109"/>
        <v>-2.2513429697837664</v>
      </c>
      <c r="C213" s="15">
        <f t="shared" ref="C213:L213" si="114">LN(C14/C10)*100</f>
        <v>1.8148496154733338</v>
      </c>
      <c r="D213" s="15">
        <f t="shared" si="114"/>
        <v>1.086733286113408</v>
      </c>
      <c r="E213" s="15">
        <f t="shared" si="114"/>
        <v>-2.7455241133762369</v>
      </c>
      <c r="F213" s="15">
        <f t="shared" si="114"/>
        <v>7.8852014518663012</v>
      </c>
      <c r="G213" s="15">
        <f t="shared" si="114"/>
        <v>-5.2017255841984618</v>
      </c>
      <c r="H213" s="15">
        <f t="shared" si="114"/>
        <v>9.766238446785632</v>
      </c>
      <c r="I213" s="15">
        <f t="shared" si="114"/>
        <v>2.6968694860656774</v>
      </c>
      <c r="J213" s="15">
        <f t="shared" si="114"/>
        <v>-1.8992546911491395</v>
      </c>
      <c r="K213" s="15">
        <f t="shared" si="114"/>
        <v>0.86986398178101543</v>
      </c>
      <c r="L213" s="15">
        <f t="shared" si="114"/>
        <v>0.99456397792810036</v>
      </c>
      <c r="N213" s="15">
        <f>'Table Q6'!B215-B213</f>
        <v>1.3378821345803704E-2</v>
      </c>
      <c r="O213" s="15">
        <f>'Table Q6'!C215-C213</f>
        <v>2.1081832323188721E-5</v>
      </c>
      <c r="P213" s="15">
        <f>'Table Q6'!D215-D213</f>
        <v>4.1268129466365266E-4</v>
      </c>
      <c r="Q213" s="15">
        <f>'Table Q6'!E215-E213</f>
        <v>-5.5716622774487856E-2</v>
      </c>
      <c r="R213" s="15">
        <f>'Table Q6'!F215-F213</f>
        <v>-1.1858054447646538E-2</v>
      </c>
      <c r="S213" s="15">
        <f>'Table Q6'!G215-G213</f>
        <v>1.6202859328728891E-3</v>
      </c>
      <c r="T213" s="15">
        <f>'Table Q6'!H215-H213</f>
        <v>1.4691838710026772E-2</v>
      </c>
      <c r="U213" s="15">
        <f>'Table Q6'!I215-I213</f>
        <v>0</v>
      </c>
      <c r="V213" s="15">
        <f>'Table Q6'!J215-J213</f>
        <v>-2.8377895246437745E-2</v>
      </c>
      <c r="W213" s="15">
        <f>'Table Q6'!K215-K213</f>
        <v>-0.17219018250196638</v>
      </c>
      <c r="X213" s="15">
        <f>'Table Q6'!L215-L213</f>
        <v>3.9890972942312697E-2</v>
      </c>
    </row>
    <row r="214" spans="1:24" x14ac:dyDescent="0.2">
      <c r="A214" s="13" t="str">
        <f t="shared" si="108"/>
        <v>1997 Q2</v>
      </c>
      <c r="B214" s="15">
        <f t="shared" si="109"/>
        <v>-1.0238932658524511</v>
      </c>
      <c r="C214" s="15">
        <f t="shared" ref="C214:L214" si="115">LN(C15/C11)*100</f>
        <v>1.1729412307382066</v>
      </c>
      <c r="D214" s="15">
        <f t="shared" si="115"/>
        <v>2.5634598003014153</v>
      </c>
      <c r="E214" s="15">
        <f t="shared" si="115"/>
        <v>-1.8857905467445431</v>
      </c>
      <c r="F214" s="15">
        <f t="shared" si="115"/>
        <v>7.7047074314391057</v>
      </c>
      <c r="G214" s="15">
        <f t="shared" si="115"/>
        <v>-1.9711692921844441</v>
      </c>
      <c r="H214" s="15">
        <f t="shared" si="115"/>
        <v>6.1767459721004903</v>
      </c>
      <c r="I214" s="15">
        <f t="shared" si="115"/>
        <v>1.052865385300521</v>
      </c>
      <c r="J214" s="15">
        <f t="shared" si="115"/>
        <v>-5.3569021097511165</v>
      </c>
      <c r="K214" s="15">
        <f t="shared" si="115"/>
        <v>1.0589992724956023</v>
      </c>
      <c r="L214" s="15">
        <f t="shared" si="115"/>
        <v>0.75125327064748626</v>
      </c>
      <c r="N214" s="15">
        <f>'Table Q6'!B216-B214</f>
        <v>1.3551577624814737E-2</v>
      </c>
      <c r="O214" s="15">
        <f>'Table Q6'!C216-C214</f>
        <v>-3.7204700496018539E-4</v>
      </c>
      <c r="P214" s="15">
        <f>'Table Q6'!D216-D214</f>
        <v>-1.3344728813215578E-2</v>
      </c>
      <c r="Q214" s="15">
        <f>'Table Q6'!E216-E214</f>
        <v>-2.7917364782115595E-2</v>
      </c>
      <c r="R214" s="15">
        <f>'Table Q6'!F216-F214</f>
        <v>-3.6821041787256981E-2</v>
      </c>
      <c r="S214" s="15">
        <f>'Table Q6'!G216-G214</f>
        <v>0</v>
      </c>
      <c r="T214" s="15">
        <f>'Table Q6'!H216-H214</f>
        <v>1.4043907958373403E-2</v>
      </c>
      <c r="U214" s="15">
        <f>'Table Q6'!I216-I214</f>
        <v>7.6300971065013101E-4</v>
      </c>
      <c r="V214" s="15">
        <f>'Table Q6'!J216-J214</f>
        <v>-2.7235527201851184E-2</v>
      </c>
      <c r="W214" s="15">
        <f>'Table Q6'!K216-K214</f>
        <v>-7.2832675432784266E-2</v>
      </c>
      <c r="X214" s="15">
        <f>'Table Q6'!L216-L214</f>
        <v>2.6349000787091459E-2</v>
      </c>
    </row>
    <row r="215" spans="1:24" x14ac:dyDescent="0.2">
      <c r="A215" s="13" t="str">
        <f t="shared" si="108"/>
        <v>1997 Q3</v>
      </c>
      <c r="B215" s="15">
        <f t="shared" si="109"/>
        <v>-0.65335872933501116</v>
      </c>
      <c r="C215" s="15">
        <f t="shared" ref="C215:L215" si="116">LN(C16/C12)*100</f>
        <v>1.3239959922515137</v>
      </c>
      <c r="D215" s="15">
        <f t="shared" si="116"/>
        <v>-1.0591174340762501</v>
      </c>
      <c r="E215" s="15">
        <f t="shared" si="116"/>
        <v>-1.5604945919497837</v>
      </c>
      <c r="F215" s="15">
        <f t="shared" si="116"/>
        <v>7.0393465865674258</v>
      </c>
      <c r="G215" s="15">
        <f t="shared" si="116"/>
        <v>-3.2841566194143921</v>
      </c>
      <c r="H215" s="15">
        <f t="shared" si="116"/>
        <v>2.7043587348431952</v>
      </c>
      <c r="I215" s="15">
        <f t="shared" si="116"/>
        <v>3.6315835490397324</v>
      </c>
      <c r="J215" s="15">
        <f t="shared" si="116"/>
        <v>-3.3000469213517301</v>
      </c>
      <c r="K215" s="15">
        <f t="shared" si="116"/>
        <v>0.96273432700537831</v>
      </c>
      <c r="L215" s="15">
        <f t="shared" si="116"/>
        <v>0.58907216887122316</v>
      </c>
      <c r="N215" s="15">
        <f>'Table Q6'!B217-B215</f>
        <v>-1.2699970171909603E-2</v>
      </c>
      <c r="O215" s="15">
        <f>'Table Q6'!C217-C215</f>
        <v>-1.431745198656742E-4</v>
      </c>
      <c r="P215" s="15">
        <f>'Table Q6'!D217-D215</f>
        <v>-1.2928138536693945E-2</v>
      </c>
      <c r="Q215" s="15">
        <f>'Table Q6'!E217-E215</f>
        <v>-1.6066587809731026E-3</v>
      </c>
      <c r="R215" s="15">
        <f>'Table Q6'!F217-F215</f>
        <v>1.443423247508413E-2</v>
      </c>
      <c r="S215" s="15">
        <f>'Table Q6'!G217-G215</f>
        <v>1.177242608156881E-3</v>
      </c>
      <c r="T215" s="15">
        <f>'Table Q6'!H217-H215</f>
        <v>1.3964725898939268E-2</v>
      </c>
      <c r="U215" s="15">
        <f>'Table Q6'!I217-I215</f>
        <v>7.9266118554466303E-4</v>
      </c>
      <c r="V215" s="15">
        <f>'Table Q6'!J217-J215</f>
        <v>-1.9099420541865975E-3</v>
      </c>
      <c r="W215" s="15">
        <f>'Table Q6'!K217-K215</f>
        <v>-1.2013500905224905E-2</v>
      </c>
      <c r="X215" s="15">
        <f>'Table Q6'!L217-L215</f>
        <v>1.6025753385916497E-3</v>
      </c>
    </row>
    <row r="216" spans="1:24" x14ac:dyDescent="0.2">
      <c r="A216" s="13" t="str">
        <f t="shared" si="108"/>
        <v>1997 Q4</v>
      </c>
      <c r="B216" s="15">
        <f t="shared" si="109"/>
        <v>-1.8700120616396403</v>
      </c>
      <c r="C216" s="15">
        <f t="shared" ref="C216:L216" si="117">LN(C17/C13)*100</f>
        <v>1.8614888086517185</v>
      </c>
      <c r="D216" s="15">
        <f t="shared" si="117"/>
        <v>-0.21226655494287461</v>
      </c>
      <c r="E216" s="15">
        <f t="shared" si="117"/>
        <v>-0.76123105547713421</v>
      </c>
      <c r="F216" s="15">
        <f t="shared" si="117"/>
        <v>11.765217895360683</v>
      </c>
      <c r="G216" s="15">
        <f t="shared" si="117"/>
        <v>1.5713495186596482</v>
      </c>
      <c r="H216" s="15">
        <f t="shared" si="117"/>
        <v>0.16533795972539556</v>
      </c>
      <c r="I216" s="15">
        <f t="shared" si="117"/>
        <v>3.3569347352525694</v>
      </c>
      <c r="J216" s="15">
        <f t="shared" si="117"/>
        <v>-4.9232521230177495</v>
      </c>
      <c r="K216" s="15">
        <f t="shared" si="117"/>
        <v>4.2360764566898634</v>
      </c>
      <c r="L216" s="15">
        <f t="shared" si="117"/>
        <v>1.3126895888784484</v>
      </c>
      <c r="N216" s="15">
        <f>'Table Q6'!B218-B216</f>
        <v>5.4025645360100683E-4</v>
      </c>
      <c r="O216" s="15">
        <f>'Table Q6'!C218-C216</f>
        <v>2.6530600342922206E-4</v>
      </c>
      <c r="P216" s="15">
        <f>'Table Q6'!D218-D216</f>
        <v>1.6510390408726872E-3</v>
      </c>
      <c r="Q216" s="15">
        <f>'Table Q6'!E218-E216</f>
        <v>-1.4589882037288171E-2</v>
      </c>
      <c r="R216" s="15">
        <f>'Table Q6'!F218-F216</f>
        <v>1.2887325913441217E-2</v>
      </c>
      <c r="S216" s="15">
        <f>'Table Q6'!G218-G216</f>
        <v>-3.2547359311854596E-2</v>
      </c>
      <c r="T216" s="15">
        <f>'Table Q6'!H218-H216</f>
        <v>1.3571181894705464E-2</v>
      </c>
      <c r="U216" s="15">
        <f>'Table Q6'!I218-I216</f>
        <v>3.5644270560932778E-2</v>
      </c>
      <c r="V216" s="15">
        <f>'Table Q6'!J218-J216</f>
        <v>-5.3731482755208226E-2</v>
      </c>
      <c r="W216" s="15">
        <f>'Table Q6'!K218-K216</f>
        <v>2.4184193720802938E-2</v>
      </c>
      <c r="X216" s="15">
        <f>'Table Q6'!L218-L216</f>
        <v>1.1347236420186757E-2</v>
      </c>
    </row>
    <row r="217" spans="1:24" x14ac:dyDescent="0.2">
      <c r="A217" s="13" t="str">
        <f t="shared" si="108"/>
        <v>1998 Q1</v>
      </c>
      <c r="B217" s="15">
        <f t="shared" si="109"/>
        <v>1.6536809802670405</v>
      </c>
      <c r="C217" s="15">
        <f t="shared" ref="C217:L217" si="118">LN(C18/C14)*100</f>
        <v>0.36018052158606201</v>
      </c>
      <c r="D217" s="15">
        <f t="shared" si="118"/>
        <v>0.31563382386612038</v>
      </c>
      <c r="E217" s="15">
        <f t="shared" si="118"/>
        <v>-1.9711084433320738</v>
      </c>
      <c r="F217" s="15">
        <f t="shared" si="118"/>
        <v>5.258928999802662</v>
      </c>
      <c r="G217" s="15">
        <f t="shared" si="118"/>
        <v>0.16277068467440514</v>
      </c>
      <c r="H217" s="15">
        <f t="shared" si="118"/>
        <v>14.537307408166352</v>
      </c>
      <c r="I217" s="15">
        <f t="shared" si="118"/>
        <v>0.6247849904207734</v>
      </c>
      <c r="J217" s="15">
        <f t="shared" si="118"/>
        <v>-10.648420205163731</v>
      </c>
      <c r="K217" s="15">
        <f t="shared" si="118"/>
        <v>-1.1475212966807151</v>
      </c>
      <c r="L217" s="15">
        <f t="shared" si="118"/>
        <v>1.1525707788729393</v>
      </c>
      <c r="N217" s="15">
        <f>'Table Q6'!B219-B217</f>
        <v>-2.5769875158731637E-2</v>
      </c>
      <c r="O217" s="15">
        <f>'Table Q6'!C219-C217</f>
        <v>7.0368353175769838E-3</v>
      </c>
      <c r="P217" s="15">
        <f>'Table Q6'!D219-D217</f>
        <v>-9.6118084117672864E-3</v>
      </c>
      <c r="Q217" s="15">
        <f>'Table Q6'!E219-E217</f>
        <v>2.6500069090029443E-2</v>
      </c>
      <c r="R217" s="15">
        <f>'Table Q6'!F219-F217</f>
        <v>2.633494628698152E-2</v>
      </c>
      <c r="S217" s="15">
        <f>'Table Q6'!G219-G217</f>
        <v>3.1920233443770735E-2</v>
      </c>
      <c r="T217" s="15">
        <f>'Table Q6'!H219-H217</f>
        <v>-1.4691838710009009E-2</v>
      </c>
      <c r="U217" s="15">
        <f>'Table Q6'!I219-I217</f>
        <v>0</v>
      </c>
      <c r="V217" s="15">
        <f>'Table Q6'!J219-J217</f>
        <v>2.1912148261455044E-2</v>
      </c>
      <c r="W217" s="15">
        <f>'Table Q6'!K219-K217</f>
        <v>8.4979266905646833E-2</v>
      </c>
      <c r="X217" s="15">
        <f>'Table Q6'!L219-L217</f>
        <v>9.5814162319746377E-2</v>
      </c>
    </row>
    <row r="218" spans="1:24" x14ac:dyDescent="0.2">
      <c r="A218" s="13" t="str">
        <f t="shared" si="108"/>
        <v>1998 Q2</v>
      </c>
      <c r="B218" s="15">
        <f t="shared" si="109"/>
        <v>1.9740032502754006</v>
      </c>
      <c r="C218" s="15">
        <f t="shared" ref="C218:L218" si="119">LN(C19/C15)*100</f>
        <v>0.41101857805495706</v>
      </c>
      <c r="D218" s="15">
        <f t="shared" si="119"/>
        <v>-3.1513150994958155</v>
      </c>
      <c r="E218" s="15">
        <f t="shared" si="119"/>
        <v>-2.4014084373367854</v>
      </c>
      <c r="F218" s="15">
        <f t="shared" si="119"/>
        <v>2.3267274981483599</v>
      </c>
      <c r="G218" s="15">
        <f t="shared" si="119"/>
        <v>3.9668779678302366</v>
      </c>
      <c r="H218" s="15">
        <f t="shared" si="119"/>
        <v>17.837449661242754</v>
      </c>
      <c r="I218" s="15">
        <f t="shared" si="119"/>
        <v>4.269300949644097</v>
      </c>
      <c r="J218" s="15">
        <f t="shared" si="119"/>
        <v>-5.4599554193697601</v>
      </c>
      <c r="K218" s="15">
        <f t="shared" si="119"/>
        <v>1.7302574481325279</v>
      </c>
      <c r="L218" s="15">
        <f t="shared" si="119"/>
        <v>2.3979127078176945</v>
      </c>
      <c r="N218" s="15">
        <f>'Table Q6'!B220-B218</f>
        <v>2.6787558530183553E-4</v>
      </c>
      <c r="O218" s="15">
        <f>'Table Q6'!C220-C218</f>
        <v>-2.0534341843092552E-4</v>
      </c>
      <c r="P218" s="15">
        <f>'Table Q6'!D220-D218</f>
        <v>-1.0533608354920787E-2</v>
      </c>
      <c r="Q218" s="15">
        <f>'Table Q6'!E220-E218</f>
        <v>1.2870841127254895E-2</v>
      </c>
      <c r="R218" s="15">
        <f>'Table Q6'!F220-F218</f>
        <v>1.4935823747427524E-2</v>
      </c>
      <c r="S218" s="15">
        <f>'Table Q6'!G220-G218</f>
        <v>-1.5438054835783532E-2</v>
      </c>
      <c r="T218" s="15">
        <f>'Table Q6'!H220-H218</f>
        <v>-1.4978892518094256E-2</v>
      </c>
      <c r="U218" s="15">
        <f>'Table Q6'!I220-I218</f>
        <v>6.8485131089968121E-4</v>
      </c>
      <c r="V218" s="15">
        <f>'Table Q6'!J220-J218</f>
        <v>2.191394243266398E-2</v>
      </c>
      <c r="W218" s="15">
        <f>'Table Q6'!K220-K218</f>
        <v>7.2580614122649934E-2</v>
      </c>
      <c r="X218" s="15">
        <f>'Table Q6'!L220-L218</f>
        <v>-4.2185827029673995E-2</v>
      </c>
    </row>
    <row r="219" spans="1:24" x14ac:dyDescent="0.2">
      <c r="A219" s="13" t="str">
        <f t="shared" si="108"/>
        <v>1998 Q3</v>
      </c>
      <c r="B219" s="15">
        <f t="shared" si="109"/>
        <v>1.5687300610627046</v>
      </c>
      <c r="C219" s="15">
        <f t="shared" ref="C219:L219" si="120">LN(C20/C16)*100</f>
        <v>-1.0391041950634712</v>
      </c>
      <c r="D219" s="15">
        <f t="shared" si="120"/>
        <v>-1.5929226144317365</v>
      </c>
      <c r="E219" s="15">
        <f t="shared" si="120"/>
        <v>-1.9214879353704011</v>
      </c>
      <c r="F219" s="15">
        <f t="shared" si="120"/>
        <v>0.15711707300976552</v>
      </c>
      <c r="G219" s="15">
        <f t="shared" si="120"/>
        <v>8.865633642464557</v>
      </c>
      <c r="H219" s="15">
        <f t="shared" si="120"/>
        <v>17.628681665065827</v>
      </c>
      <c r="I219" s="15">
        <f t="shared" si="120"/>
        <v>2.1016204412455686</v>
      </c>
      <c r="J219" s="15">
        <f t="shared" si="120"/>
        <v>-8.6935806935175108</v>
      </c>
      <c r="K219" s="15">
        <f t="shared" si="120"/>
        <v>8.8288573258131571</v>
      </c>
      <c r="L219" s="15">
        <f t="shared" si="120"/>
        <v>2.1725269528023019</v>
      </c>
      <c r="N219" s="15">
        <f>'Table Q6'!B221-B219</f>
        <v>1.3110631308335341E-2</v>
      </c>
      <c r="O219" s="15">
        <f>'Table Q6'!C221-C219</f>
        <v>6.6217380978528251E-3</v>
      </c>
      <c r="P219" s="15">
        <f>'Table Q6'!D221-D219</f>
        <v>-3.7037023065121799E-2</v>
      </c>
      <c r="Q219" s="15">
        <f>'Table Q6'!E221-E219</f>
        <v>1.1881130961904907E-2</v>
      </c>
      <c r="R219" s="15">
        <f>'Table Q6'!F221-F219</f>
        <v>2.5376684787771775E-3</v>
      </c>
      <c r="S219" s="15">
        <f>'Table Q6'!G221-G219</f>
        <v>1.5968063906189656E-2</v>
      </c>
      <c r="T219" s="15">
        <f>'Table Q6'!H221-H219</f>
        <v>-2.8752156609805013E-2</v>
      </c>
      <c r="U219" s="15">
        <f>'Table Q6'!I221-I219</f>
        <v>1.7308524491506105E-2</v>
      </c>
      <c r="V219" s="15">
        <f>'Table Q6'!J221-J219</f>
        <v>-3.0222903596399675E-3</v>
      </c>
      <c r="W219" s="15">
        <f>'Table Q6'!K221-K219</f>
        <v>1.2437909053911511E-2</v>
      </c>
      <c r="X219" s="15">
        <f>'Table Q6'!L221-L219</f>
        <v>9.0752313657261663E-2</v>
      </c>
    </row>
    <row r="220" spans="1:24" x14ac:dyDescent="0.2">
      <c r="A220" s="13" t="str">
        <f t="shared" si="108"/>
        <v>1998 Q4</v>
      </c>
      <c r="B220" s="15">
        <f t="shared" si="109"/>
        <v>3.6939432287817668</v>
      </c>
      <c r="C220" s="15">
        <f t="shared" ref="C220:L220" si="121">LN(C21/C17)*100</f>
        <v>-1.1702840860657762</v>
      </c>
      <c r="D220" s="15">
        <f t="shared" si="121"/>
        <v>-2.2310714045287474</v>
      </c>
      <c r="E220" s="15">
        <f t="shared" si="121"/>
        <v>-0.40856640862196247</v>
      </c>
      <c r="F220" s="15">
        <f t="shared" si="121"/>
        <v>-4.3455093840453189</v>
      </c>
      <c r="G220" s="15">
        <f t="shared" si="121"/>
        <v>10.155513267705727</v>
      </c>
      <c r="H220" s="15">
        <f t="shared" si="121"/>
        <v>15.733504810226172</v>
      </c>
      <c r="I220" s="15">
        <f t="shared" si="121"/>
        <v>4.4675997955997531</v>
      </c>
      <c r="J220" s="15">
        <f t="shared" si="121"/>
        <v>-15.697934398238869</v>
      </c>
      <c r="K220" s="15">
        <f t="shared" si="121"/>
        <v>0.32864901333833602</v>
      </c>
      <c r="L220" s="15">
        <f t="shared" si="121"/>
        <v>2.1926189918017425</v>
      </c>
      <c r="N220" s="15">
        <f>'Table Q6'!B222-B220</f>
        <v>1.2983388728803558E-2</v>
      </c>
      <c r="O220" s="15">
        <f>'Table Q6'!C222-C220</f>
        <v>-7.3211321550328279E-3</v>
      </c>
      <c r="P220" s="15">
        <f>'Table Q6'!D222-D220</f>
        <v>-1.1517614658090203E-2</v>
      </c>
      <c r="Q220" s="15">
        <f>'Table Q6'!E222-E220</f>
        <v>1.2319339421144937E-2</v>
      </c>
      <c r="R220" s="15">
        <f>'Table Q6'!F222-F220</f>
        <v>-1.0409025408062433E-2</v>
      </c>
      <c r="S220" s="15">
        <f>'Table Q6'!G222-G220</f>
        <v>3.1405080428648091E-4</v>
      </c>
      <c r="T220" s="15">
        <f>'Table Q6'!H222-H220</f>
        <v>-1.0438192811950131E-3</v>
      </c>
      <c r="U220" s="15">
        <f>'Table Q6'!I222-I220</f>
        <v>-1.6565890868656119E-2</v>
      </c>
      <c r="V220" s="15">
        <f>'Table Q6'!J222-J220</f>
        <v>1.9335147214516013E-2</v>
      </c>
      <c r="W220" s="15">
        <f>'Table Q6'!K222-K220</f>
        <v>2.3677550420260263E-2</v>
      </c>
      <c r="X220" s="15">
        <f>'Table Q6'!L222-L220</f>
        <v>-4.3225874238735251E-2</v>
      </c>
    </row>
    <row r="221" spans="1:24" x14ac:dyDescent="0.2">
      <c r="A221" s="13" t="str">
        <f t="shared" si="108"/>
        <v>1999 Q1</v>
      </c>
      <c r="B221" s="15">
        <f t="shared" si="109"/>
        <v>3.7410751325375551</v>
      </c>
      <c r="C221" s="15">
        <f t="shared" ref="C221:L221" si="122">LN(C22/C18)*100</f>
        <v>7.4675182238919155E-2</v>
      </c>
      <c r="D221" s="15">
        <f t="shared" si="122"/>
        <v>-2.3898979030557763</v>
      </c>
      <c r="E221" s="15">
        <f t="shared" si="122"/>
        <v>0.84841513285317771</v>
      </c>
      <c r="F221" s="15">
        <f t="shared" si="122"/>
        <v>-3.7078748491309127E-2</v>
      </c>
      <c r="G221" s="15">
        <f t="shared" si="122"/>
        <v>14.244588259671637</v>
      </c>
      <c r="H221" s="15">
        <f t="shared" si="122"/>
        <v>-1.9984516562927874</v>
      </c>
      <c r="I221" s="15">
        <f t="shared" si="122"/>
        <v>3.4787151778665169</v>
      </c>
      <c r="J221" s="15">
        <f t="shared" si="122"/>
        <v>-7.6172672286554972</v>
      </c>
      <c r="K221" s="15">
        <f t="shared" si="122"/>
        <v>1.1937995285846068</v>
      </c>
      <c r="L221" s="15">
        <f t="shared" si="122"/>
        <v>1.8819934219886789</v>
      </c>
      <c r="N221" s="15">
        <f>'Table Q6'!B223-B221</f>
        <v>-5.9906723226532677E-5</v>
      </c>
      <c r="O221" s="15">
        <f>'Table Q6'!C223-C221</f>
        <v>7.5509609814206069E-4</v>
      </c>
      <c r="P221" s="15">
        <f>'Table Q6'!D223-D221</f>
        <v>-1.20812957789731E-2</v>
      </c>
      <c r="Q221" s="15">
        <f>'Table Q6'!E223-E221</f>
        <v>1.2086704928694791E-2</v>
      </c>
      <c r="R221" s="15">
        <f>'Table Q6'!F223-F221</f>
        <v>-9.6022141650214665E-3</v>
      </c>
      <c r="S221" s="15">
        <f>'Table Q6'!G223-G221</f>
        <v>-4.424045307711566E-4</v>
      </c>
      <c r="T221" s="15">
        <f>'Table Q6'!H223-H221</f>
        <v>2.6888948804109747E-2</v>
      </c>
      <c r="U221" s="15">
        <f>'Table Q6'!I223-I221</f>
        <v>-1.6221915843815715E-2</v>
      </c>
      <c r="V221" s="15">
        <f>'Table Q6'!J223-J221</f>
        <v>-6.4708555026271597E-3</v>
      </c>
      <c r="W221" s="15">
        <f>'Table Q6'!K223-K221</f>
        <v>-1.309344062705442E-4</v>
      </c>
      <c r="X221" s="15">
        <f>'Table Q6'!L223-L221</f>
        <v>-3.2163386594341592E-3</v>
      </c>
    </row>
    <row r="222" spans="1:24" x14ac:dyDescent="0.2">
      <c r="A222" s="13" t="str">
        <f t="shared" si="108"/>
        <v>1999 Q2</v>
      </c>
      <c r="B222" s="15">
        <f t="shared" si="109"/>
        <v>4.2843685120402517</v>
      </c>
      <c r="C222" s="15">
        <f t="shared" ref="C222:L222" si="123">LN(C23/C19)*100</f>
        <v>2.0286565353939876</v>
      </c>
      <c r="D222" s="15">
        <f t="shared" si="123"/>
        <v>-0.57459583704918538</v>
      </c>
      <c r="E222" s="15">
        <f t="shared" si="123"/>
        <v>-1.6896465475306999</v>
      </c>
      <c r="F222" s="15">
        <f t="shared" si="123"/>
        <v>2.1868608138306116</v>
      </c>
      <c r="G222" s="15">
        <f t="shared" si="123"/>
        <v>11.666974201641384</v>
      </c>
      <c r="H222" s="15">
        <f t="shared" si="123"/>
        <v>-5.3480842357074598</v>
      </c>
      <c r="I222" s="15">
        <f t="shared" si="123"/>
        <v>-0.84218488279686754</v>
      </c>
      <c r="J222" s="15">
        <f t="shared" si="123"/>
        <v>-8.3313570358191225</v>
      </c>
      <c r="K222" s="15">
        <f t="shared" si="123"/>
        <v>-0.91008752323186148</v>
      </c>
      <c r="L222" s="15">
        <f t="shared" si="123"/>
        <v>0.69217521298284468</v>
      </c>
      <c r="N222" s="15">
        <f>'Table Q6'!B224-B222</f>
        <v>-1.3094153959262833E-2</v>
      </c>
      <c r="O222" s="15">
        <f>'Table Q6'!C224-C222</f>
        <v>-6.1006733128765589E-3</v>
      </c>
      <c r="P222" s="15">
        <f>'Table Q6'!D224-D222</f>
        <v>-1.1127921036925836E-2</v>
      </c>
      <c r="Q222" s="15">
        <f>'Table Q6'!E224-E222</f>
        <v>2.4421719439181366E-2</v>
      </c>
      <c r="R222" s="15">
        <f>'Table Q6'!F224-F222</f>
        <v>1.8030699668201144E-3</v>
      </c>
      <c r="S222" s="15">
        <f>'Table Q6'!G224-G222</f>
        <v>1.5438054835765769E-2</v>
      </c>
      <c r="T222" s="15">
        <f>'Table Q6'!H224-H222</f>
        <v>1.2510228879663465E-2</v>
      </c>
      <c r="U222" s="15">
        <f>'Table Q6'!I224-I222</f>
        <v>3.290448144514857E-2</v>
      </c>
      <c r="V222" s="15">
        <f>'Table Q6'!J224-J222</f>
        <v>1.893408093620863E-2</v>
      </c>
      <c r="W222" s="15">
        <f>'Table Q6'!K224-K222</f>
        <v>-1.328058504704599E-2</v>
      </c>
      <c r="X222" s="15">
        <f>'Table Q6'!L224-L222</f>
        <v>2.4996876802044765E-3</v>
      </c>
    </row>
    <row r="223" spans="1:24" x14ac:dyDescent="0.2">
      <c r="A223" s="13" t="str">
        <f t="shared" si="108"/>
        <v>1999 Q3</v>
      </c>
      <c r="B223" s="15">
        <f t="shared" si="109"/>
        <v>4.9403625665175008</v>
      </c>
      <c r="C223" s="15">
        <f t="shared" ref="C223:L223" si="124">LN(C24/C20)*100</f>
        <v>4.7452156049002889</v>
      </c>
      <c r="D223" s="15">
        <f t="shared" si="124"/>
        <v>0.67212926484961932</v>
      </c>
      <c r="E223" s="15">
        <f t="shared" si="124"/>
        <v>-2.9764572315184363</v>
      </c>
      <c r="F223" s="15">
        <f t="shared" si="124"/>
        <v>3.1556775372079939</v>
      </c>
      <c r="G223" s="15">
        <f t="shared" si="124"/>
        <v>16.899518821001671</v>
      </c>
      <c r="H223" s="15">
        <f t="shared" si="124"/>
        <v>-8.7918238562044397</v>
      </c>
      <c r="I223" s="15">
        <f t="shared" si="124"/>
        <v>1.0736784988451238</v>
      </c>
      <c r="J223" s="15">
        <f t="shared" si="124"/>
        <v>-2.8061573631856835</v>
      </c>
      <c r="K223" s="15">
        <f t="shared" si="124"/>
        <v>-10.261596805177655</v>
      </c>
      <c r="L223" s="15">
        <f t="shared" si="124"/>
        <v>1.5747028762564879</v>
      </c>
      <c r="N223" s="15">
        <f>'Table Q6'!B225-B223</f>
        <v>-1.2887266878930603E-2</v>
      </c>
      <c r="O223" s="15">
        <f>'Table Q6'!C225-C223</f>
        <v>-5.7516568647528743E-3</v>
      </c>
      <c r="P223" s="15">
        <f>'Table Q6'!D225-D223</f>
        <v>4.1205921664938527E-2</v>
      </c>
      <c r="Q223" s="15">
        <f>'Table Q6'!E225-E223</f>
        <v>-9.8886694353339522E-4</v>
      </c>
      <c r="R223" s="15">
        <f>'Table Q6'!F225-F223</f>
        <v>-9.6396235050826284E-3</v>
      </c>
      <c r="S223" s="15">
        <f>'Table Q6'!G225-G223</f>
        <v>0</v>
      </c>
      <c r="T223" s="15">
        <f>'Table Q6'!H225-H223</f>
        <v>2.5953802377715718E-2</v>
      </c>
      <c r="U223" s="15">
        <f>'Table Q6'!I225-I223</f>
        <v>-1.6001280136557661E-2</v>
      </c>
      <c r="V223" s="15">
        <f>'Table Q6'!J225-J223</f>
        <v>1.924344844501924E-2</v>
      </c>
      <c r="W223" s="15">
        <f>'Table Q6'!K225-K223</f>
        <v>-1.2803580861117325E-2</v>
      </c>
      <c r="X223" s="15">
        <f>'Table Q6'!L225-L223</f>
        <v>-1.5626306844823912E-2</v>
      </c>
    </row>
    <row r="224" spans="1:24" x14ac:dyDescent="0.2">
      <c r="A224" s="13" t="str">
        <f t="shared" si="108"/>
        <v>1999 Q4</v>
      </c>
      <c r="B224" s="15">
        <f t="shared" si="109"/>
        <v>4.4135660772166618</v>
      </c>
      <c r="C224" s="15">
        <f t="shared" ref="C224:L224" si="125">LN(C25/C21)*100</f>
        <v>4.1577670729126055</v>
      </c>
      <c r="D224" s="15">
        <f t="shared" si="125"/>
        <v>0.46462621947420946</v>
      </c>
      <c r="E224" s="15">
        <f t="shared" si="125"/>
        <v>-3.9753961359897936</v>
      </c>
      <c r="F224" s="15">
        <f t="shared" si="125"/>
        <v>0.91169043694285923</v>
      </c>
      <c r="G224" s="15">
        <f t="shared" si="125"/>
        <v>12.698245047061723</v>
      </c>
      <c r="H224" s="15">
        <f t="shared" si="125"/>
        <v>-0.61304479479600293</v>
      </c>
      <c r="I224" s="15">
        <f t="shared" si="125"/>
        <v>2.3472064829868269</v>
      </c>
      <c r="J224" s="15">
        <f t="shared" si="125"/>
        <v>1.3478915798335402</v>
      </c>
      <c r="K224" s="15">
        <f t="shared" si="125"/>
        <v>-7.434060491791576</v>
      </c>
      <c r="L224" s="15">
        <f t="shared" si="125"/>
        <v>2.0500370486314217</v>
      </c>
      <c r="N224" s="15">
        <f>'Table Q6'!B226-B224</f>
        <v>-1.294351269475591E-2</v>
      </c>
      <c r="O224" s="15">
        <f>'Table Q6'!C226-C224</f>
        <v>8.0710224189548541E-3</v>
      </c>
      <c r="P224" s="15">
        <f>'Table Q6'!D226-D224</f>
        <v>1.2134763712746688E-3</v>
      </c>
      <c r="Q224" s="15">
        <f>'Table Q6'!E226-E224</f>
        <v>-1.3062033487085234E-2</v>
      </c>
      <c r="R224" s="15">
        <f>'Table Q6'!F226-F224</f>
        <v>-2.0854522593949043E-2</v>
      </c>
      <c r="S224" s="15">
        <f>'Table Q6'!G226-G224</f>
        <v>1.5268341124411222E-2</v>
      </c>
      <c r="T224" s="15">
        <f>'Table Q6'!H226-H224</f>
        <v>-1.356930328067496E-3</v>
      </c>
      <c r="U224" s="15">
        <f>'Table Q6'!I226-I224</f>
        <v>1.6565890868659228E-2</v>
      </c>
      <c r="V224" s="15">
        <f>'Table Q6'!J226-J224</f>
        <v>-1.581545398610551E-3</v>
      </c>
      <c r="W224" s="15">
        <f>'Table Q6'!K226-K224</f>
        <v>-3.5720664784183676E-2</v>
      </c>
      <c r="X224" s="15">
        <f>'Table Q6'!L226-L224</f>
        <v>-4.1530823400877548E-2</v>
      </c>
    </row>
    <row r="225" spans="1:24" x14ac:dyDescent="0.2">
      <c r="A225" s="13" t="str">
        <f t="shared" si="108"/>
        <v>2000 Q1</v>
      </c>
      <c r="B225" s="15">
        <f t="shared" si="109"/>
        <v>2.4855584139541738</v>
      </c>
      <c r="C225" s="15">
        <f t="shared" ref="C225:L225" si="126">LN(C26/C22)*100</f>
        <v>4.5549273079315284</v>
      </c>
      <c r="D225" s="15">
        <f t="shared" si="126"/>
        <v>2.4991938616028766</v>
      </c>
      <c r="E225" s="15">
        <f t="shared" si="126"/>
        <v>-1.596165887913602</v>
      </c>
      <c r="F225" s="15">
        <f t="shared" si="126"/>
        <v>5.7044973643630792</v>
      </c>
      <c r="G225" s="15">
        <f t="shared" si="126"/>
        <v>16.813975132800273</v>
      </c>
      <c r="H225" s="15">
        <f t="shared" si="126"/>
        <v>1.3395055117861947</v>
      </c>
      <c r="I225" s="15">
        <f t="shared" si="126"/>
        <v>2.0994786094609927</v>
      </c>
      <c r="J225" s="15">
        <f t="shared" si="126"/>
        <v>7.8053339396292609E-2</v>
      </c>
      <c r="K225" s="15">
        <f t="shared" si="126"/>
        <v>1.0473063995237584</v>
      </c>
      <c r="L225" s="15">
        <f t="shared" si="126"/>
        <v>3.4935039390676064</v>
      </c>
      <c r="N225" s="15">
        <f>'Table Q6'!B227-B225</f>
        <v>1.291071978790459E-2</v>
      </c>
      <c r="O225" s="15">
        <f>'Table Q6'!C227-C225</f>
        <v>-6.6524578032289838E-3</v>
      </c>
      <c r="P225" s="15">
        <f>'Table Q6'!D227-D225</f>
        <v>1.3623584226618579E-2</v>
      </c>
      <c r="Q225" s="15">
        <f>'Table Q6'!E227-E225</f>
        <v>1.2042970503044037E-2</v>
      </c>
      <c r="R225" s="15">
        <f>'Table Q6'!F227-F225</f>
        <v>1.2741243654801337E-3</v>
      </c>
      <c r="S225" s="15">
        <f>'Table Q6'!G227-G225</f>
        <v>-1.512058670756744E-2</v>
      </c>
      <c r="T225" s="15">
        <f>'Table Q6'!H227-H225</f>
        <v>-1.3841783282312115E-2</v>
      </c>
      <c r="U225" s="15">
        <f>'Table Q6'!I227-I225</f>
        <v>4.7512422010242972E-4</v>
      </c>
      <c r="V225" s="15">
        <f>'Table Q6'!J227-J225</f>
        <v>-2.1349525701986338E-3</v>
      </c>
      <c r="W225" s="15">
        <f>'Table Q6'!K227-K225</f>
        <v>1.1394011196991016E-2</v>
      </c>
      <c r="X225" s="15">
        <f>'Table Q6'!L227-L225</f>
        <v>1.4184426241570236E-5</v>
      </c>
    </row>
    <row r="226" spans="1:24" x14ac:dyDescent="0.2">
      <c r="A226" s="13" t="str">
        <f t="shared" si="108"/>
        <v>2000 Q2</v>
      </c>
      <c r="B226" s="15">
        <f t="shared" si="109"/>
        <v>1.1239428924747388</v>
      </c>
      <c r="C226" s="15">
        <f t="shared" ref="C226:L226" si="127">LN(C27/C23)*100</f>
        <v>3.8706449088966699</v>
      </c>
      <c r="D226" s="15">
        <f t="shared" si="127"/>
        <v>-0.91659601449579808</v>
      </c>
      <c r="E226" s="15">
        <f t="shared" si="127"/>
        <v>-1.913028728603557</v>
      </c>
      <c r="F226" s="15">
        <f t="shared" si="127"/>
        <v>3.9825995036728257</v>
      </c>
      <c r="G226" s="15">
        <f t="shared" si="127"/>
        <v>19.379556516085213</v>
      </c>
      <c r="H226" s="15">
        <f t="shared" si="127"/>
        <v>4.6229478484551763</v>
      </c>
      <c r="I226" s="15">
        <f t="shared" si="127"/>
        <v>3.513517572650354</v>
      </c>
      <c r="J226" s="15">
        <f t="shared" si="127"/>
        <v>-0.81746729145182451</v>
      </c>
      <c r="K226" s="15">
        <f t="shared" si="127"/>
        <v>-3.6608588692683215</v>
      </c>
      <c r="L226" s="15">
        <f t="shared" si="127"/>
        <v>3.481071087286844</v>
      </c>
      <c r="N226" s="15">
        <f>'Table Q6'!B228-B226</f>
        <v>-1.2530332774347785E-2</v>
      </c>
      <c r="O226" s="15">
        <f>'Table Q6'!C228-C226</f>
        <v>4.3778791306925413E-4</v>
      </c>
      <c r="P226" s="15">
        <f>'Table Q6'!D228-D226</f>
        <v>1.5522550249992939E-2</v>
      </c>
      <c r="Q226" s="15">
        <f>'Table Q6'!E228-E226</f>
        <v>-6.9157193115332305E-4</v>
      </c>
      <c r="R226" s="15">
        <f>'Table Q6'!F228-F226</f>
        <v>1.2260633499910245E-2</v>
      </c>
      <c r="S226" s="15">
        <f>'Table Q6'!G228-G226</f>
        <v>1.438124687892639E-2</v>
      </c>
      <c r="T226" s="15">
        <f>'Table Q6'!H228-H226</f>
        <v>-1.3200365552839877E-2</v>
      </c>
      <c r="U226" s="15">
        <f>'Table Q6'!I228-I226</f>
        <v>-1.6099170927480255E-2</v>
      </c>
      <c r="V226" s="15">
        <f>'Table Q6'!J228-J226</f>
        <v>-2.3828549346033956E-2</v>
      </c>
      <c r="W226" s="15">
        <f>'Table Q6'!K228-K226</f>
        <v>-5.8111822477344699E-2</v>
      </c>
      <c r="X226" s="15">
        <f>'Table Q6'!L228-L226</f>
        <v>-1.2616755083129316E-2</v>
      </c>
    </row>
    <row r="227" spans="1:24" x14ac:dyDescent="0.2">
      <c r="A227" s="13" t="str">
        <f t="shared" si="108"/>
        <v>2000 Q3</v>
      </c>
      <c r="B227" s="15">
        <f t="shared" si="109"/>
        <v>-1.2309875784677333</v>
      </c>
      <c r="C227" s="15">
        <f t="shared" ref="C227:L227" si="128">LN(C28/C24)*100</f>
        <v>2.3880820746365621</v>
      </c>
      <c r="D227" s="15">
        <f t="shared" si="128"/>
        <v>-4.9076236843803835</v>
      </c>
      <c r="E227" s="15">
        <f t="shared" si="128"/>
        <v>-2.6701957047360074</v>
      </c>
      <c r="F227" s="15">
        <f t="shared" si="128"/>
        <v>7.4189942030140719</v>
      </c>
      <c r="G227" s="15">
        <f t="shared" si="128"/>
        <v>12.480650364591073</v>
      </c>
      <c r="H227" s="15">
        <f t="shared" si="128"/>
        <v>7.952971791359885</v>
      </c>
      <c r="I227" s="15">
        <f t="shared" si="128"/>
        <v>2.1614814722655917</v>
      </c>
      <c r="J227" s="15">
        <f t="shared" si="128"/>
        <v>-6.2137556564724719</v>
      </c>
      <c r="K227" s="15">
        <f t="shared" si="128"/>
        <v>0.64230367104971942</v>
      </c>
      <c r="L227" s="15">
        <f t="shared" si="128"/>
        <v>2.1250763608875562</v>
      </c>
      <c r="N227" s="15">
        <f>'Table Q6'!B229-B227</f>
        <v>3.5206118461106328E-4</v>
      </c>
      <c r="O227" s="15">
        <f>'Table Q6'!C229-C227</f>
        <v>8.6431932598651784E-4</v>
      </c>
      <c r="P227" s="15">
        <f>'Table Q6'!D229-D227</f>
        <v>2.2661792224214494E-3</v>
      </c>
      <c r="Q227" s="15">
        <f>'Table Q6'!E229-E227</f>
        <v>-7.1521141398278587E-4</v>
      </c>
      <c r="R227" s="15">
        <f>'Table Q6'!F229-F227</f>
        <v>-1.248645420881811E-2</v>
      </c>
      <c r="S227" s="15">
        <f>'Table Q6'!G229-G227</f>
        <v>0</v>
      </c>
      <c r="T227" s="15">
        <f>'Table Q6'!H229-H227</f>
        <v>5.6084712137227655E-4</v>
      </c>
      <c r="U227" s="15">
        <f>'Table Q6'!I229-I227</f>
        <v>1.6001280136562102E-2</v>
      </c>
      <c r="V227" s="15">
        <f>'Table Q6'!J229-J227</f>
        <v>-4.4056160928152011E-3</v>
      </c>
      <c r="W227" s="15">
        <f>'Table Q6'!K229-K227</f>
        <v>-5.6939818964010236E-2</v>
      </c>
      <c r="X227" s="15">
        <f>'Table Q6'!L229-L227</f>
        <v>-0.10916351073484032</v>
      </c>
    </row>
    <row r="228" spans="1:24" x14ac:dyDescent="0.2">
      <c r="A228" s="13" t="str">
        <f t="shared" si="108"/>
        <v>2000 Q4</v>
      </c>
      <c r="B228" s="15">
        <f t="shared" si="109"/>
        <v>-3.6931607572609999</v>
      </c>
      <c r="C228" s="15">
        <f t="shared" ref="C228:L228" si="129">LN(C29/C25)*100</f>
        <v>4.870444970390829</v>
      </c>
      <c r="D228" s="15">
        <f t="shared" si="129"/>
        <v>-2.4366208419567883</v>
      </c>
      <c r="E228" s="15">
        <f t="shared" si="129"/>
        <v>-4.7210914778495008</v>
      </c>
      <c r="F228" s="15">
        <f t="shared" si="129"/>
        <v>3.9695539861151667</v>
      </c>
      <c r="G228" s="15">
        <f t="shared" si="129"/>
        <v>9.602769299815467</v>
      </c>
      <c r="H228" s="15">
        <f t="shared" si="129"/>
        <v>-2.4268523137223901</v>
      </c>
      <c r="I228" s="15">
        <f t="shared" si="129"/>
        <v>-2.0927804411115019</v>
      </c>
      <c r="J228" s="15">
        <f t="shared" si="129"/>
        <v>-5.8841598699360969</v>
      </c>
      <c r="K228" s="15">
        <f t="shared" si="129"/>
        <v>-0.23175751206445583</v>
      </c>
      <c r="L228" s="15">
        <f t="shared" si="129"/>
        <v>0.30752178974600941</v>
      </c>
      <c r="N228" s="15">
        <f>'Table Q6'!B230-B228</f>
        <v>3.5986677404453715E-4</v>
      </c>
      <c r="O228" s="15">
        <f>'Table Q6'!C230-C228</f>
        <v>9.3052841912664164E-3</v>
      </c>
      <c r="P228" s="15">
        <f>'Table Q6'!D230-D228</f>
        <v>-3.5494623129901814E-2</v>
      </c>
      <c r="Q228" s="15">
        <f>'Table Q6'!E230-E228</f>
        <v>-3.2403576531159217E-4</v>
      </c>
      <c r="R228" s="15">
        <f>'Table Q6'!F230-F228</f>
        <v>2.266545793928465E-2</v>
      </c>
      <c r="S228" s="15">
        <f>'Table Q6'!G230-G228</f>
        <v>1.3839872695267985E-2</v>
      </c>
      <c r="T228" s="15">
        <f>'Table Q6'!H230-H228</f>
        <v>-1.3262312764490414E-2</v>
      </c>
      <c r="U228" s="15">
        <f>'Table Q6'!I230-I228</f>
        <v>0</v>
      </c>
      <c r="V228" s="15">
        <f>'Table Q6'!J230-J228</f>
        <v>1.7980117755587166E-2</v>
      </c>
      <c r="W228" s="15">
        <f>'Table Q6'!K230-K228</f>
        <v>-3.3683265349632896E-2</v>
      </c>
      <c r="X228" s="15">
        <f>'Table Q6'!L230-L228</f>
        <v>-1.262673652857027E-2</v>
      </c>
    </row>
    <row r="229" spans="1:24" x14ac:dyDescent="0.2">
      <c r="A229" s="13" t="str">
        <f t="shared" si="108"/>
        <v>2001 Q1</v>
      </c>
      <c r="B229" s="15">
        <f t="shared" si="109"/>
        <v>-5.2115668902964645</v>
      </c>
      <c r="C229" s="15">
        <f t="shared" ref="C229:L229" si="130">LN(C30/C26)*100</f>
        <v>3.2795061047714449</v>
      </c>
      <c r="D229" s="15">
        <f t="shared" si="130"/>
        <v>-4.9942832089433136</v>
      </c>
      <c r="E229" s="15">
        <f t="shared" si="130"/>
        <v>-2.886667970365457</v>
      </c>
      <c r="F229" s="15">
        <f t="shared" si="130"/>
        <v>-4.3341875975796267</v>
      </c>
      <c r="G229" s="15">
        <f t="shared" si="130"/>
        <v>7.6620384870443159</v>
      </c>
      <c r="H229" s="15">
        <f t="shared" si="130"/>
        <v>4.3504799423277181E-2</v>
      </c>
      <c r="I229" s="15">
        <f t="shared" si="130"/>
        <v>1.8161059161830071</v>
      </c>
      <c r="J229" s="15">
        <f t="shared" si="130"/>
        <v>-5.1105728655259792</v>
      </c>
      <c r="K229" s="15">
        <f t="shared" si="130"/>
        <v>-4.8712527608966703</v>
      </c>
      <c r="L229" s="15">
        <f t="shared" si="130"/>
        <v>4.9321143786974862E-3</v>
      </c>
      <c r="N229" s="15">
        <f>'Table Q6'!B231-B229</f>
        <v>-1.2561891031440453E-2</v>
      </c>
      <c r="O229" s="15">
        <f>'Table Q6'!C231-C229</f>
        <v>8.7048707650114743E-3</v>
      </c>
      <c r="P229" s="15">
        <f>'Table Q6'!D231-D229</f>
        <v>2.7177451703765954E-3</v>
      </c>
      <c r="Q229" s="15">
        <f>'Table Q6'!E231-E229</f>
        <v>-1.2959497391027419E-3</v>
      </c>
      <c r="R229" s="15">
        <f>'Table Q6'!F231-F229</f>
        <v>2.4201739118570487E-2</v>
      </c>
      <c r="S229" s="15">
        <f>'Table Q6'!G231-G229</f>
        <v>0</v>
      </c>
      <c r="T229" s="15">
        <f>'Table Q6'!H231-H229</f>
        <v>-2.3076050584810298E-4</v>
      </c>
      <c r="U229" s="15">
        <f>'Table Q6'!I231-I229</f>
        <v>9.1989560724381469E-4</v>
      </c>
      <c r="V229" s="15">
        <f>'Table Q6'!J231-J229</f>
        <v>-4.160685681585008E-3</v>
      </c>
      <c r="W229" s="15">
        <f>'Table Q6'!K231-K229</f>
        <v>-1.0831109732452049E-3</v>
      </c>
      <c r="X229" s="15">
        <f>'Table Q6'!L231-L229</f>
        <v>-7.5845306309283659E-4</v>
      </c>
    </row>
    <row r="230" spans="1:24" x14ac:dyDescent="0.2">
      <c r="A230" s="13" t="str">
        <f t="shared" si="108"/>
        <v>2001 Q2</v>
      </c>
      <c r="B230" s="15">
        <f t="shared" si="109"/>
        <v>-2.4742775872450182</v>
      </c>
      <c r="C230" s="15">
        <f t="shared" ref="C230:L230" si="131">LN(C31/C27)*100</f>
        <v>1.8180088603183375</v>
      </c>
      <c r="D230" s="15">
        <f t="shared" si="131"/>
        <v>-0.41954904431363726</v>
      </c>
      <c r="E230" s="15">
        <f t="shared" si="131"/>
        <v>0.30085806317396541</v>
      </c>
      <c r="F230" s="15">
        <f t="shared" si="131"/>
        <v>-1.4252682225696707</v>
      </c>
      <c r="G230" s="15">
        <f t="shared" si="131"/>
        <v>1.8096819154946602</v>
      </c>
      <c r="H230" s="15">
        <f t="shared" si="131"/>
        <v>0.98048160570825982</v>
      </c>
      <c r="I230" s="15">
        <f t="shared" si="131"/>
        <v>1.2393530905736478</v>
      </c>
      <c r="J230" s="15">
        <f t="shared" si="131"/>
        <v>-11.278824229466595</v>
      </c>
      <c r="K230" s="15">
        <f t="shared" si="131"/>
        <v>5.2818799820906603</v>
      </c>
      <c r="L230" s="15">
        <f t="shared" si="131"/>
        <v>0.26112643680126213</v>
      </c>
      <c r="N230" s="15">
        <f>'Table Q6'!B232-B230</f>
        <v>1.2666699776771928E-2</v>
      </c>
      <c r="O230" s="15">
        <f>'Table Q6'!C232-C230</f>
        <v>8.9308724834029629E-3</v>
      </c>
      <c r="P230" s="15">
        <f>'Table Q6'!D232-D230</f>
        <v>1.755761198526995E-3</v>
      </c>
      <c r="Q230" s="15">
        <f>'Table Q6'!E232-E230</f>
        <v>-1.2723242581066496E-2</v>
      </c>
      <c r="R230" s="15">
        <f>'Table Q6'!F232-F230</f>
        <v>1.3409452396984101E-3</v>
      </c>
      <c r="S230" s="15">
        <f>'Table Q6'!G232-G230</f>
        <v>-1.4381246878914844E-2</v>
      </c>
      <c r="T230" s="15">
        <f>'Table Q6'!H232-H230</f>
        <v>1.2412071995115403E-2</v>
      </c>
      <c r="U230" s="15">
        <f>'Table Q6'!I232-I230</f>
        <v>0</v>
      </c>
      <c r="V230" s="15">
        <f>'Table Q6'!J232-J230</f>
        <v>1.7147178923409001E-2</v>
      </c>
      <c r="W230" s="15">
        <f>'Table Q6'!K232-K230</f>
        <v>2.2522522617716589E-2</v>
      </c>
      <c r="X230" s="15">
        <f>'Table Q6'!L232-L230</f>
        <v>5.3743874063357566E-2</v>
      </c>
    </row>
    <row r="231" spans="1:24" x14ac:dyDescent="0.2">
      <c r="A231" s="13" t="str">
        <f t="shared" si="108"/>
        <v>2001 Q3</v>
      </c>
      <c r="B231" s="15">
        <f t="shared" si="109"/>
        <v>-0.5011701950992199</v>
      </c>
      <c r="C231" s="15">
        <f t="shared" ref="C231:L231" si="132">LN(C32/C28)*100</f>
        <v>2.7670308507163472</v>
      </c>
      <c r="D231" s="15">
        <f t="shared" si="132"/>
        <v>1.4366888393588324</v>
      </c>
      <c r="E231" s="15">
        <f t="shared" si="132"/>
        <v>3.6549670471735225</v>
      </c>
      <c r="F231" s="15">
        <f t="shared" si="132"/>
        <v>-4.5489048751140997</v>
      </c>
      <c r="G231" s="15">
        <f t="shared" si="132"/>
        <v>0.49085859033664658</v>
      </c>
      <c r="H231" s="15">
        <f t="shared" si="132"/>
        <v>-0.53554347069695707</v>
      </c>
      <c r="I231" s="15">
        <f t="shared" si="132"/>
        <v>3.0158941808763249</v>
      </c>
      <c r="J231" s="15">
        <f t="shared" si="132"/>
        <v>-6.9159193669871346</v>
      </c>
      <c r="K231" s="15">
        <f t="shared" si="132"/>
        <v>2.6646846143862719</v>
      </c>
      <c r="L231" s="15">
        <f t="shared" si="132"/>
        <v>1.2465789230657129</v>
      </c>
      <c r="N231" s="15">
        <f>'Table Q6'!B233-B231</f>
        <v>-1.3274228584787218E-2</v>
      </c>
      <c r="O231" s="15">
        <f>'Table Q6'!C233-C231</f>
        <v>1.7963750008558321E-3</v>
      </c>
      <c r="P231" s="15">
        <f>'Table Q6'!D233-D231</f>
        <v>-3.4769772608287841E-2</v>
      </c>
      <c r="Q231" s="15">
        <f>'Table Q6'!E233-E231</f>
        <v>-1.2578046753286998E-2</v>
      </c>
      <c r="R231" s="15">
        <f>'Table Q6'!F233-F231</f>
        <v>3.1441166482295557E-3</v>
      </c>
      <c r="S231" s="15">
        <f>'Table Q6'!G233-G231</f>
        <v>2.6943284549346913E-2</v>
      </c>
      <c r="T231" s="15">
        <f>'Table Q6'!H233-H231</f>
        <v>-1.4958852955309077E-3</v>
      </c>
      <c r="U231" s="15">
        <f>'Table Q6'!I233-I231</f>
        <v>-1.4746000174173268E-2</v>
      </c>
      <c r="V231" s="15">
        <f>'Table Q6'!J233-J231</f>
        <v>-1.3824787623590851E-3</v>
      </c>
      <c r="W231" s="15">
        <f>'Table Q6'!K233-K231</f>
        <v>6.7522750488058669E-2</v>
      </c>
      <c r="X231" s="15">
        <f>'Table Q6'!L233-L231</f>
        <v>0.11893372026656346</v>
      </c>
    </row>
    <row r="232" spans="1:24" x14ac:dyDescent="0.2">
      <c r="A232" s="13" t="str">
        <f t="shared" si="108"/>
        <v>2001 Q4</v>
      </c>
      <c r="B232" s="15">
        <f t="shared" si="109"/>
        <v>0.84100720306864496</v>
      </c>
      <c r="C232" s="15">
        <f t="shared" ref="C232:L232" si="133">LN(C33/C29)*100</f>
        <v>-0.31624393712678128</v>
      </c>
      <c r="D232" s="15">
        <f t="shared" si="133"/>
        <v>-9.3094344003837162E-2</v>
      </c>
      <c r="E232" s="15">
        <f t="shared" si="133"/>
        <v>7.4263186003745609</v>
      </c>
      <c r="F232" s="15">
        <f t="shared" si="133"/>
        <v>0.60277603293483295</v>
      </c>
      <c r="G232" s="15">
        <f t="shared" si="133"/>
        <v>1.3855515604542696</v>
      </c>
      <c r="H232" s="15">
        <f t="shared" si="133"/>
        <v>7.0624445846230897</v>
      </c>
      <c r="I232" s="15">
        <f t="shared" si="133"/>
        <v>1.4170987517982083</v>
      </c>
      <c r="J232" s="15">
        <f t="shared" si="133"/>
        <v>-8.48105279339776</v>
      </c>
      <c r="K232" s="15">
        <f t="shared" si="133"/>
        <v>2.5676997565105926</v>
      </c>
      <c r="L232" s="15">
        <f t="shared" si="133"/>
        <v>2.0742211811898779</v>
      </c>
      <c r="N232" s="15">
        <f>'Table Q6'!B234-B232</f>
        <v>1.2578716218149433E-2</v>
      </c>
      <c r="O232" s="15">
        <f>'Table Q6'!C234-C232</f>
        <v>-6.0026062436926986E-3</v>
      </c>
      <c r="P232" s="15">
        <f>'Table Q6'!D234-D232</f>
        <v>1.6150229402897356E-2</v>
      </c>
      <c r="Q232" s="15">
        <f>'Table Q6'!E234-E232</f>
        <v>1.1814368339667425E-2</v>
      </c>
      <c r="R232" s="15">
        <f>'Table Q6'!F234-F232</f>
        <v>-4.607913370118677E-2</v>
      </c>
      <c r="S232" s="15">
        <f>'Table Q6'!G234-G232</f>
        <v>-6.3419423437105493E-4</v>
      </c>
      <c r="T232" s="15">
        <f>'Table Q6'!H234-H232</f>
        <v>-2.1323737185952041E-4</v>
      </c>
      <c r="U232" s="15">
        <f>'Table Q6'!I234-I232</f>
        <v>-1.472645610494272E-2</v>
      </c>
      <c r="V232" s="15">
        <f>'Table Q6'!J234-J232</f>
        <v>-2.6110848280147536E-3</v>
      </c>
      <c r="W232" s="15">
        <f>'Table Q6'!K234-K232</f>
        <v>1.1937043669943748E-2</v>
      </c>
      <c r="X232" s="15">
        <f>'Table Q6'!L234-L232</f>
        <v>1.1256872353748726E-3</v>
      </c>
    </row>
    <row r="233" spans="1:24" x14ac:dyDescent="0.2">
      <c r="A233" s="13" t="str">
        <f t="shared" si="108"/>
        <v>2002 Q1</v>
      </c>
      <c r="B233" s="15">
        <f t="shared" si="109"/>
        <v>3.1117283065217416</v>
      </c>
      <c r="C233" s="15">
        <f t="shared" ref="C233:L233" si="134">LN(C34/C30)*100</f>
        <v>1.0554062144595691</v>
      </c>
      <c r="D233" s="15">
        <f t="shared" si="134"/>
        <v>1.699275584373253</v>
      </c>
      <c r="E233" s="15">
        <f t="shared" si="134"/>
        <v>5.2043363527987019</v>
      </c>
      <c r="F233" s="15">
        <f t="shared" si="134"/>
        <v>2.1129770386537778</v>
      </c>
      <c r="G233" s="15">
        <f t="shared" si="134"/>
        <v>0.19903820036140116</v>
      </c>
      <c r="H233" s="15">
        <f t="shared" si="134"/>
        <v>1.0547187930060555</v>
      </c>
      <c r="I233" s="15">
        <f t="shared" si="134"/>
        <v>-1.7964776418256521</v>
      </c>
      <c r="J233" s="15">
        <f t="shared" si="134"/>
        <v>-6.4515432494081937</v>
      </c>
      <c r="K233" s="15">
        <f t="shared" si="134"/>
        <v>-0.19341708301452756</v>
      </c>
      <c r="L233" s="15">
        <f t="shared" si="134"/>
        <v>1.4469209018256763</v>
      </c>
      <c r="N233" s="15">
        <f>'Table Q6'!B235-B233</f>
        <v>-3.2468085335857211E-6</v>
      </c>
      <c r="O233" s="15">
        <f>'Table Q6'!C235-C233</f>
        <v>1.9770700477750314E-3</v>
      </c>
      <c r="P233" s="15">
        <f>'Table Q6'!D235-D233</f>
        <v>-2.1150499519179133E-2</v>
      </c>
      <c r="Q233" s="15">
        <f>'Table Q6'!E235-E233</f>
        <v>1.1721361906458228E-2</v>
      </c>
      <c r="R233" s="15">
        <f>'Table Q6'!F235-F233</f>
        <v>-2.2545364051376637E-2</v>
      </c>
      <c r="S233" s="15">
        <f>'Table Q6'!G235-G233</f>
        <v>0</v>
      </c>
      <c r="T233" s="15">
        <f>'Table Q6'!H235-H233</f>
        <v>1.2290298605756478E-2</v>
      </c>
      <c r="U233" s="15">
        <f>'Table Q6'!I235-I233</f>
        <v>7.8721076404386636E-5</v>
      </c>
      <c r="V233" s="15">
        <f>'Table Q6'!J235-J233</f>
        <v>-1.3950146825445486E-3</v>
      </c>
      <c r="W233" s="15">
        <f>'Table Q6'!K235-K233</f>
        <v>1.0230749889485108E-2</v>
      </c>
      <c r="X233" s="15">
        <f>'Table Q6'!L235-L233</f>
        <v>-9.0990067526669716E-2</v>
      </c>
    </row>
    <row r="234" spans="1:24" x14ac:dyDescent="0.2">
      <c r="A234" s="13" t="str">
        <f t="shared" si="108"/>
        <v>2002 Q2</v>
      </c>
      <c r="B234" s="15">
        <f t="shared" si="109"/>
        <v>4.0909296939342665</v>
      </c>
      <c r="C234" s="15">
        <f t="shared" ref="C234:L234" si="135">LN(C35/C31)*100</f>
        <v>2.3340147256744266</v>
      </c>
      <c r="D234" s="15">
        <f t="shared" si="135"/>
        <v>1.896340500529716</v>
      </c>
      <c r="E234" s="15">
        <f t="shared" si="135"/>
        <v>5.0615425944779222</v>
      </c>
      <c r="F234" s="15">
        <f t="shared" si="135"/>
        <v>0.59782609923252128</v>
      </c>
      <c r="G234" s="15">
        <f t="shared" si="135"/>
        <v>1.086026596656644</v>
      </c>
      <c r="H234" s="15">
        <f t="shared" si="135"/>
        <v>-0.31555817295218003</v>
      </c>
      <c r="I234" s="15">
        <f t="shared" si="135"/>
        <v>0.64955089847585734</v>
      </c>
      <c r="J234" s="15">
        <f t="shared" si="135"/>
        <v>1.636314326467956</v>
      </c>
      <c r="K234" s="15">
        <f t="shared" si="135"/>
        <v>-6.4226693552802114</v>
      </c>
      <c r="L234" s="15">
        <f t="shared" si="135"/>
        <v>2.0777017490895391</v>
      </c>
      <c r="N234" s="15">
        <f>'Table Q6'!B236-B234</f>
        <v>1.2847660007196282E-2</v>
      </c>
      <c r="O234" s="15">
        <f>'Table Q6'!C236-C234</f>
        <v>-5.6564808615449103E-3</v>
      </c>
      <c r="P234" s="15">
        <f>'Table Q6'!D236-D234</f>
        <v>-2.286294542503664E-2</v>
      </c>
      <c r="Q234" s="15">
        <f>'Table Q6'!E236-E234</f>
        <v>-9.9360494535183363E-5</v>
      </c>
      <c r="R234" s="15">
        <f>'Table Q6'!F236-F234</f>
        <v>-1.0991505974419669E-2</v>
      </c>
      <c r="S234" s="15">
        <f>'Table Q6'!G236-G234</f>
        <v>0</v>
      </c>
      <c r="T234" s="15">
        <f>'Table Q6'!H236-H234</f>
        <v>-1.3111564307040968E-2</v>
      </c>
      <c r="U234" s="15">
        <f>'Table Q6'!I236-I234</f>
        <v>0</v>
      </c>
      <c r="V234" s="15">
        <f>'Table Q6'!J236-J234</f>
        <v>1.7819965345839739E-2</v>
      </c>
      <c r="W234" s="15">
        <f>'Table Q6'!K236-K234</f>
        <v>1.0779927784908772E-2</v>
      </c>
      <c r="X234" s="15">
        <f>'Table Q6'!L236-L234</f>
        <v>3.8521091284996256E-2</v>
      </c>
    </row>
    <row r="235" spans="1:24" x14ac:dyDescent="0.2">
      <c r="A235" s="13" t="str">
        <f t="shared" si="108"/>
        <v>2002 Q3</v>
      </c>
      <c r="B235" s="15">
        <f t="shared" si="109"/>
        <v>0.90179601157852085</v>
      </c>
      <c r="C235" s="15">
        <f t="shared" ref="C235:L235" si="136">LN(C36/C32)*100</f>
        <v>1.8850237760733874</v>
      </c>
      <c r="D235" s="15">
        <f t="shared" si="136"/>
        <v>5.413199219322161</v>
      </c>
      <c r="E235" s="15">
        <f t="shared" si="136"/>
        <v>4.2501492736990008</v>
      </c>
      <c r="F235" s="15">
        <f t="shared" si="136"/>
        <v>-0.34358127832860802</v>
      </c>
      <c r="G235" s="15">
        <f t="shared" si="136"/>
        <v>1.3514639667398918</v>
      </c>
      <c r="H235" s="15">
        <f t="shared" si="136"/>
        <v>0.44113961769620635</v>
      </c>
      <c r="I235" s="15">
        <f t="shared" si="136"/>
        <v>-2.3492705495861199</v>
      </c>
      <c r="J235" s="15">
        <f t="shared" si="136"/>
        <v>-0.46321327769896814</v>
      </c>
      <c r="K235" s="15">
        <f t="shared" si="136"/>
        <v>-1.201378658793516</v>
      </c>
      <c r="L235" s="15">
        <f t="shared" si="136"/>
        <v>1.602177682614454</v>
      </c>
      <c r="N235" s="15">
        <f>'Table Q6'!B237-B235</f>
        <v>-1.2728656364652258E-2</v>
      </c>
      <c r="O235" s="15">
        <f>'Table Q6'!C237-C235</f>
        <v>-1.4506211083091136E-2</v>
      </c>
      <c r="P235" s="15">
        <f>'Table Q6'!D237-D235</f>
        <v>2.5692731112433975E-2</v>
      </c>
      <c r="Q235" s="15">
        <f>'Table Q6'!E237-E235</f>
        <v>1.1725058882513295E-2</v>
      </c>
      <c r="R235" s="15">
        <f>'Table Q6'!F237-F235</f>
        <v>1.0659553763271434E-3</v>
      </c>
      <c r="S235" s="15">
        <f>'Table Q6'!G237-G235</f>
        <v>-6.4479656079585723E-4</v>
      </c>
      <c r="T235" s="15">
        <f>'Table Q6'!H237-H235</f>
        <v>-1.2717884675155999E-2</v>
      </c>
      <c r="U235" s="15">
        <f>'Table Q6'!I237-I235</f>
        <v>1.9525442277901206E-4</v>
      </c>
      <c r="V235" s="15">
        <f>'Table Q6'!J237-J235</f>
        <v>1.6417626052516232E-2</v>
      </c>
      <c r="W235" s="15">
        <f>'Table Q6'!K237-K235</f>
        <v>-1.1253049364267076E-2</v>
      </c>
      <c r="X235" s="15">
        <f>'Table Q6'!L237-L235</f>
        <v>1.3016036905459494E-2</v>
      </c>
    </row>
    <row r="236" spans="1:24" x14ac:dyDescent="0.2">
      <c r="A236" s="13" t="str">
        <f t="shared" si="108"/>
        <v>2002 Q4</v>
      </c>
      <c r="B236" s="15">
        <f t="shared" si="109"/>
        <v>3.7509737052149275</v>
      </c>
      <c r="C236" s="15">
        <f t="shared" ref="C236:L236" si="137">LN(C37/C33)*100</f>
        <v>1.5234214050565478</v>
      </c>
      <c r="D236" s="15">
        <f t="shared" si="137"/>
        <v>5.0902586866154911</v>
      </c>
      <c r="E236" s="15">
        <f t="shared" si="137"/>
        <v>2.041485210069502</v>
      </c>
      <c r="F236" s="15">
        <f t="shared" si="137"/>
        <v>-3.3265636137039709</v>
      </c>
      <c r="G236" s="15">
        <f t="shared" si="137"/>
        <v>3.0242508390303415</v>
      </c>
      <c r="H236" s="15">
        <f t="shared" si="137"/>
        <v>2.7290331402287968</v>
      </c>
      <c r="I236" s="15">
        <f t="shared" si="137"/>
        <v>-0.1401787755383187</v>
      </c>
      <c r="J236" s="15">
        <f t="shared" si="137"/>
        <v>-1.0776402445226372</v>
      </c>
      <c r="K236" s="15">
        <f t="shared" si="137"/>
        <v>1.754227497074736</v>
      </c>
      <c r="L236" s="15">
        <f t="shared" si="137"/>
        <v>1.7261671729311725</v>
      </c>
      <c r="N236" s="15">
        <f>'Table Q6'!B238-B236</f>
        <v>-2.5751471931394931E-2</v>
      </c>
      <c r="O236" s="15">
        <f>'Table Q6'!C238-C236</f>
        <v>-6.6007822556020113E-3</v>
      </c>
      <c r="P236" s="15">
        <f>'Table Q6'!D238-D236</f>
        <v>1.3342816225867971E-2</v>
      </c>
      <c r="Q236" s="15">
        <f>'Table Q6'!E238-E236</f>
        <v>-3.1276515224343271E-4</v>
      </c>
      <c r="R236" s="15">
        <f>'Table Q6'!F238-F236</f>
        <v>4.3334756618413905E-3</v>
      </c>
      <c r="S236" s="15">
        <f>'Table Q6'!G238-G236</f>
        <v>2.5997196918662535E-2</v>
      </c>
      <c r="T236" s="15">
        <f>'Table Q6'!H238-H236</f>
        <v>-1.5453208608606772E-4</v>
      </c>
      <c r="U236" s="15">
        <f>'Table Q6'!I238-I236</f>
        <v>2.9956435375952384E-4</v>
      </c>
      <c r="V236" s="15">
        <f>'Table Q6'!J238-J236</f>
        <v>1.6747839332302616E-2</v>
      </c>
      <c r="W236" s="15">
        <f>'Table Q6'!K238-K236</f>
        <v>4.3833466385748254E-2</v>
      </c>
      <c r="X236" s="15">
        <f>'Table Q6'!L238-L236</f>
        <v>1.3816108354272494E-2</v>
      </c>
    </row>
    <row r="237" spans="1:24" x14ac:dyDescent="0.2">
      <c r="A237" s="13" t="str">
        <f t="shared" ref="A237:A268" si="138">A38</f>
        <v>2003 Q1</v>
      </c>
      <c r="B237" s="15">
        <f t="shared" ref="B237:B268" si="139">LN(B38/B34)*100</f>
        <v>-0.14059347534599245</v>
      </c>
      <c r="C237" s="15">
        <f t="shared" ref="C237:L237" si="140">LN(C38/C34)*100</f>
        <v>1.915939817481451</v>
      </c>
      <c r="D237" s="15">
        <f t="shared" si="140"/>
        <v>1.076887336709593</v>
      </c>
      <c r="E237" s="15">
        <f t="shared" si="140"/>
        <v>0.84009241377759858</v>
      </c>
      <c r="F237" s="15">
        <f t="shared" si="140"/>
        <v>-0.69699719208741151</v>
      </c>
      <c r="G237" s="15">
        <f t="shared" si="140"/>
        <v>5.0574793484820999</v>
      </c>
      <c r="H237" s="15">
        <f t="shared" si="140"/>
        <v>5.8898130082725304</v>
      </c>
      <c r="I237" s="15">
        <f t="shared" si="140"/>
        <v>3.1036665096293317</v>
      </c>
      <c r="J237" s="15">
        <f t="shared" si="140"/>
        <v>-2.4566921425635382</v>
      </c>
      <c r="K237" s="15">
        <f t="shared" si="140"/>
        <v>5.1883211237628739</v>
      </c>
      <c r="L237" s="15">
        <f t="shared" si="140"/>
        <v>2.0014700089132398</v>
      </c>
      <c r="N237" s="15">
        <f>'Table Q6'!B239-B237</f>
        <v>-4.2283931455555646E-5</v>
      </c>
      <c r="O237" s="15">
        <f>'Table Q6'!C239-C237</f>
        <v>-1.4649708036536202E-2</v>
      </c>
      <c r="P237" s="15">
        <f>'Table Q6'!D239-D237</f>
        <v>2.5937175153108338E-2</v>
      </c>
      <c r="Q237" s="15">
        <f>'Table Q6'!E239-E237</f>
        <v>-1.2321513744873891E-2</v>
      </c>
      <c r="R237" s="15">
        <f>'Table Q6'!F239-F237</f>
        <v>1.333035240834024E-2</v>
      </c>
      <c r="S237" s="15">
        <f>'Table Q6'!G239-G237</f>
        <v>0</v>
      </c>
      <c r="T237" s="15">
        <f>'Table Q6'!H239-H237</f>
        <v>-1.285255251271078E-2</v>
      </c>
      <c r="U237" s="15">
        <f>'Table Q6'!I239-I237</f>
        <v>1.4748174940079295E-2</v>
      </c>
      <c r="V237" s="15">
        <f>'Table Q6'!J239-J237</f>
        <v>-2.0548592768240503E-2</v>
      </c>
      <c r="W237" s="15">
        <f>'Table Q6'!K239-K237</f>
        <v>2.273583456961692E-2</v>
      </c>
      <c r="X237" s="15">
        <f>'Table Q6'!L239-L237</f>
        <v>3.9401045122357203E-2</v>
      </c>
    </row>
    <row r="238" spans="1:24" x14ac:dyDescent="0.2">
      <c r="A238" s="13" t="str">
        <f t="shared" si="138"/>
        <v>2003 Q2</v>
      </c>
      <c r="B238" s="15">
        <f t="shared" si="139"/>
        <v>-5.0383551092532679</v>
      </c>
      <c r="C238" s="15">
        <f t="shared" ref="C238:L238" si="141">LN(C39/C35)*100</f>
        <v>2.6051348813816348</v>
      </c>
      <c r="D238" s="15">
        <f t="shared" si="141"/>
        <v>1.7767641909763148</v>
      </c>
      <c r="E238" s="15">
        <f t="shared" si="141"/>
        <v>1.3107438699105542</v>
      </c>
      <c r="F238" s="15">
        <f t="shared" si="141"/>
        <v>1.6597543399965331</v>
      </c>
      <c r="G238" s="15">
        <f t="shared" si="141"/>
        <v>6.4762492937536731</v>
      </c>
      <c r="H238" s="15">
        <f t="shared" si="141"/>
        <v>6.7388800497525994</v>
      </c>
      <c r="I238" s="15">
        <f t="shared" si="141"/>
        <v>-0.48609109734580769</v>
      </c>
      <c r="J238" s="15">
        <f t="shared" si="141"/>
        <v>-5.8559640501048387</v>
      </c>
      <c r="K238" s="15">
        <f t="shared" si="141"/>
        <v>4.7481151418121357</v>
      </c>
      <c r="L238" s="15">
        <f t="shared" si="141"/>
        <v>1.5953992278750384</v>
      </c>
      <c r="N238" s="15">
        <f>'Table Q6'!B240-B238</f>
        <v>2.4077582916781637E-4</v>
      </c>
      <c r="O238" s="15">
        <f>'Table Q6'!C240-C238</f>
        <v>1.307149079568859E-3</v>
      </c>
      <c r="P238" s="15">
        <f>'Table Q6'!D240-D238</f>
        <v>2.7091599102140096E-2</v>
      </c>
      <c r="Q238" s="15">
        <f>'Table Q6'!E240-E238</f>
        <v>1.1229491570126537E-2</v>
      </c>
      <c r="R238" s="15">
        <f>'Table Q6'!F240-F238</f>
        <v>1.8974815838255221E-3</v>
      </c>
      <c r="S238" s="15">
        <f>'Table Q6'!G240-G238</f>
        <v>0</v>
      </c>
      <c r="T238" s="15">
        <f>'Table Q6'!H240-H238</f>
        <v>-3.3800362802427486E-4</v>
      </c>
      <c r="U238" s="15">
        <f>'Table Q6'!I240-I238</f>
        <v>-1.4071624592256304E-2</v>
      </c>
      <c r="V238" s="15">
        <f>'Table Q6'!J240-J238</f>
        <v>-2.2687686618935388E-2</v>
      </c>
      <c r="W238" s="15">
        <f>'Table Q6'!K240-K238</f>
        <v>1.5919600217007002E-4</v>
      </c>
      <c r="X238" s="15">
        <f>'Table Q6'!L240-L238</f>
        <v>-4.0400290109953829E-2</v>
      </c>
    </row>
    <row r="239" spans="1:24" x14ac:dyDescent="0.2">
      <c r="A239" s="13" t="str">
        <f t="shared" si="138"/>
        <v>2003 Q3</v>
      </c>
      <c r="B239" s="15">
        <f t="shared" si="139"/>
        <v>-2.0715399699245207</v>
      </c>
      <c r="C239" s="15">
        <f t="shared" ref="C239:L239" si="142">LN(C40/C36)*100</f>
        <v>3.7091830286627387</v>
      </c>
      <c r="D239" s="15">
        <f t="shared" si="142"/>
        <v>0.95856733611821099</v>
      </c>
      <c r="E239" s="15">
        <f t="shared" si="142"/>
        <v>0.41013918222480356</v>
      </c>
      <c r="F239" s="15">
        <f t="shared" si="142"/>
        <v>2.5157738347692291</v>
      </c>
      <c r="G239" s="15">
        <f t="shared" si="142"/>
        <v>5.1068770911683989</v>
      </c>
      <c r="H239" s="15">
        <f t="shared" si="142"/>
        <v>8.3913901791950991</v>
      </c>
      <c r="I239" s="15">
        <f t="shared" si="142"/>
        <v>2.5605731699274168</v>
      </c>
      <c r="J239" s="15">
        <f t="shared" si="142"/>
        <v>-6.1931511866836031</v>
      </c>
      <c r="K239" s="15">
        <f t="shared" si="142"/>
        <v>3.1371123489583144</v>
      </c>
      <c r="L239" s="15">
        <f t="shared" si="142"/>
        <v>2.3171936198536565</v>
      </c>
      <c r="N239" s="15">
        <f>'Table Q6'!B241-B239</f>
        <v>2.6140388347235088E-2</v>
      </c>
      <c r="O239" s="15">
        <f>'Table Q6'!C241-C239</f>
        <v>1.4817145183596558E-3</v>
      </c>
      <c r="P239" s="15">
        <f>'Table Q6'!D241-D239</f>
        <v>-2.0203218975069381E-2</v>
      </c>
      <c r="Q239" s="15">
        <f>'Table Q6'!E241-E239</f>
        <v>-8.4199630587222796E-4</v>
      </c>
      <c r="R239" s="15">
        <f>'Table Q6'!F241-F239</f>
        <v>1.4465560091547758E-5</v>
      </c>
      <c r="S239" s="15">
        <f>'Table Q6'!G241-G239</f>
        <v>-2.6298487988537289E-2</v>
      </c>
      <c r="T239" s="15">
        <f>'Table Q6'!H241-H239</f>
        <v>1.1827483479251555E-2</v>
      </c>
      <c r="U239" s="15">
        <f>'Table Q6'!I241-I239</f>
        <v>5.3041625069383258E-4</v>
      </c>
      <c r="V239" s="15">
        <f>'Table Q6'!J241-J239</f>
        <v>-4.0032075536795553E-2</v>
      </c>
      <c r="W239" s="15">
        <f>'Table Q6'!K241-K239</f>
        <v>-2.1786818206831704E-2</v>
      </c>
      <c r="X239" s="15">
        <f>'Table Q6'!L241-L239</f>
        <v>-5.2378367663621361E-2</v>
      </c>
    </row>
    <row r="240" spans="1:24" x14ac:dyDescent="0.2">
      <c r="A240" s="13" t="str">
        <f t="shared" si="138"/>
        <v>2003 Q4</v>
      </c>
      <c r="B240" s="15">
        <f t="shared" si="139"/>
        <v>-4.3824925786966293</v>
      </c>
      <c r="C240" s="15">
        <f t="shared" ref="C240:L240" si="143">LN(C41/C37)*100</f>
        <v>6.0836674247793052</v>
      </c>
      <c r="D240" s="15">
        <f t="shared" si="143"/>
        <v>2.3303452277848389</v>
      </c>
      <c r="E240" s="15">
        <f t="shared" si="143"/>
        <v>0.36162289280166932</v>
      </c>
      <c r="F240" s="15">
        <f t="shared" si="143"/>
        <v>6.0432165534790956</v>
      </c>
      <c r="G240" s="15">
        <f t="shared" si="143"/>
        <v>6.0038691883329705</v>
      </c>
      <c r="H240" s="15">
        <f t="shared" si="143"/>
        <v>2.8137687249434795</v>
      </c>
      <c r="I240" s="15">
        <f t="shared" si="143"/>
        <v>6.048444266143318</v>
      </c>
      <c r="J240" s="15">
        <f t="shared" si="143"/>
        <v>-1.8678987249427446</v>
      </c>
      <c r="K240" s="15">
        <f t="shared" si="143"/>
        <v>-0.11010825379251413</v>
      </c>
      <c r="L240" s="15">
        <f t="shared" si="143"/>
        <v>3.2406720483967923</v>
      </c>
      <c r="N240" s="15">
        <f>'Table Q6'!B242-B240</f>
        <v>-1.2182174772078724E-2</v>
      </c>
      <c r="O240" s="15">
        <f>'Table Q6'!C242-C240</f>
        <v>-6.8202374570773827E-3</v>
      </c>
      <c r="P240" s="15">
        <f>'Table Q6'!D242-D240</f>
        <v>-8.831340818147293E-3</v>
      </c>
      <c r="Q240" s="15">
        <f>'Table Q6'!E242-E240</f>
        <v>-1.1907546606427566E-2</v>
      </c>
      <c r="R240" s="15">
        <f>'Table Q6'!F242-F240</f>
        <v>9.4917438930108844E-3</v>
      </c>
      <c r="S240" s="15">
        <f>'Table Q6'!G242-G240</f>
        <v>-1.3103436369371835E-2</v>
      </c>
      <c r="T240" s="15">
        <f>'Table Q6'!H242-H240</f>
        <v>-2.9497803910949472E-4</v>
      </c>
      <c r="U240" s="15">
        <f>'Table Q6'!I242-I240</f>
        <v>3.6911426260832769E-4</v>
      </c>
      <c r="V240" s="15">
        <f>'Table Q6'!J242-J240</f>
        <v>1.5373756086163537E-2</v>
      </c>
      <c r="W240" s="15">
        <f>'Table Q6'!K242-K240</f>
        <v>-7.3152721028757473E-6</v>
      </c>
      <c r="X240" s="15">
        <f>'Table Q6'!L242-L240</f>
        <v>2.562238731909261E-2</v>
      </c>
    </row>
    <row r="241" spans="1:24" x14ac:dyDescent="0.2">
      <c r="A241" s="13" t="str">
        <f t="shared" si="138"/>
        <v>2004 Q1</v>
      </c>
      <c r="B241" s="15">
        <f t="shared" si="139"/>
        <v>-1.9498640460596672</v>
      </c>
      <c r="C241" s="15">
        <f t="shared" ref="C241:L241" si="144">LN(C42/C38)*100</f>
        <v>6.1396207896409951</v>
      </c>
      <c r="D241" s="15">
        <f t="shared" si="144"/>
        <v>7.0012884266858668</v>
      </c>
      <c r="E241" s="15">
        <f t="shared" si="144"/>
        <v>3.3290812919288237</v>
      </c>
      <c r="F241" s="15">
        <f t="shared" si="144"/>
        <v>8.8192895762382477</v>
      </c>
      <c r="G241" s="15">
        <f t="shared" si="144"/>
        <v>2.7135999402740971</v>
      </c>
      <c r="H241" s="15">
        <f t="shared" si="144"/>
        <v>3.2791999223744637</v>
      </c>
      <c r="I241" s="15">
        <f t="shared" si="144"/>
        <v>1.8874622543079582</v>
      </c>
      <c r="J241" s="15">
        <f t="shared" si="144"/>
        <v>-4.4117915592466552</v>
      </c>
      <c r="K241" s="15">
        <f t="shared" si="144"/>
        <v>1.1458776632065113</v>
      </c>
      <c r="L241" s="15">
        <f t="shared" si="144"/>
        <v>3.244868385488024</v>
      </c>
      <c r="N241" s="15">
        <f>'Table Q6'!B243-B241</f>
        <v>-7.5154779212827094E-5</v>
      </c>
      <c r="O241" s="15">
        <f>'Table Q6'!C243-C241</f>
        <v>9.7433432338824844E-3</v>
      </c>
      <c r="P241" s="15">
        <f>'Table Q6'!D243-D241</f>
        <v>-8.0272124928288946E-3</v>
      </c>
      <c r="Q241" s="15">
        <f>'Table Q6'!E243-E241</f>
        <v>-4.6760509214603729E-2</v>
      </c>
      <c r="R241" s="15">
        <f>'Table Q6'!F243-F241</f>
        <v>8.8833894161322036E-3</v>
      </c>
      <c r="S241" s="15">
        <f>'Table Q6'!G243-G241</f>
        <v>-2.6336581663945591E-2</v>
      </c>
      <c r="T241" s="15">
        <f>'Table Q6'!H243-H241</f>
        <v>1.1749689620734749E-2</v>
      </c>
      <c r="U241" s="15">
        <f>'Table Q6'!I243-I241</f>
        <v>0</v>
      </c>
      <c r="V241" s="15">
        <f>'Table Q6'!J243-J241</f>
        <v>-1.9854278173729867E-3</v>
      </c>
      <c r="W241" s="15">
        <f>'Table Q6'!K243-K241</f>
        <v>-0.13239189930233319</v>
      </c>
      <c r="X241" s="15">
        <f>'Table Q6'!L243-L241</f>
        <v>5.9712639216226826E-2</v>
      </c>
    </row>
    <row r="242" spans="1:24" x14ac:dyDescent="0.2">
      <c r="A242" s="13" t="str">
        <f t="shared" si="138"/>
        <v>2004 Q2</v>
      </c>
      <c r="B242" s="15">
        <f t="shared" si="139"/>
        <v>-0.30724316728605428</v>
      </c>
      <c r="C242" s="15">
        <f t="shared" ref="C242:L242" si="145">LN(C43/C39)*100</f>
        <v>6.1458603069587445</v>
      </c>
      <c r="D242" s="15">
        <f t="shared" si="145"/>
        <v>3.0201017688100298</v>
      </c>
      <c r="E242" s="15">
        <f t="shared" si="145"/>
        <v>1.4319897771358656</v>
      </c>
      <c r="F242" s="15">
        <f t="shared" si="145"/>
        <v>4.3671488305940818</v>
      </c>
      <c r="G242" s="15">
        <f t="shared" si="145"/>
        <v>2.6179224638651393</v>
      </c>
      <c r="H242" s="15">
        <f t="shared" si="145"/>
        <v>3.8543296607313615</v>
      </c>
      <c r="I242" s="15">
        <f t="shared" si="145"/>
        <v>3.8063983289400749</v>
      </c>
      <c r="J242" s="15">
        <f t="shared" si="145"/>
        <v>-3.9942841766430823</v>
      </c>
      <c r="K242" s="15">
        <f t="shared" si="145"/>
        <v>3.2639067977365031</v>
      </c>
      <c r="L242" s="15">
        <f t="shared" si="145"/>
        <v>3.1052597154469654</v>
      </c>
      <c r="N242" s="15">
        <f>'Table Q6'!B244-B242</f>
        <v>-2.5481982736316744E-2</v>
      </c>
      <c r="O242" s="15">
        <f>'Table Q6'!C244-C242</f>
        <v>1.442928820877043E-3</v>
      </c>
      <c r="P242" s="15">
        <f>'Table Q6'!D244-D242</f>
        <v>-8.3405215508118857E-3</v>
      </c>
      <c r="Q242" s="15">
        <f>'Table Q6'!E244-E242</f>
        <v>-4.6479055805970448E-2</v>
      </c>
      <c r="R242" s="15">
        <f>'Table Q6'!F244-F242</f>
        <v>-2.64611703730111E-3</v>
      </c>
      <c r="S242" s="15">
        <f>'Table Q6'!G244-G242</f>
        <v>0</v>
      </c>
      <c r="T242" s="15">
        <f>'Table Q6'!H244-H242</f>
        <v>9.9160425692801368E-5</v>
      </c>
      <c r="U242" s="15">
        <f>'Table Q6'!I244-I242</f>
        <v>1.4071624592257415E-2</v>
      </c>
      <c r="V242" s="15">
        <f>'Table Q6'!J244-J242</f>
        <v>-2.0136245854818213E-3</v>
      </c>
      <c r="W242" s="15">
        <f>'Table Q6'!K244-K242</f>
        <v>-5.5487515213203942E-2</v>
      </c>
      <c r="X242" s="15">
        <f>'Table Q6'!L244-L242</f>
        <v>-1.2894490611220721E-2</v>
      </c>
    </row>
    <row r="243" spans="1:24" x14ac:dyDescent="0.2">
      <c r="A243" s="13" t="str">
        <f t="shared" si="138"/>
        <v>2004 Q3</v>
      </c>
      <c r="B243" s="15">
        <f t="shared" si="139"/>
        <v>-2.8641082394754989</v>
      </c>
      <c r="C243" s="15">
        <f t="shared" ref="C243:L243" si="146">LN(C44/C40)*100</f>
        <v>2.9146272002940146</v>
      </c>
      <c r="D243" s="15">
        <f t="shared" si="146"/>
        <v>1.5051848764615048</v>
      </c>
      <c r="E243" s="15">
        <f t="shared" si="146"/>
        <v>1.5468052034638926</v>
      </c>
      <c r="F243" s="15">
        <f t="shared" si="146"/>
        <v>3.2414863399025031</v>
      </c>
      <c r="G243" s="15">
        <f t="shared" si="146"/>
        <v>8.0518571876108567</v>
      </c>
      <c r="H243" s="15">
        <f t="shared" si="146"/>
        <v>6.4025848580376703</v>
      </c>
      <c r="I243" s="15">
        <f t="shared" si="146"/>
        <v>2.2535120261570492</v>
      </c>
      <c r="J243" s="15">
        <f t="shared" si="146"/>
        <v>8.4093983212516599E-2</v>
      </c>
      <c r="K243" s="15">
        <f t="shared" si="146"/>
        <v>-4.2251342714092521</v>
      </c>
      <c r="L243" s="15">
        <f t="shared" si="146"/>
        <v>2.6397510670675115</v>
      </c>
      <c r="N243" s="15">
        <f>'Table Q6'!B245-B243</f>
        <v>-1.2886655031238092E-2</v>
      </c>
      <c r="O243" s="15">
        <f>'Table Q6'!C245-C243</f>
        <v>7.9246826835044359E-4</v>
      </c>
      <c r="P243" s="15">
        <f>'Table Q6'!D245-D243</f>
        <v>1.993768106468119E-3</v>
      </c>
      <c r="Q243" s="15">
        <f>'Table Q6'!E245-E243</f>
        <v>-1.1590004237471696E-4</v>
      </c>
      <c r="R243" s="15">
        <f>'Table Q6'!F245-F243</f>
        <v>2.048657618287919E-2</v>
      </c>
      <c r="S243" s="15">
        <f>'Table Q6'!G245-G243</f>
        <v>0</v>
      </c>
      <c r="T243" s="15">
        <f>'Table Q6'!H245-H243</f>
        <v>-1.1839576509852456E-2</v>
      </c>
      <c r="U243" s="15">
        <f>'Table Q6'!I245-I243</f>
        <v>-1.3554467309899287E-2</v>
      </c>
      <c r="V243" s="15">
        <f>'Table Q6'!J245-J243</f>
        <v>3.45297889469212E-2</v>
      </c>
      <c r="W243" s="15">
        <f>'Table Q6'!K245-K243</f>
        <v>2.2044794611217888E-2</v>
      </c>
      <c r="X243" s="15">
        <f>'Table Q6'!L245-L243</f>
        <v>-2.4274790749135633E-2</v>
      </c>
    </row>
    <row r="244" spans="1:24" x14ac:dyDescent="0.2">
      <c r="A244" s="13" t="str">
        <f t="shared" si="138"/>
        <v>2004 Q4</v>
      </c>
      <c r="B244" s="15">
        <f t="shared" si="139"/>
        <v>-4.4827028638585142</v>
      </c>
      <c r="C244" s="15">
        <f t="shared" ref="C244:L244" si="147">LN(C45/C41)*100</f>
        <v>3.1218989338125342</v>
      </c>
      <c r="D244" s="15">
        <f t="shared" si="147"/>
        <v>-2.8308506472521651</v>
      </c>
      <c r="E244" s="15">
        <f t="shared" si="147"/>
        <v>-0.11032484600593301</v>
      </c>
      <c r="F244" s="15">
        <f t="shared" si="147"/>
        <v>5.6946133416779938</v>
      </c>
      <c r="G244" s="15">
        <f t="shared" si="147"/>
        <v>2.9191852358167467</v>
      </c>
      <c r="H244" s="15">
        <f t="shared" si="147"/>
        <v>9.2624896619262653</v>
      </c>
      <c r="I244" s="15">
        <f t="shared" si="147"/>
        <v>-0.92626261700190526</v>
      </c>
      <c r="J244" s="15">
        <f t="shared" si="147"/>
        <v>-4.1719465064753258</v>
      </c>
      <c r="K244" s="15">
        <f t="shared" si="147"/>
        <v>-2.1448801876509638</v>
      </c>
      <c r="L244" s="15">
        <f t="shared" si="147"/>
        <v>1.0850187386310375</v>
      </c>
      <c r="N244" s="15">
        <f>'Table Q6'!B246-B244</f>
        <v>2.5448135785199E-2</v>
      </c>
      <c r="O244" s="15">
        <f>'Table Q6'!C246-C244</f>
        <v>9.4882613283568951E-3</v>
      </c>
      <c r="P244" s="15">
        <f>'Table Q6'!D246-D244</f>
        <v>3.5761232258249898E-2</v>
      </c>
      <c r="Q244" s="15">
        <f>'Table Q6'!E246-E244</f>
        <v>-1.8310786835461224E-4</v>
      </c>
      <c r="R244" s="15">
        <f>'Table Q6'!F246-F244</f>
        <v>-1.2298298433606192E-3</v>
      </c>
      <c r="S244" s="15">
        <f>'Table Q6'!G246-G244</f>
        <v>-3.9094046266490601E-2</v>
      </c>
      <c r="T244" s="15">
        <f>'Table Q6'!H246-H244</f>
        <v>1.2265892322890437E-2</v>
      </c>
      <c r="U244" s="15">
        <f>'Table Q6'!I246-I244</f>
        <v>1.4057777488548751E-2</v>
      </c>
      <c r="V244" s="15">
        <f>'Table Q6'!J246-J244</f>
        <v>-2.245065432885518E-2</v>
      </c>
      <c r="W244" s="15">
        <f>'Table Q6'!K246-K244</f>
        <v>-3.345843544838889E-2</v>
      </c>
      <c r="X244" s="15">
        <f>'Table Q6'!L246-L244</f>
        <v>2.4195143741056802E-2</v>
      </c>
    </row>
    <row r="245" spans="1:24" x14ac:dyDescent="0.2">
      <c r="A245" s="13" t="str">
        <f t="shared" si="138"/>
        <v>2005 Q1</v>
      </c>
      <c r="B245" s="15">
        <f t="shared" si="139"/>
        <v>-2.8000146763793583</v>
      </c>
      <c r="C245" s="15">
        <f t="shared" ref="C245:L245" si="148">LN(C46/C42)*100</f>
        <v>1.6638445999061062</v>
      </c>
      <c r="D245" s="15">
        <f t="shared" si="148"/>
        <v>-3.6669345475233159</v>
      </c>
      <c r="E245" s="15">
        <f t="shared" si="148"/>
        <v>-2.1821552033048812</v>
      </c>
      <c r="F245" s="15">
        <f t="shared" si="148"/>
        <v>2.3101421300851186</v>
      </c>
      <c r="G245" s="15">
        <f t="shared" si="148"/>
        <v>2.5192046450442969</v>
      </c>
      <c r="H245" s="15">
        <f t="shared" si="148"/>
        <v>6.2085788216306845</v>
      </c>
      <c r="I245" s="15">
        <f t="shared" si="148"/>
        <v>2.8799528397108789</v>
      </c>
      <c r="J245" s="15">
        <f t="shared" si="148"/>
        <v>1.7807704159405358</v>
      </c>
      <c r="K245" s="15">
        <f t="shared" si="148"/>
        <v>0.27414897933541466</v>
      </c>
      <c r="L245" s="15">
        <f t="shared" si="148"/>
        <v>1.3031778461015786</v>
      </c>
      <c r="N245" s="15">
        <f>'Table Q6'!B247-B245</f>
        <v>4.5389552209673667E-4</v>
      </c>
      <c r="O245" s="15">
        <f>'Table Q6'!C247-C245</f>
        <v>9.8215908033383315E-4</v>
      </c>
      <c r="P245" s="15">
        <f>'Table Q6'!D247-D245</f>
        <v>-1.0372622423555633E-2</v>
      </c>
      <c r="Q245" s="15">
        <f>'Table Q6'!E247-E245</f>
        <v>4.5793363883896099E-2</v>
      </c>
      <c r="R245" s="15">
        <f>'Table Q6'!F247-F245</f>
        <v>-4.4681617973512555E-2</v>
      </c>
      <c r="S245" s="15">
        <f>'Table Q6'!G247-G245</f>
        <v>5.2046827338414925E-2</v>
      </c>
      <c r="T245" s="15">
        <f>'Table Q6'!H247-H245</f>
        <v>-2.4003840729763581E-2</v>
      </c>
      <c r="U245" s="15">
        <f>'Table Q6'!I247-I245</f>
        <v>-1.3468920486389369E-2</v>
      </c>
      <c r="V245" s="15">
        <f>'Table Q6'!J247-J245</f>
        <v>4.8221203237121646E-2</v>
      </c>
      <c r="W245" s="15">
        <f>'Table Q6'!K247-K245</f>
        <v>7.7249907279260177E-2</v>
      </c>
      <c r="X245" s="15">
        <f>'Table Q6'!L247-L245</f>
        <v>-9.5169540689115761E-2</v>
      </c>
    </row>
    <row r="246" spans="1:24" x14ac:dyDescent="0.2">
      <c r="A246" s="13" t="str">
        <f t="shared" si="138"/>
        <v>2005 Q2</v>
      </c>
      <c r="B246" s="15">
        <f t="shared" si="139"/>
        <v>-2.0949203671411705</v>
      </c>
      <c r="C246" s="15">
        <f t="shared" ref="C246:L246" si="149">LN(C47/C43)*100</f>
        <v>2.7482234254632467</v>
      </c>
      <c r="D246" s="15">
        <f t="shared" si="149"/>
        <v>-2.8125957702794739</v>
      </c>
      <c r="E246" s="15">
        <f t="shared" si="149"/>
        <v>-0.53715296072874907</v>
      </c>
      <c r="F246" s="15">
        <f t="shared" si="149"/>
        <v>2.5290140784305395</v>
      </c>
      <c r="G246" s="15">
        <f t="shared" si="149"/>
        <v>1.5004574899137471</v>
      </c>
      <c r="H246" s="15">
        <f t="shared" si="149"/>
        <v>7.5908632861135823</v>
      </c>
      <c r="I246" s="15">
        <f t="shared" si="149"/>
        <v>2.4447217193859139</v>
      </c>
      <c r="J246" s="15">
        <f t="shared" si="149"/>
        <v>1.5982007813555104</v>
      </c>
      <c r="K246" s="15">
        <f t="shared" si="149"/>
        <v>2.4640374682061896</v>
      </c>
      <c r="L246" s="15">
        <f t="shared" si="149"/>
        <v>1.7709476206740877</v>
      </c>
      <c r="N246" s="15">
        <f>'Table Q6'!B248-B246</f>
        <v>3.8117019710610212E-2</v>
      </c>
      <c r="O246" s="15">
        <f>'Table Q6'!C248-C246</f>
        <v>1.1280557445991768E-3</v>
      </c>
      <c r="P246" s="15">
        <f>'Table Q6'!D248-D246</f>
        <v>-2.1230176626791053E-2</v>
      </c>
      <c r="Q246" s="15">
        <f>'Table Q6'!E248-E246</f>
        <v>2.2987272429928041E-2</v>
      </c>
      <c r="R246" s="15">
        <f>'Table Q6'!F248-F246</f>
        <v>1.1918185432878037E-2</v>
      </c>
      <c r="S246" s="15">
        <f>'Table Q6'!G248-G246</f>
        <v>1.2705673100116277E-2</v>
      </c>
      <c r="T246" s="15">
        <f>'Table Q6'!H248-H246</f>
        <v>1.1105663218075712E-2</v>
      </c>
      <c r="U246" s="15">
        <f>'Table Q6'!I248-I246</f>
        <v>-1.3254688865586672E-2</v>
      </c>
      <c r="V246" s="15">
        <f>'Table Q6'!J248-J246</f>
        <v>-3.663931768972839E-3</v>
      </c>
      <c r="W246" s="15">
        <f>'Table Q6'!K248-K246</f>
        <v>4.4548391426122436E-2</v>
      </c>
      <c r="X246" s="15">
        <f>'Table Q6'!L248-L246</f>
        <v>2.4059560439785077E-2</v>
      </c>
    </row>
    <row r="247" spans="1:24" x14ac:dyDescent="0.2">
      <c r="A247" s="13" t="str">
        <f t="shared" si="138"/>
        <v>2005 Q3</v>
      </c>
      <c r="B247" s="15">
        <f t="shared" si="139"/>
        <v>-3.2539118555690338</v>
      </c>
      <c r="C247" s="15">
        <f t="shared" ref="C247:L247" si="150">LN(C48/C44)*100</f>
        <v>3.7780107096418623</v>
      </c>
      <c r="D247" s="15">
        <f t="shared" si="150"/>
        <v>-5.6455912170490938</v>
      </c>
      <c r="E247" s="15">
        <f t="shared" si="150"/>
        <v>-1.3545885798196049</v>
      </c>
      <c r="F247" s="15">
        <f t="shared" si="150"/>
        <v>3.295980042556427</v>
      </c>
      <c r="G247" s="15">
        <f t="shared" si="150"/>
        <v>1.3170051941630445</v>
      </c>
      <c r="H247" s="15">
        <f t="shared" si="150"/>
        <v>6.4027528708569523</v>
      </c>
      <c r="I247" s="15">
        <f t="shared" si="150"/>
        <v>3.9476970348910188</v>
      </c>
      <c r="J247" s="15">
        <f t="shared" si="150"/>
        <v>2.0312931280822788</v>
      </c>
      <c r="K247" s="15">
        <f t="shared" si="150"/>
        <v>5.1172477704477872</v>
      </c>
      <c r="L247" s="15">
        <f t="shared" si="150"/>
        <v>1.8058555756958867</v>
      </c>
      <c r="N247" s="15">
        <f>'Table Q6'!B249-B247</f>
        <v>5.6744955342225012E-4</v>
      </c>
      <c r="O247" s="15">
        <f>'Table Q6'!C249-C247</f>
        <v>1.8897237491378505E-2</v>
      </c>
      <c r="P247" s="15">
        <f>'Table Q6'!D249-D247</f>
        <v>2.5894873875591529E-3</v>
      </c>
      <c r="Q247" s="15">
        <f>'Table Q6'!E249-E247</f>
        <v>-1.1721487339211745E-2</v>
      </c>
      <c r="R247" s="15">
        <f>'Table Q6'!F249-F247</f>
        <v>1.1547124256813035E-2</v>
      </c>
      <c r="S247" s="15">
        <f>'Table Q6'!G249-G247</f>
        <v>2.5335698133994722E-2</v>
      </c>
      <c r="T247" s="15">
        <f>'Table Q6'!H249-H247</f>
        <v>1.1002234918771059E-2</v>
      </c>
      <c r="U247" s="15">
        <f>'Table Q6'!I249-I247</f>
        <v>1.4036372788548412E-3</v>
      </c>
      <c r="V247" s="15">
        <f>'Table Q6'!J249-J247</f>
        <v>-5.7417576850795626E-3</v>
      </c>
      <c r="W247" s="15">
        <f>'Table Q6'!K249-K247</f>
        <v>1.1569048716120633E-2</v>
      </c>
      <c r="X247" s="15">
        <f>'Table Q6'!L249-L247</f>
        <v>-1.0658686497734937E-2</v>
      </c>
    </row>
    <row r="248" spans="1:24" x14ac:dyDescent="0.2">
      <c r="A248" s="13" t="str">
        <f t="shared" si="138"/>
        <v>2005 Q4</v>
      </c>
      <c r="B248" s="15">
        <f t="shared" si="139"/>
        <v>-1.7940546862855806</v>
      </c>
      <c r="C248" s="15">
        <f t="shared" ref="C248:L248" si="151">LN(C49/C45)*100</f>
        <v>3.5104362688313953</v>
      </c>
      <c r="D248" s="15">
        <f t="shared" si="151"/>
        <v>-3.4430649273978791</v>
      </c>
      <c r="E248" s="15">
        <f t="shared" si="151"/>
        <v>1.6624261406597778</v>
      </c>
      <c r="F248" s="15">
        <f t="shared" si="151"/>
        <v>1.0100953857265764</v>
      </c>
      <c r="G248" s="15">
        <f t="shared" si="151"/>
        <v>5.5438996479423839</v>
      </c>
      <c r="H248" s="15">
        <f t="shared" si="151"/>
        <v>7.989611247710843</v>
      </c>
      <c r="I248" s="15">
        <f t="shared" si="151"/>
        <v>7.8691885289007129</v>
      </c>
      <c r="J248" s="15">
        <f t="shared" si="151"/>
        <v>0.50433625024869044</v>
      </c>
      <c r="K248" s="15">
        <f t="shared" si="151"/>
        <v>11.862957783011218</v>
      </c>
      <c r="L248" s="15">
        <f t="shared" si="151"/>
        <v>3.5013596450233178</v>
      </c>
      <c r="N248" s="15">
        <f>'Table Q6'!B250-B248</f>
        <v>4.9910549468568099E-4</v>
      </c>
      <c r="O248" s="15">
        <f>'Table Q6'!C250-C248</f>
        <v>1.6718575987835216E-3</v>
      </c>
      <c r="P248" s="15">
        <f>'Table Q6'!D250-D248</f>
        <v>-3.2386112252271726E-2</v>
      </c>
      <c r="Q248" s="15">
        <f>'Table Q6'!E250-E248</f>
        <v>7.7841596775041211E-6</v>
      </c>
      <c r="R248" s="15">
        <f>'Table Q6'!F250-F248</f>
        <v>2.2763845366340574E-2</v>
      </c>
      <c r="S248" s="15">
        <f>'Table Q6'!G250-G248</f>
        <v>1.2994607256269219E-2</v>
      </c>
      <c r="T248" s="15">
        <f>'Table Q6'!H250-H248</f>
        <v>-8.9480369969141549E-4</v>
      </c>
      <c r="U248" s="15">
        <f>'Table Q6'!I250-I248</f>
        <v>-1.2922401000084349E-2</v>
      </c>
      <c r="V248" s="15">
        <f>'Table Q6'!J250-J248</f>
        <v>-3.8109782845200391E-3</v>
      </c>
      <c r="W248" s="15">
        <f>'Table Q6'!K250-K248</f>
        <v>-1.0920524070131776E-2</v>
      </c>
      <c r="X248" s="15">
        <f>'Table Q6'!L250-L248</f>
        <v>-1.2458847469374312E-2</v>
      </c>
    </row>
    <row r="249" spans="1:24" x14ac:dyDescent="0.2">
      <c r="A249" s="13" t="str">
        <f t="shared" si="138"/>
        <v>2006 Q1</v>
      </c>
      <c r="B249" s="15">
        <f t="shared" si="139"/>
        <v>-3.8473186662365362</v>
      </c>
      <c r="C249" s="15">
        <f t="shared" ref="C249:L249" si="152">LN(C50/C46)*100</f>
        <v>4.7454970253370696</v>
      </c>
      <c r="D249" s="15">
        <f t="shared" si="152"/>
        <v>-3.8991920871616985</v>
      </c>
      <c r="E249" s="15">
        <f t="shared" si="152"/>
        <v>3.4610152612980607</v>
      </c>
      <c r="F249" s="15">
        <f t="shared" si="152"/>
        <v>-2.3218207231034786</v>
      </c>
      <c r="G249" s="15">
        <f t="shared" si="152"/>
        <v>3.885760489274189</v>
      </c>
      <c r="H249" s="15">
        <f t="shared" si="152"/>
        <v>12.573766927922106</v>
      </c>
      <c r="I249" s="15">
        <f t="shared" si="152"/>
        <v>4.6869836124392501</v>
      </c>
      <c r="J249" s="15">
        <f t="shared" si="152"/>
        <v>-5.0125973656620522</v>
      </c>
      <c r="K249" s="15">
        <f t="shared" si="152"/>
        <v>-0.6410724605409247</v>
      </c>
      <c r="L249" s="15">
        <f t="shared" si="152"/>
        <v>2.725156892659832</v>
      </c>
      <c r="N249" s="15">
        <f>'Table Q6'!B251-B249</f>
        <v>-1.1677887932477926E-2</v>
      </c>
      <c r="O249" s="15">
        <f>'Table Q6'!C251-C249</f>
        <v>-1.6845682353196167E-2</v>
      </c>
      <c r="P249" s="15">
        <f>'Table Q6'!D251-D249</f>
        <v>2.3839340959128208E-2</v>
      </c>
      <c r="Q249" s="15">
        <f>'Table Q6'!E251-E249</f>
        <v>-1.1438236681434955E-2</v>
      </c>
      <c r="R249" s="15">
        <f>'Table Q6'!F251-F249</f>
        <v>4.5312249131567395E-2</v>
      </c>
      <c r="S249" s="15">
        <f>'Table Q6'!G251-G249</f>
        <v>-1.314979850602338E-2</v>
      </c>
      <c r="T249" s="15">
        <f>'Table Q6'!H251-H249</f>
        <v>2.3548805006948115E-2</v>
      </c>
      <c r="U249" s="15">
        <f>'Table Q6'!I251-I249</f>
        <v>1.3468920486390701E-2</v>
      </c>
      <c r="V249" s="15">
        <f>'Table Q6'!J251-J249</f>
        <v>-2.222284965304322E-2</v>
      </c>
      <c r="W249" s="15">
        <f>'Table Q6'!K251-K249</f>
        <v>1.0985992870166106E-2</v>
      </c>
      <c r="X249" s="15">
        <f>'Table Q6'!L251-L249</f>
        <v>5.9147764354971155E-2</v>
      </c>
    </row>
    <row r="250" spans="1:24" x14ac:dyDescent="0.2">
      <c r="A250" s="13" t="str">
        <f t="shared" si="138"/>
        <v>2006 Q2</v>
      </c>
      <c r="B250" s="15">
        <f t="shared" si="139"/>
        <v>-8.5722022263017887</v>
      </c>
      <c r="C250" s="15">
        <f t="shared" ref="C250:L250" si="153">LN(C51/C47)*100</f>
        <v>4.0804392107519112</v>
      </c>
      <c r="D250" s="15">
        <f t="shared" si="153"/>
        <v>-2.0104043276223682</v>
      </c>
      <c r="E250" s="15">
        <f t="shared" si="153"/>
        <v>2.5851426298248796</v>
      </c>
      <c r="F250" s="15">
        <f t="shared" si="153"/>
        <v>1.3051257865386336</v>
      </c>
      <c r="G250" s="15">
        <f t="shared" si="153"/>
        <v>1.8022658965048484</v>
      </c>
      <c r="H250" s="15">
        <f t="shared" si="153"/>
        <v>9.9288854761141927</v>
      </c>
      <c r="I250" s="15">
        <f t="shared" si="153"/>
        <v>4.4458309722877312</v>
      </c>
      <c r="J250" s="15">
        <f t="shared" si="153"/>
        <v>-7.2681682778777583</v>
      </c>
      <c r="K250" s="15">
        <f t="shared" si="153"/>
        <v>-6.1208253420178611</v>
      </c>
      <c r="L250" s="15">
        <f t="shared" si="153"/>
        <v>1.9270935248187955</v>
      </c>
      <c r="N250" s="15">
        <f>'Table Q6'!B252-B250</f>
        <v>-4.892368003651093E-2</v>
      </c>
      <c r="O250" s="15">
        <f>'Table Q6'!C252-C250</f>
        <v>-1.7222074543377985E-2</v>
      </c>
      <c r="P250" s="15">
        <f>'Table Q6'!D252-D250</f>
        <v>3.4421322143523447E-2</v>
      </c>
      <c r="Q250" s="15">
        <f>'Table Q6'!E252-E250</f>
        <v>-1.698635265503512E-4</v>
      </c>
      <c r="R250" s="15">
        <f>'Table Q6'!F252-F250</f>
        <v>-1.0526602390033446E-2</v>
      </c>
      <c r="S250" s="15">
        <f>'Table Q6'!G252-G250</f>
        <v>-2.5061267110994656E-2</v>
      </c>
      <c r="T250" s="15">
        <f>'Table Q6'!H252-H250</f>
        <v>4.5183715949370651E-4</v>
      </c>
      <c r="U250" s="15">
        <f>'Table Q6'!I252-I250</f>
        <v>1.3254688865588449E-2</v>
      </c>
      <c r="V250" s="15">
        <f>'Table Q6'!J252-J250</f>
        <v>2.6063130579013993E-2</v>
      </c>
      <c r="W250" s="15">
        <f>'Table Q6'!K252-K250</f>
        <v>1.0897400980647731E-2</v>
      </c>
      <c r="X250" s="15">
        <f>'Table Q6'!L252-L250</f>
        <v>3.3284962589020584E-2</v>
      </c>
    </row>
    <row r="251" spans="1:24" x14ac:dyDescent="0.2">
      <c r="A251" s="13" t="str">
        <f t="shared" si="138"/>
        <v>2006 Q3</v>
      </c>
      <c r="B251" s="15">
        <f t="shared" si="139"/>
        <v>-6.3160910838489253</v>
      </c>
      <c r="C251" s="15">
        <f t="shared" ref="C251:L251" si="154">LN(C52/C48)*100</f>
        <v>4.7301624437595819</v>
      </c>
      <c r="D251" s="15">
        <f t="shared" si="154"/>
        <v>-0.10385905319989014</v>
      </c>
      <c r="E251" s="15">
        <f t="shared" si="154"/>
        <v>2.8587332786031556</v>
      </c>
      <c r="F251" s="15">
        <f t="shared" si="154"/>
        <v>3.3187116037620423E-2</v>
      </c>
      <c r="G251" s="15">
        <f t="shared" si="154"/>
        <v>-1.8480678716860184</v>
      </c>
      <c r="H251" s="15">
        <f t="shared" si="154"/>
        <v>2.7742378153149763</v>
      </c>
      <c r="I251" s="15">
        <f t="shared" si="154"/>
        <v>2.9471390735023144</v>
      </c>
      <c r="J251" s="15">
        <f t="shared" si="154"/>
        <v>-11.105306032244568</v>
      </c>
      <c r="K251" s="15">
        <f t="shared" si="154"/>
        <v>-2.6677966606912626</v>
      </c>
      <c r="L251" s="15">
        <f t="shared" si="154"/>
        <v>0.9134458294143798</v>
      </c>
      <c r="N251" s="15">
        <f>'Table Q6'!B253-B251</f>
        <v>1.1210697788603952E-3</v>
      </c>
      <c r="O251" s="15">
        <f>'Table Q6'!C253-C251</f>
        <v>-1.7270118470919193E-2</v>
      </c>
      <c r="P251" s="15">
        <f>'Table Q6'!D253-D251</f>
        <v>1.2651976523666661E-2</v>
      </c>
      <c r="Q251" s="15">
        <f>'Table Q6'!E253-E251</f>
        <v>1.1145709938026549E-2</v>
      </c>
      <c r="R251" s="15">
        <f>'Table Q6'!F253-F251</f>
        <v>-1.0787714140253035E-2</v>
      </c>
      <c r="S251" s="15">
        <f>'Table Q6'!G253-G251</f>
        <v>-3.7648694517244508E-2</v>
      </c>
      <c r="T251" s="15">
        <f>'Table Q6'!H253-H251</f>
        <v>-1.4555203884736301E-4</v>
      </c>
      <c r="U251" s="15">
        <f>'Table Q6'!I253-I251</f>
        <v>1.3420123492825287E-2</v>
      </c>
      <c r="V251" s="15">
        <f>'Table Q6'!J253-J251</f>
        <v>-4.6728202265882146E-3</v>
      </c>
      <c r="W251" s="15">
        <f>'Table Q6'!K253-K251</f>
        <v>9.8015274256391116E-3</v>
      </c>
      <c r="X251" s="15">
        <f>'Table Q6'!L253-L251</f>
        <v>5.7709926496903874E-2</v>
      </c>
    </row>
    <row r="252" spans="1:24" x14ac:dyDescent="0.2">
      <c r="A252" s="13" t="str">
        <f t="shared" si="138"/>
        <v>2006 Q4</v>
      </c>
      <c r="B252" s="15">
        <f t="shared" si="139"/>
        <v>-8.4586151929437481</v>
      </c>
      <c r="C252" s="15">
        <f t="shared" ref="C252:L252" si="155">LN(C53/C49)*100</f>
        <v>3.5790860445225823</v>
      </c>
      <c r="D252" s="15">
        <f t="shared" si="155"/>
        <v>1.3919223669870993</v>
      </c>
      <c r="E252" s="15">
        <f t="shared" si="155"/>
        <v>1.7600581284911514</v>
      </c>
      <c r="F252" s="15">
        <f t="shared" si="155"/>
        <v>-1.1210473418202007</v>
      </c>
      <c r="G252" s="15">
        <f t="shared" si="155"/>
        <v>-4.7430570632308475</v>
      </c>
      <c r="H252" s="15">
        <f t="shared" si="155"/>
        <v>-2.6175353381059039</v>
      </c>
      <c r="I252" s="15">
        <f t="shared" si="155"/>
        <v>-0.50513122023266521</v>
      </c>
      <c r="J252" s="15">
        <f t="shared" si="155"/>
        <v>-9.6295175596133422</v>
      </c>
      <c r="K252" s="15">
        <f t="shared" si="155"/>
        <v>-6.4898293513488037</v>
      </c>
      <c r="L252" s="15">
        <f t="shared" si="155"/>
        <v>-0.59464556821658787</v>
      </c>
      <c r="N252" s="15">
        <f>'Table Q6'!B254-B252</f>
        <v>7.2296160565699097E-4</v>
      </c>
      <c r="O252" s="15">
        <f>'Table Q6'!C254-C252</f>
        <v>-1.807810440451707E-2</v>
      </c>
      <c r="P252" s="15">
        <f>'Table Q6'!D254-D252</f>
        <v>1.2865228135358731E-2</v>
      </c>
      <c r="Q252" s="15">
        <f>'Table Q6'!E254-E252</f>
        <v>1.1153850708306656E-2</v>
      </c>
      <c r="R252" s="15">
        <f>'Table Q6'!F254-F252</f>
        <v>-5.0019818909063929E-6</v>
      </c>
      <c r="S252" s="15">
        <f>'Table Q6'!G254-G252</f>
        <v>0</v>
      </c>
      <c r="T252" s="15">
        <f>'Table Q6'!H254-H252</f>
        <v>-1.2047786723780263E-2</v>
      </c>
      <c r="U252" s="15">
        <f>'Table Q6'!I254-I252</f>
        <v>-1.2115155465203031E-2</v>
      </c>
      <c r="V252" s="15">
        <f>'Table Q6'!J254-J252</f>
        <v>-4.5333912429281753E-3</v>
      </c>
      <c r="W252" s="15">
        <f>'Table Q6'!K254-K252</f>
        <v>5.5340497426316304E-2</v>
      </c>
      <c r="X252" s="15">
        <f>'Table Q6'!L254-L252</f>
        <v>2.2639823224112399E-2</v>
      </c>
    </row>
    <row r="253" spans="1:24" x14ac:dyDescent="0.2">
      <c r="A253" s="13" t="str">
        <f t="shared" si="138"/>
        <v>2007 Q1</v>
      </c>
      <c r="B253" s="15">
        <f t="shared" si="139"/>
        <v>-5.6279187524362282</v>
      </c>
      <c r="C253" s="15">
        <f t="shared" ref="C253:L253" si="156">LN(C54/C50)*100</f>
        <v>1.9942583561462508</v>
      </c>
      <c r="D253" s="15">
        <f t="shared" si="156"/>
        <v>1.4529491213562289</v>
      </c>
      <c r="E253" s="15">
        <f t="shared" si="156"/>
        <v>1.5983841997757999</v>
      </c>
      <c r="F253" s="15">
        <f t="shared" si="156"/>
        <v>2.5168530527185204</v>
      </c>
      <c r="G253" s="15">
        <f t="shared" si="156"/>
        <v>0.33183505664184076</v>
      </c>
      <c r="H253" s="15">
        <f t="shared" si="156"/>
        <v>-4.4533541600253841</v>
      </c>
      <c r="I253" s="15">
        <f t="shared" si="156"/>
        <v>3.5125922966510492</v>
      </c>
      <c r="J253" s="15">
        <f t="shared" si="156"/>
        <v>-7.523390857679785</v>
      </c>
      <c r="K253" s="15">
        <f t="shared" si="156"/>
        <v>-3.7324335913728448</v>
      </c>
      <c r="L253" s="15">
        <f t="shared" si="156"/>
        <v>0.53729660437163096</v>
      </c>
      <c r="N253" s="15">
        <f>'Table Q6'!B255-B253</f>
        <v>-1.1824333416995181E-2</v>
      </c>
      <c r="O253" s="15">
        <f>'Table Q6'!C255-C253</f>
        <v>6.7542655151964226E-5</v>
      </c>
      <c r="P253" s="15">
        <f>'Table Q6'!D255-D253</f>
        <v>-1.936218153074587E-2</v>
      </c>
      <c r="Q253" s="15">
        <f>'Table Q6'!E255-E253</f>
        <v>1.0806179439106778E-2</v>
      </c>
      <c r="R253" s="15">
        <f>'Table Q6'!F255-F253</f>
        <v>-2.3016620862180037E-2</v>
      </c>
      <c r="S253" s="15">
        <f>'Table Q6'!G255-G253</f>
        <v>-1.2560447168452671E-2</v>
      </c>
      <c r="T253" s="15">
        <f>'Table Q6'!H255-H253</f>
        <v>1.0149594637987036E-2</v>
      </c>
      <c r="U253" s="15">
        <f>'Table Q6'!I255-I253</f>
        <v>0</v>
      </c>
      <c r="V253" s="15">
        <f>'Table Q6'!J255-J253</f>
        <v>-2.5081042556163169E-3</v>
      </c>
      <c r="W253" s="15">
        <f>'Table Q6'!K255-K253</f>
        <v>2.1670623106110565E-2</v>
      </c>
      <c r="X253" s="15">
        <f>'Table Q6'!L255-L253</f>
        <v>2.2184427784226024E-2</v>
      </c>
    </row>
    <row r="254" spans="1:24" x14ac:dyDescent="0.2">
      <c r="A254" s="13" t="str">
        <f t="shared" si="138"/>
        <v>2007 Q2</v>
      </c>
      <c r="B254" s="15">
        <f t="shared" si="139"/>
        <v>-3.3555036496285067</v>
      </c>
      <c r="C254" s="15">
        <f t="shared" ref="C254:L254" si="157">LN(C55/C51)*100</f>
        <v>2.2648182002336181</v>
      </c>
      <c r="D254" s="15">
        <f t="shared" si="157"/>
        <v>-0.3657635127138204</v>
      </c>
      <c r="E254" s="15">
        <f t="shared" si="157"/>
        <v>1.2962738711397004</v>
      </c>
      <c r="F254" s="15">
        <f t="shared" si="157"/>
        <v>1.9889404536393176</v>
      </c>
      <c r="G254" s="15">
        <f t="shared" si="157"/>
        <v>5.0662028909454442</v>
      </c>
      <c r="H254" s="15">
        <f t="shared" si="157"/>
        <v>-3.1193942858360293</v>
      </c>
      <c r="I254" s="15">
        <f t="shared" si="157"/>
        <v>4.2427416260668842</v>
      </c>
      <c r="J254" s="15">
        <f t="shared" si="157"/>
        <v>-5.2528261989851925</v>
      </c>
      <c r="K254" s="15">
        <f t="shared" si="157"/>
        <v>-3.0089984702995412</v>
      </c>
      <c r="L254" s="15">
        <f t="shared" si="157"/>
        <v>1.241321727562855</v>
      </c>
      <c r="N254" s="15">
        <f>'Table Q6'!B256-B254</f>
        <v>2.5094298296203466E-2</v>
      </c>
      <c r="O254" s="15">
        <f>'Table Q6'!C256-C254</f>
        <v>4.2349186463797039E-4</v>
      </c>
      <c r="P254" s="15">
        <f>'Table Q6'!D256-D254</f>
        <v>-8.1120413212610876E-3</v>
      </c>
      <c r="Q254" s="15">
        <f>'Table Q6'!E256-E254</f>
        <v>-2.3326694409653292E-4</v>
      </c>
      <c r="R254" s="15">
        <f>'Table Q6'!F256-F254</f>
        <v>-1.0243873122131042E-3</v>
      </c>
      <c r="S254" s="15">
        <f>'Table Q6'!G256-G254</f>
        <v>1.2355594010896809E-2</v>
      </c>
      <c r="T254" s="15">
        <f>'Table Q6'!H256-H254</f>
        <v>-1.2702826316952631E-2</v>
      </c>
      <c r="U254" s="15">
        <f>'Table Q6'!I256-I254</f>
        <v>0</v>
      </c>
      <c r="V254" s="15">
        <f>'Table Q6'!J256-J254</f>
        <v>-2.2831951154076435E-3</v>
      </c>
      <c r="W254" s="15">
        <f>'Table Q6'!K256-K254</f>
        <v>-2.1685469387477063E-2</v>
      </c>
      <c r="X254" s="15">
        <f>'Table Q6'!L256-L254</f>
        <v>-3.5249859661079297E-2</v>
      </c>
    </row>
    <row r="255" spans="1:24" x14ac:dyDescent="0.2">
      <c r="A255" s="13" t="str">
        <f t="shared" si="138"/>
        <v>2007 Q3</v>
      </c>
      <c r="B255" s="15">
        <f t="shared" si="139"/>
        <v>-3.3710127578261169</v>
      </c>
      <c r="C255" s="15">
        <f t="shared" ref="C255:L255" si="158">LN(C56/C52)*100</f>
        <v>1.1186995834616167</v>
      </c>
      <c r="D255" s="15">
        <f t="shared" si="158"/>
        <v>-0.66679180633706792</v>
      </c>
      <c r="E255" s="15">
        <f t="shared" si="158"/>
        <v>2.4687598068168644</v>
      </c>
      <c r="F255" s="15">
        <f t="shared" si="158"/>
        <v>4.0830061157808384</v>
      </c>
      <c r="G255" s="15">
        <f t="shared" si="158"/>
        <v>5.6836422089306815</v>
      </c>
      <c r="H255" s="15">
        <f t="shared" si="158"/>
        <v>4.9009486530605946</v>
      </c>
      <c r="I255" s="15">
        <f t="shared" si="158"/>
        <v>4.877914985928367</v>
      </c>
      <c r="J255" s="15">
        <f t="shared" si="158"/>
        <v>-6.8308292555152033</v>
      </c>
      <c r="K255" s="15">
        <f t="shared" si="158"/>
        <v>1.7117298920047381</v>
      </c>
      <c r="L255" s="15">
        <f t="shared" si="158"/>
        <v>2.3666946210101942</v>
      </c>
      <c r="N255" s="15">
        <f>'Table Q6'!B257-B255</f>
        <v>2.4579593430218427E-2</v>
      </c>
      <c r="O255" s="15">
        <f>'Table Q6'!C257-C255</f>
        <v>4.3246142999642245E-4</v>
      </c>
      <c r="P255" s="15">
        <f>'Table Q6'!D257-D255</f>
        <v>1.213600237116319E-2</v>
      </c>
      <c r="Q255" s="15">
        <f>'Table Q6'!E257-E255</f>
        <v>-1.1802238843575896E-2</v>
      </c>
      <c r="R255" s="15">
        <f>'Table Q6'!F257-F255</f>
        <v>1.0692042525037415E-2</v>
      </c>
      <c r="S255" s="15">
        <f>'Table Q6'!G257-G255</f>
        <v>2.9015296629619769E-4</v>
      </c>
      <c r="T255" s="15">
        <f>'Table Q6'!H257-H255</f>
        <v>-9.4051758225521809E-4</v>
      </c>
      <c r="U255" s="15">
        <f>'Table Q6'!I257-I255</f>
        <v>7.0356900430734726E-4</v>
      </c>
      <c r="V255" s="15">
        <f>'Table Q6'!J257-J255</f>
        <v>1.1518533551639898E-2</v>
      </c>
      <c r="W255" s="15">
        <f>'Table Q6'!K257-K255</f>
        <v>-4.3240044479433859E-2</v>
      </c>
      <c r="X255" s="15">
        <f>'Table Q6'!L257-L255</f>
        <v>-5.5068042982740817E-2</v>
      </c>
    </row>
    <row r="256" spans="1:24" x14ac:dyDescent="0.2">
      <c r="A256" s="13" t="str">
        <f t="shared" si="138"/>
        <v>2007 Q4</v>
      </c>
      <c r="B256" s="15">
        <f t="shared" si="139"/>
        <v>-0.32352757653592012</v>
      </c>
      <c r="C256" s="15">
        <f t="shared" ref="C256:L256" si="159">LN(C57/C53)*100</f>
        <v>1.6460125082343644</v>
      </c>
      <c r="D256" s="15">
        <f t="shared" si="159"/>
        <v>-1.8890656676060329</v>
      </c>
      <c r="E256" s="15">
        <f t="shared" si="159"/>
        <v>1.5921468946078456</v>
      </c>
      <c r="F256" s="15">
        <f t="shared" si="159"/>
        <v>3.5286366632264157</v>
      </c>
      <c r="G256" s="15">
        <f t="shared" si="159"/>
        <v>4.6326073885227714</v>
      </c>
      <c r="H256" s="15">
        <f t="shared" si="159"/>
        <v>8.1347574826006674</v>
      </c>
      <c r="I256" s="15">
        <f t="shared" si="159"/>
        <v>5.5970499513850243</v>
      </c>
      <c r="J256" s="15">
        <f t="shared" si="159"/>
        <v>-2.9869440700264378</v>
      </c>
      <c r="K256" s="15">
        <f t="shared" si="159"/>
        <v>1.2096327113080798</v>
      </c>
      <c r="L256" s="15">
        <f t="shared" si="159"/>
        <v>2.9003693453031798</v>
      </c>
      <c r="N256" s="15">
        <f>'Table Q6'!B258-B256</f>
        <v>-1.1361550185810143E-2</v>
      </c>
      <c r="O256" s="15">
        <f>'Table Q6'!C258-C256</f>
        <v>9.8723770969326718E-3</v>
      </c>
      <c r="P256" s="15">
        <f>'Table Q6'!D258-D256</f>
        <v>-1.9242731819335113E-2</v>
      </c>
      <c r="Q256" s="15">
        <f>'Table Q6'!E258-E256</f>
        <v>-4.9962857834873198E-4</v>
      </c>
      <c r="R256" s="15">
        <f>'Table Q6'!F258-F256</f>
        <v>-5.0031008074213901E-6</v>
      </c>
      <c r="S256" s="15">
        <f>'Table Q6'!G258-G256</f>
        <v>1.1988251527865756E-2</v>
      </c>
      <c r="T256" s="15">
        <f>'Table Q6'!H258-H256</f>
        <v>-5.5929495428763687E-4</v>
      </c>
      <c r="U256" s="15">
        <f>'Table Q6'!I258-I256</f>
        <v>9.9331494525767283E-4</v>
      </c>
      <c r="V256" s="15">
        <f>'Table Q6'!J258-J256</f>
        <v>2.7665942157653944E-2</v>
      </c>
      <c r="W256" s="15">
        <f>'Table Q6'!K258-K256</f>
        <v>-1.1758078945961925E-2</v>
      </c>
      <c r="X256" s="15">
        <f>'Table Q6'!L258-L256</f>
        <v>-5.5216032378935243E-2</v>
      </c>
    </row>
    <row r="257" spans="1:24" x14ac:dyDescent="0.2">
      <c r="A257" s="13" t="str">
        <f t="shared" si="138"/>
        <v>2008 Q1</v>
      </c>
      <c r="B257" s="15">
        <f t="shared" si="139"/>
        <v>-4.108175189647997</v>
      </c>
      <c r="C257" s="15">
        <f t="shared" ref="C257:L257" si="160">LN(C58/C54)*100</f>
        <v>1.2896441010279747</v>
      </c>
      <c r="D257" s="15">
        <f t="shared" si="160"/>
        <v>-0.57189527639547155</v>
      </c>
      <c r="E257" s="15">
        <f t="shared" si="160"/>
        <v>-1.6231757740775021</v>
      </c>
      <c r="F257" s="15">
        <f t="shared" si="160"/>
        <v>-1.175818221401933</v>
      </c>
      <c r="G257" s="15">
        <f t="shared" si="160"/>
        <v>2.3273922292350107</v>
      </c>
      <c r="H257" s="15">
        <f t="shared" si="160"/>
        <v>1.4635328421788962</v>
      </c>
      <c r="I257" s="15">
        <f t="shared" si="160"/>
        <v>5.1020224764188802</v>
      </c>
      <c r="J257" s="15">
        <f t="shared" si="160"/>
        <v>-1.2768088433625713</v>
      </c>
      <c r="K257" s="15">
        <f t="shared" si="160"/>
        <v>3.9337183927469823</v>
      </c>
      <c r="L257" s="15">
        <f t="shared" si="160"/>
        <v>1.1860926307098789</v>
      </c>
      <c r="N257" s="15">
        <f>'Table Q6'!B259-B257</f>
        <v>-9.990745588101646E-3</v>
      </c>
      <c r="O257" s="15">
        <f>'Table Q6'!C259-C257</f>
        <v>3.427778026607875E-4</v>
      </c>
      <c r="P257" s="15">
        <f>'Table Q6'!D259-D257</f>
        <v>3.2554722718942886E-2</v>
      </c>
      <c r="Q257" s="15">
        <f>'Table Q6'!E259-E257</f>
        <v>4.235728151010254E-2</v>
      </c>
      <c r="R257" s="15">
        <f>'Table Q6'!F259-F257</f>
        <v>5.6564286818406417E-2</v>
      </c>
      <c r="S257" s="15">
        <f>'Table Q6'!G259-G257</f>
        <v>-2.3857807580674795E-2</v>
      </c>
      <c r="T257" s="15">
        <f>'Table Q6'!H259-H257</f>
        <v>-1.2275948834639339E-2</v>
      </c>
      <c r="U257" s="15">
        <f>'Table Q6'!I259-I257</f>
        <v>0</v>
      </c>
      <c r="V257" s="15">
        <f>'Table Q6'!J259-J257</f>
        <v>1.2530126558135013E-2</v>
      </c>
      <c r="W257" s="15">
        <f>'Table Q6'!K259-K257</f>
        <v>5.2143049906683281E-2</v>
      </c>
      <c r="X257" s="15">
        <f>'Table Q6'!L259-L257</f>
        <v>-2.2961131599119389E-2</v>
      </c>
    </row>
    <row r="258" spans="1:24" x14ac:dyDescent="0.2">
      <c r="A258" s="13" t="str">
        <f t="shared" si="138"/>
        <v>2008 Q2</v>
      </c>
      <c r="B258" s="15">
        <f t="shared" si="139"/>
        <v>-2.7095106867279157</v>
      </c>
      <c r="C258" s="15">
        <f t="shared" ref="C258:L258" si="161">LN(C59/C55)*100</f>
        <v>-0.52097641674000394</v>
      </c>
      <c r="D258" s="15">
        <f t="shared" si="161"/>
        <v>-0.5442984200500065</v>
      </c>
      <c r="E258" s="15">
        <f t="shared" si="161"/>
        <v>-1.8431127764255306</v>
      </c>
      <c r="F258" s="15">
        <f t="shared" si="161"/>
        <v>-2.5576806139330381</v>
      </c>
      <c r="G258" s="15">
        <f t="shared" si="161"/>
        <v>2.2510353942296732</v>
      </c>
      <c r="H258" s="15">
        <f t="shared" si="161"/>
        <v>-0.39349724746900416</v>
      </c>
      <c r="I258" s="15">
        <f t="shared" si="161"/>
        <v>2.7278605499574118</v>
      </c>
      <c r="J258" s="15">
        <f t="shared" si="161"/>
        <v>-1.8452376447813823</v>
      </c>
      <c r="K258" s="15">
        <f t="shared" si="161"/>
        <v>4.9763912096204672</v>
      </c>
      <c r="L258" s="15">
        <f t="shared" si="161"/>
        <v>0.21691153008637326</v>
      </c>
      <c r="N258" s="15">
        <f>'Table Q6'!B260-B258</f>
        <v>-3.4151718046040003E-2</v>
      </c>
      <c r="O258" s="15">
        <f>'Table Q6'!C260-C258</f>
        <v>9.6762203021139026E-3</v>
      </c>
      <c r="P258" s="15">
        <f>'Table Q6'!D260-D258</f>
        <v>3.1865311116476502E-2</v>
      </c>
      <c r="Q258" s="15">
        <f>'Table Q6'!E260-E258</f>
        <v>5.4460809558408263E-2</v>
      </c>
      <c r="R258" s="15">
        <f>'Table Q6'!F260-F258</f>
        <v>2.382853076189928E-2</v>
      </c>
      <c r="S258" s="15">
        <f>'Table Q6'!G260-G258</f>
        <v>-3.6339410490120461E-2</v>
      </c>
      <c r="T258" s="15">
        <f>'Table Q6'!H260-H258</f>
        <v>2.1494544292055773E-2</v>
      </c>
      <c r="U258" s="15">
        <f>'Table Q6'!I260-I258</f>
        <v>0</v>
      </c>
      <c r="V258" s="15">
        <f>'Table Q6'!J260-J258</f>
        <v>-4.3767203913962938E-2</v>
      </c>
      <c r="W258" s="15">
        <f>'Table Q6'!K260-K258</f>
        <v>0.12591707793129725</v>
      </c>
      <c r="X258" s="15">
        <f>'Table Q6'!L260-L258</f>
        <v>-5.5714419904698276E-4</v>
      </c>
    </row>
    <row r="259" spans="1:24" x14ac:dyDescent="0.2">
      <c r="A259" s="13" t="str">
        <f t="shared" si="138"/>
        <v>2008 Q3</v>
      </c>
      <c r="B259" s="15">
        <f t="shared" si="139"/>
        <v>-3.2132925563201895</v>
      </c>
      <c r="C259" s="15">
        <f t="shared" ref="C259:L259" si="162">LN(C60/C56)*100</f>
        <v>-0.46291030912036524</v>
      </c>
      <c r="D259" s="15">
        <f t="shared" si="162"/>
        <v>-2.8329453851989843</v>
      </c>
      <c r="E259" s="15">
        <f t="shared" si="162"/>
        <v>-5.9366771498448019</v>
      </c>
      <c r="F259" s="15">
        <f t="shared" si="162"/>
        <v>-6.0337013188240034</v>
      </c>
      <c r="G259" s="15">
        <f t="shared" si="162"/>
        <v>-0.78320477584186277</v>
      </c>
      <c r="H259" s="15">
        <f t="shared" si="162"/>
        <v>-4.7108654177530278</v>
      </c>
      <c r="I259" s="15">
        <f t="shared" si="162"/>
        <v>-0.9139629552179136</v>
      </c>
      <c r="J259" s="15">
        <f t="shared" si="162"/>
        <v>-0.82126115730994986</v>
      </c>
      <c r="K259" s="15">
        <f t="shared" si="162"/>
        <v>-1.9711894970194148</v>
      </c>
      <c r="L259" s="15">
        <f t="shared" si="162"/>
        <v>-2.4965086108443399</v>
      </c>
      <c r="N259" s="15">
        <f>'Table Q6'!B261-B259</f>
        <v>-2.2736930962819368E-2</v>
      </c>
      <c r="O259" s="15">
        <f>'Table Q6'!C261-C259</f>
        <v>1.0376382284535246E-2</v>
      </c>
      <c r="P259" s="15">
        <f>'Table Q6'!D261-D259</f>
        <v>-9.7085835572876533E-3</v>
      </c>
      <c r="Q259" s="15">
        <f>'Table Q6'!E261-E259</f>
        <v>-2.4350016489194104E-4</v>
      </c>
      <c r="R259" s="15">
        <f>'Table Q6'!F261-F259</f>
        <v>2.282656925854365E-2</v>
      </c>
      <c r="S259" s="15">
        <f>'Table Q6'!G261-G259</f>
        <v>1.2022843416945594E-2</v>
      </c>
      <c r="T259" s="15">
        <f>'Table Q6'!H261-H259</f>
        <v>1.0183712455286376E-2</v>
      </c>
      <c r="U259" s="15">
        <f>'Table Q6'!I261-I259</f>
        <v>1.1927473802353372E-4</v>
      </c>
      <c r="V259" s="15">
        <f>'Table Q6'!J261-J259</f>
        <v>-6.7675716837412025E-4</v>
      </c>
      <c r="W259" s="15">
        <f>'Table Q6'!K261-K259</f>
        <v>-2.0744123347796517E-2</v>
      </c>
      <c r="X259" s="15">
        <f>'Table Q6'!L261-L259</f>
        <v>1.0192223607197182E-2</v>
      </c>
    </row>
    <row r="260" spans="1:24" x14ac:dyDescent="0.2">
      <c r="A260" s="13" t="str">
        <f t="shared" si="138"/>
        <v>2008 Q4</v>
      </c>
      <c r="B260" s="15">
        <f t="shared" si="139"/>
        <v>-8.2480413739286593</v>
      </c>
      <c r="C260" s="15">
        <f t="shared" ref="C260:L260" si="163">LN(C61/C57)*100</f>
        <v>-3.3048014029290362</v>
      </c>
      <c r="D260" s="15">
        <f t="shared" si="163"/>
        <v>-8.7623594709399324</v>
      </c>
      <c r="E260" s="15">
        <f t="shared" si="163"/>
        <v>-8.5644696347419966</v>
      </c>
      <c r="F260" s="15">
        <f t="shared" si="163"/>
        <v>-9.3784692551812991</v>
      </c>
      <c r="G260" s="15">
        <f t="shared" si="163"/>
        <v>3.0721564943089459</v>
      </c>
      <c r="H260" s="15">
        <f t="shared" si="163"/>
        <v>-2.746055435194771</v>
      </c>
      <c r="I260" s="15">
        <f t="shared" si="163"/>
        <v>-2.5205085464310208</v>
      </c>
      <c r="J260" s="15">
        <f t="shared" si="163"/>
        <v>-5.8540143270000193</v>
      </c>
      <c r="K260" s="15">
        <f t="shared" si="163"/>
        <v>-10.053784012911258</v>
      </c>
      <c r="L260" s="15">
        <f t="shared" si="163"/>
        <v>-4.773255567570347</v>
      </c>
      <c r="N260" s="15">
        <f>'Table Q6'!B262-B260</f>
        <v>1.2578732007034077E-2</v>
      </c>
      <c r="O260" s="15">
        <f>'Table Q6'!C262-C260</f>
        <v>1.1126069023682295E-2</v>
      </c>
      <c r="P260" s="15">
        <f>'Table Q6'!D262-D260</f>
        <v>2.0764102802818485E-2</v>
      </c>
      <c r="Q260" s="15">
        <f>'Table Q6'!E262-E260</f>
        <v>2.1897436994322561E-5</v>
      </c>
      <c r="R260" s="15">
        <f>'Table Q6'!F262-F260</f>
        <v>-1.1388447274356395E-2</v>
      </c>
      <c r="S260" s="15">
        <f>'Table Q6'!G262-G260</f>
        <v>-6.0756845520544278E-2</v>
      </c>
      <c r="T260" s="15">
        <f>'Table Q6'!H262-H260</f>
        <v>2.1329521537470697E-2</v>
      </c>
      <c r="U260" s="15">
        <f>'Table Q6'!I262-I260</f>
        <v>3.6175011232202792E-2</v>
      </c>
      <c r="V260" s="15">
        <f>'Table Q6'!J262-J260</f>
        <v>-3.0860278798680696E-2</v>
      </c>
      <c r="W260" s="15">
        <f>'Table Q6'!K262-K260</f>
        <v>-1.0966132776605519E-2</v>
      </c>
      <c r="X260" s="15">
        <f>'Table Q6'!L262-L260</f>
        <v>4.4041858399314293E-2</v>
      </c>
    </row>
    <row r="261" spans="1:24" x14ac:dyDescent="0.2">
      <c r="A261" s="13" t="str">
        <f t="shared" si="138"/>
        <v>2009 Q1</v>
      </c>
      <c r="B261" s="15">
        <f t="shared" si="139"/>
        <v>-12.295062232565947</v>
      </c>
      <c r="C261" s="15">
        <f t="shared" ref="C261:L261" si="164">LN(C62/C58)*100</f>
        <v>-4.4343039821973207</v>
      </c>
      <c r="D261" s="15">
        <f t="shared" si="164"/>
        <v>-17.401347950903318</v>
      </c>
      <c r="E261" s="15">
        <f t="shared" si="164"/>
        <v>-6.7890653077899099</v>
      </c>
      <c r="F261" s="15">
        <f t="shared" si="164"/>
        <v>-8.7983101375651493</v>
      </c>
      <c r="G261" s="15">
        <f t="shared" si="164"/>
        <v>-3.7541423482263578</v>
      </c>
      <c r="H261" s="15">
        <f t="shared" si="164"/>
        <v>4.6682996591278698</v>
      </c>
      <c r="I261" s="15">
        <f t="shared" si="164"/>
        <v>-4.9786072631825746</v>
      </c>
      <c r="J261" s="15">
        <f t="shared" si="164"/>
        <v>-2.6945305005357674</v>
      </c>
      <c r="K261" s="15">
        <f t="shared" si="164"/>
        <v>-7.401832376229982</v>
      </c>
      <c r="L261" s="15">
        <f t="shared" si="164"/>
        <v>-5.5905364684471746</v>
      </c>
      <c r="N261" s="15">
        <f>'Table Q6'!B263-B261</f>
        <v>2.5070520073342095E-2</v>
      </c>
      <c r="O261" s="15">
        <f>'Table Q6'!C263-C261</f>
        <v>2.2902771571846614E-3</v>
      </c>
      <c r="P261" s="15">
        <f>'Table Q6'!D263-D261</f>
        <v>-6.060325079815243E-5</v>
      </c>
      <c r="Q261" s="15">
        <f>'Table Q6'!E263-E261</f>
        <v>-5.3613599467906781E-2</v>
      </c>
      <c r="R261" s="15">
        <f>'Table Q6'!F263-F261</f>
        <v>-1.1369450299318018E-2</v>
      </c>
      <c r="S261" s="15">
        <f>'Table Q6'!G263-G261</f>
        <v>1.2025588434177781E-2</v>
      </c>
      <c r="T261" s="15">
        <f>'Table Q6'!H263-H261</f>
        <v>1.1766774364208032E-4</v>
      </c>
      <c r="U261" s="15">
        <f>'Table Q6'!I263-I261</f>
        <v>-1.2452524765487638E-2</v>
      </c>
      <c r="V261" s="15">
        <f>'Table Q6'!J263-J261</f>
        <v>1.2329750366992798E-3</v>
      </c>
      <c r="W261" s="15">
        <f>'Table Q6'!K263-K261</f>
        <v>-0.179421972264727</v>
      </c>
      <c r="X261" s="15">
        <f>'Table Q6'!L263-L261</f>
        <v>-2.305453436007987E-2</v>
      </c>
    </row>
    <row r="262" spans="1:24" x14ac:dyDescent="0.2">
      <c r="A262" s="13" t="str">
        <f t="shared" si="138"/>
        <v>2009 Q2</v>
      </c>
      <c r="B262" s="15">
        <f t="shared" si="139"/>
        <v>-10.535514657000187</v>
      </c>
      <c r="C262" s="15">
        <f t="shared" ref="C262:L262" si="165">LN(C63/C59)*100</f>
        <v>-3.4407534057350468</v>
      </c>
      <c r="D262" s="15">
        <f t="shared" si="165"/>
        <v>-16.457972130517092</v>
      </c>
      <c r="E262" s="15">
        <f t="shared" si="165"/>
        <v>-6.325031404407917</v>
      </c>
      <c r="F262" s="15">
        <f t="shared" si="165"/>
        <v>-16.050378020754518</v>
      </c>
      <c r="G262" s="15">
        <f t="shared" si="165"/>
        <v>-8.2088543332821917</v>
      </c>
      <c r="H262" s="15">
        <f t="shared" si="165"/>
        <v>2.4170658090866315</v>
      </c>
      <c r="I262" s="15">
        <f t="shared" si="165"/>
        <v>-4.2384915105213823</v>
      </c>
      <c r="J262" s="15">
        <f t="shared" si="165"/>
        <v>-3.3014732432065812</v>
      </c>
      <c r="K262" s="15">
        <f t="shared" si="165"/>
        <v>-8.7485023860815865</v>
      </c>
      <c r="L262" s="15">
        <f t="shared" si="165"/>
        <v>-6.0371217238800492</v>
      </c>
      <c r="N262" s="15">
        <f>'Table Q6'!B264-B262</f>
        <v>1.2870012971946565E-2</v>
      </c>
      <c r="O262" s="15">
        <f>'Table Q6'!C264-C262</f>
        <v>-2.7426027515132123E-2</v>
      </c>
      <c r="P262" s="15">
        <f>'Table Q6'!D264-D262</f>
        <v>3.145610526097542E-2</v>
      </c>
      <c r="Q262" s="15">
        <f>'Table Q6'!E264-E262</f>
        <v>-4.3164809162274942E-2</v>
      </c>
      <c r="R262" s="15">
        <f>'Table Q6'!F264-F262</f>
        <v>1.0445611689704037E-2</v>
      </c>
      <c r="S262" s="15">
        <f>'Table Q6'!G264-G262</f>
        <v>2.4526759126782594E-2</v>
      </c>
      <c r="T262" s="15">
        <f>'Table Q6'!H264-H262</f>
        <v>-1.1026651842436674E-2</v>
      </c>
      <c r="U262" s="15">
        <f>'Table Q6'!I264-I262</f>
        <v>0</v>
      </c>
      <c r="V262" s="15">
        <f>'Table Q6'!J264-J262</f>
        <v>4.1846522507375195E-2</v>
      </c>
      <c r="W262" s="15">
        <f>'Table Q6'!K264-K262</f>
        <v>-0.25364056541837066</v>
      </c>
      <c r="X262" s="15">
        <f>'Table Q6'!L264-L262</f>
        <v>1.8497354087809725E-3</v>
      </c>
    </row>
    <row r="263" spans="1:24" x14ac:dyDescent="0.2">
      <c r="A263" s="13" t="str">
        <f t="shared" si="138"/>
        <v>2009 Q3</v>
      </c>
      <c r="B263" s="15">
        <f t="shared" si="139"/>
        <v>-11.060454113173696</v>
      </c>
      <c r="C263" s="15">
        <f t="shared" ref="C263:L263" si="166">LN(C64/C60)*100</f>
        <v>-2.1545385733643054</v>
      </c>
      <c r="D263" s="15">
        <f t="shared" si="166"/>
        <v>-10.162857231616751</v>
      </c>
      <c r="E263" s="15">
        <f t="shared" si="166"/>
        <v>-2.6344113653957715</v>
      </c>
      <c r="F263" s="15">
        <f t="shared" si="166"/>
        <v>-13.82390413580713</v>
      </c>
      <c r="G263" s="15">
        <f t="shared" si="166"/>
        <v>-5.2038170987596652</v>
      </c>
      <c r="H263" s="15">
        <f t="shared" si="166"/>
        <v>1.4678934133186681</v>
      </c>
      <c r="I263" s="15">
        <f t="shared" si="166"/>
        <v>-2.0663219103535435</v>
      </c>
      <c r="J263" s="15">
        <f t="shared" si="166"/>
        <v>-4.0817600172645223</v>
      </c>
      <c r="K263" s="15">
        <f t="shared" si="166"/>
        <v>-7.9099988785024848</v>
      </c>
      <c r="L263" s="15">
        <f t="shared" si="166"/>
        <v>-4.106647981273408</v>
      </c>
      <c r="N263" s="15">
        <f>'Table Q6'!B265-B263</f>
        <v>-3.2839578566797201E-2</v>
      </c>
      <c r="O263" s="15">
        <f>'Table Q6'!C265-C263</f>
        <v>-4.7355212325973728E-2</v>
      </c>
      <c r="P263" s="15">
        <f>'Table Q6'!D265-D263</f>
        <v>8.4077776891962941E-2</v>
      </c>
      <c r="Q263" s="15">
        <f>'Table Q6'!E265-E263</f>
        <v>1.1785831903862398E-2</v>
      </c>
      <c r="R263" s="15">
        <f>'Table Q6'!F265-F263</f>
        <v>2.2589162975350519E-4</v>
      </c>
      <c r="S263" s="15">
        <f>'Table Q6'!G265-G263</f>
        <v>-4.7489019057026738E-2</v>
      </c>
      <c r="T263" s="15">
        <f>'Table Q6'!H265-H263</f>
        <v>-2.1496011334379173E-2</v>
      </c>
      <c r="U263" s="15">
        <f>'Table Q6'!I265-I263</f>
        <v>1.1928192296610352E-2</v>
      </c>
      <c r="V263" s="15">
        <f>'Table Q6'!J265-J263</f>
        <v>-2.5095414076465872E-3</v>
      </c>
      <c r="W263" s="15">
        <f>'Table Q6'!K265-K263</f>
        <v>-4.2511003020059945E-2</v>
      </c>
      <c r="X263" s="15">
        <f>'Table Q6'!L265-L263</f>
        <v>-1.864520924299562E-3</v>
      </c>
    </row>
    <row r="264" spans="1:24" x14ac:dyDescent="0.2">
      <c r="A264" s="13" t="str">
        <f t="shared" si="138"/>
        <v>2009 Q4</v>
      </c>
      <c r="B264" s="15">
        <f t="shared" si="139"/>
        <v>-8.3750129794683463</v>
      </c>
      <c r="C264" s="15">
        <f t="shared" ref="C264:L264" si="167">LN(C65/C61)*100</f>
        <v>1.3356366128253923</v>
      </c>
      <c r="D264" s="15">
        <f t="shared" si="167"/>
        <v>-4.1357250960901659</v>
      </c>
      <c r="E264" s="15">
        <f t="shared" si="167"/>
        <v>2.0762404112506134</v>
      </c>
      <c r="F264" s="15">
        <f t="shared" si="167"/>
        <v>-8.6394913720493847</v>
      </c>
      <c r="G264" s="15">
        <f t="shared" si="167"/>
        <v>-4.8919121726815371</v>
      </c>
      <c r="H264" s="15">
        <f t="shared" si="167"/>
        <v>-2.0449206667626978</v>
      </c>
      <c r="I264" s="15">
        <f t="shared" si="167"/>
        <v>-2.4646912155251508</v>
      </c>
      <c r="J264" s="15">
        <f t="shared" si="167"/>
        <v>-3.7273357948703989</v>
      </c>
      <c r="K264" s="15">
        <f t="shared" si="167"/>
        <v>-4.2928000674578017</v>
      </c>
      <c r="L264" s="15">
        <f t="shared" si="167"/>
        <v>-2.0443170573935365</v>
      </c>
      <c r="N264" s="15">
        <f>'Table Q6'!B266-B264</f>
        <v>-6.6408159688574386E-2</v>
      </c>
      <c r="O264" s="15">
        <f>'Table Q6'!C266-C264</f>
        <v>-6.8708356083161837E-2</v>
      </c>
      <c r="P264" s="15">
        <f>'Table Q6'!D266-D264</f>
        <v>7.371913345281822E-2</v>
      </c>
      <c r="Q264" s="15">
        <f>'Table Q6'!E266-E264</f>
        <v>1.1613082077511105E-2</v>
      </c>
      <c r="R264" s="15">
        <f>'Table Q6'!F266-F264</f>
        <v>2.3628745534209017E-2</v>
      </c>
      <c r="S264" s="15">
        <f>'Table Q6'!G266-G264</f>
        <v>2.5261306625366409E-2</v>
      </c>
      <c r="T264" s="15">
        <f>'Table Q6'!H266-H264</f>
        <v>-2.1113262723079007E-2</v>
      </c>
      <c r="U264" s="15">
        <f>'Table Q6'!I266-I264</f>
        <v>-1.2130769712175749E-2</v>
      </c>
      <c r="V264" s="15">
        <f>'Table Q6'!J266-J264</f>
        <v>1.1081904436701429E-2</v>
      </c>
      <c r="W264" s="15">
        <f>'Table Q6'!K266-K264</f>
        <v>-1.0317255619151311E-2</v>
      </c>
      <c r="X264" s="15">
        <f>'Table Q6'!L266-L264</f>
        <v>-4.6077223559926939E-2</v>
      </c>
    </row>
    <row r="265" spans="1:24" x14ac:dyDescent="0.2">
      <c r="A265" s="13" t="str">
        <f t="shared" si="138"/>
        <v>2010 Q1</v>
      </c>
      <c r="B265" s="15">
        <f t="shared" si="139"/>
        <v>-0.96143967198693348</v>
      </c>
      <c r="C265" s="15">
        <f t="shared" ref="C265:L265" si="168">LN(C66/C62)*100</f>
        <v>3.9733603984191594</v>
      </c>
      <c r="D265" s="15">
        <f t="shared" si="168"/>
        <v>8.8034791977896276</v>
      </c>
      <c r="E265" s="15">
        <f t="shared" si="168"/>
        <v>2.6256400424445037</v>
      </c>
      <c r="F265" s="15">
        <f t="shared" si="168"/>
        <v>-6.4936093081787396</v>
      </c>
      <c r="G265" s="15">
        <f t="shared" si="168"/>
        <v>3.8581232505502148</v>
      </c>
      <c r="H265" s="15">
        <f t="shared" si="168"/>
        <v>-7.9009557130931611</v>
      </c>
      <c r="I265" s="15">
        <f t="shared" si="168"/>
        <v>0.78312612805859372</v>
      </c>
      <c r="J265" s="15">
        <f t="shared" si="168"/>
        <v>-6.4717600386869494</v>
      </c>
      <c r="K265" s="15">
        <f t="shared" si="168"/>
        <v>-1.0313480818720382</v>
      </c>
      <c r="L265" s="15">
        <f t="shared" si="168"/>
        <v>0.50714939388883407</v>
      </c>
      <c r="N265" s="15">
        <f>'Table Q6'!B267-B265</f>
        <v>-1.0697185680700994E-2</v>
      </c>
      <c r="O265" s="15">
        <f>'Table Q6'!C267-C265</f>
        <v>-4.0206186548784828E-2</v>
      </c>
      <c r="P265" s="15">
        <f>'Table Q6'!D267-D265</f>
        <v>4.1333685730005953E-2</v>
      </c>
      <c r="Q265" s="15">
        <f>'Table Q6'!E267-E265</f>
        <v>2.3198070658909664E-2</v>
      </c>
      <c r="R265" s="15">
        <f>'Table Q6'!F267-F265</f>
        <v>-3.3055250564592242E-2</v>
      </c>
      <c r="S265" s="15">
        <f>'Table Q6'!G267-G265</f>
        <v>1.5380137177167796E-5</v>
      </c>
      <c r="T265" s="15">
        <f>'Table Q6'!H267-H265</f>
        <v>5.0816728115776755E-4</v>
      </c>
      <c r="U265" s="15">
        <f>'Table Q6'!I267-I265</f>
        <v>2.7744713432231727E-4</v>
      </c>
      <c r="V265" s="15">
        <f>'Table Q6'!J267-J265</f>
        <v>-4.4243090550457609E-3</v>
      </c>
      <c r="W265" s="15">
        <f>'Table Q6'!K267-K265</f>
        <v>7.317918418103897E-2</v>
      </c>
      <c r="X265" s="15">
        <f>'Table Q6'!L267-L265</f>
        <v>-1.086177671206956E-2</v>
      </c>
    </row>
    <row r="266" spans="1:24" x14ac:dyDescent="0.2">
      <c r="A266" s="13" t="str">
        <f t="shared" si="138"/>
        <v>2010 Q2</v>
      </c>
      <c r="B266" s="15">
        <f t="shared" si="139"/>
        <v>-4.484207779141645</v>
      </c>
      <c r="C266" s="15">
        <f t="shared" ref="C266:L266" si="169">LN(C67/C63)*100</f>
        <v>5.9382534823575135</v>
      </c>
      <c r="D266" s="15">
        <f t="shared" si="169"/>
        <v>13.712150853201708</v>
      </c>
      <c r="E266" s="15">
        <f t="shared" si="169"/>
        <v>1.8765244494084046</v>
      </c>
      <c r="F266" s="15">
        <f t="shared" si="169"/>
        <v>3.0669034398497828</v>
      </c>
      <c r="G266" s="15">
        <f t="shared" si="169"/>
        <v>6.1003876192459145</v>
      </c>
      <c r="H266" s="15">
        <f t="shared" si="169"/>
        <v>-7.8946932363007258</v>
      </c>
      <c r="I266" s="15">
        <f t="shared" si="169"/>
        <v>2.8380787882226377</v>
      </c>
      <c r="J266" s="15">
        <f t="shared" si="169"/>
        <v>-3.1363587920179006</v>
      </c>
      <c r="K266" s="15">
        <f t="shared" si="169"/>
        <v>-0.38202378575211149</v>
      </c>
      <c r="L266" s="15">
        <f t="shared" si="169"/>
        <v>1.93675849897324</v>
      </c>
      <c r="N266" s="15">
        <f>'Table Q6'!B268-B266</f>
        <v>-9.0454268298385543E-3</v>
      </c>
      <c r="O266" s="15">
        <f>'Table Q6'!C268-C266</f>
        <v>-1.0044698918602712E-2</v>
      </c>
      <c r="P266" s="15">
        <f>'Table Q6'!D268-D266</f>
        <v>-8.084167790087804E-4</v>
      </c>
      <c r="Q266" s="15">
        <f>'Table Q6'!E268-E266</f>
        <v>2.2555065855336842E-2</v>
      </c>
      <c r="R266" s="15">
        <f>'Table Q6'!F268-F266</f>
        <v>1.1131468473056128E-2</v>
      </c>
      <c r="S266" s="15">
        <f>'Table Q6'!G268-G266</f>
        <v>-1.1900889179388585E-2</v>
      </c>
      <c r="T266" s="15">
        <f>'Table Q6'!H268-H266</f>
        <v>-2.1537798920236106E-2</v>
      </c>
      <c r="U266" s="15">
        <f>'Table Q6'!I268-I266</f>
        <v>0</v>
      </c>
      <c r="V266" s="15">
        <f>'Table Q6'!J268-J266</f>
        <v>-1.6909631995436936E-2</v>
      </c>
      <c r="W266" s="15">
        <f>'Table Q6'!K268-K266</f>
        <v>0.15971371859393346</v>
      </c>
      <c r="X266" s="15">
        <f>'Table Q6'!L268-L266</f>
        <v>3.0709728990996332E-4</v>
      </c>
    </row>
    <row r="267" spans="1:24" x14ac:dyDescent="0.2">
      <c r="A267" s="13" t="str">
        <f t="shared" si="138"/>
        <v>2010 Q3</v>
      </c>
      <c r="B267" s="15">
        <f t="shared" si="139"/>
        <v>-4.2538417230052108</v>
      </c>
      <c r="C267" s="15">
        <f t="shared" ref="C267:L267" si="170">LN(C68/C64)*100</f>
        <v>5.6832693111138877</v>
      </c>
      <c r="D267" s="15">
        <f t="shared" si="170"/>
        <v>13.571301231146201</v>
      </c>
      <c r="E267" s="15">
        <f t="shared" si="170"/>
        <v>1.143789398164307</v>
      </c>
      <c r="F267" s="15">
        <f t="shared" si="170"/>
        <v>4.0667060701827831</v>
      </c>
      <c r="G267" s="15">
        <f t="shared" si="170"/>
        <v>5.1653506489487366</v>
      </c>
      <c r="H267" s="15">
        <f t="shared" si="170"/>
        <v>-5.0055542402268216</v>
      </c>
      <c r="I267" s="15">
        <f t="shared" si="170"/>
        <v>4.9477601882471118</v>
      </c>
      <c r="J267" s="15">
        <f t="shared" si="170"/>
        <v>-1.0398702047845165</v>
      </c>
      <c r="K267" s="15">
        <f t="shared" si="170"/>
        <v>-1.2129463909875502</v>
      </c>
      <c r="L267" s="15">
        <f t="shared" si="170"/>
        <v>2.59710652771812</v>
      </c>
      <c r="N267" s="15">
        <f>'Table Q6'!B269-B267</f>
        <v>-8.3377472757204529E-3</v>
      </c>
      <c r="O267" s="15">
        <f>'Table Q6'!C269-C267</f>
        <v>1.016828512747292E-2</v>
      </c>
      <c r="P267" s="15">
        <f>'Table Q6'!D269-D267</f>
        <v>-1.1201344173013439E-2</v>
      </c>
      <c r="Q267" s="15">
        <f>'Table Q6'!E269-E267</f>
        <v>-1.1468224525229331E-2</v>
      </c>
      <c r="R267" s="15">
        <f>'Table Q6'!F269-F267</f>
        <v>-2.3082606299418273E-4</v>
      </c>
      <c r="S267" s="15">
        <f>'Table Q6'!G269-G267</f>
        <v>3.5855024511884714E-2</v>
      </c>
      <c r="T267" s="15">
        <f>'Table Q6'!H269-H267</f>
        <v>1.1082954248209376E-2</v>
      </c>
      <c r="U267" s="15">
        <f>'Table Q6'!I269-I267</f>
        <v>-2.435163776796756E-2</v>
      </c>
      <c r="V267" s="15">
        <f>'Table Q6'!J269-J267</f>
        <v>-1.0922415287011322E-3</v>
      </c>
      <c r="W267" s="15">
        <f>'Table Q6'!K269-K267</f>
        <v>1.1606346206508356E-2</v>
      </c>
      <c r="X267" s="15">
        <f>'Table Q6'!L269-L267</f>
        <v>6.9408109055260514E-2</v>
      </c>
    </row>
    <row r="268" spans="1:24" x14ac:dyDescent="0.2">
      <c r="A268" s="13" t="str">
        <f t="shared" si="138"/>
        <v>2010 Q4</v>
      </c>
      <c r="B268" s="15">
        <f t="shared" si="139"/>
        <v>-2.8569032771789526</v>
      </c>
      <c r="C268" s="15">
        <f t="shared" ref="C268:L268" si="171">LN(C69/C65)*100</f>
        <v>3.9280754953290873</v>
      </c>
      <c r="D268" s="15">
        <f t="shared" si="171"/>
        <v>11.346242241554206</v>
      </c>
      <c r="E268" s="15">
        <f t="shared" si="171"/>
        <v>-0.88402597996629206</v>
      </c>
      <c r="F268" s="15">
        <f t="shared" si="171"/>
        <v>3.9066456754093828</v>
      </c>
      <c r="G268" s="15">
        <f t="shared" si="171"/>
        <v>2.8015914559162329</v>
      </c>
      <c r="H268" s="15">
        <f t="shared" si="171"/>
        <v>-8.2849540000662572</v>
      </c>
      <c r="I268" s="15">
        <f t="shared" si="171"/>
        <v>6.1849310218951885</v>
      </c>
      <c r="J268" s="15">
        <f t="shared" si="171"/>
        <v>-1.986059253469435</v>
      </c>
      <c r="K268" s="15">
        <f t="shared" si="171"/>
        <v>2.3605274398344704</v>
      </c>
      <c r="L268" s="15">
        <f t="shared" si="171"/>
        <v>1.3881138410253502</v>
      </c>
      <c r="N268" s="15">
        <f>'Table Q6'!B270-B268</f>
        <v>2.4904978513275555E-2</v>
      </c>
      <c r="O268" s="15">
        <f>'Table Q6'!C270-C268</f>
        <v>6.0560709512947231E-2</v>
      </c>
      <c r="P268" s="15">
        <f>'Table Q6'!D270-D268</f>
        <v>-4.5055193373123359E-2</v>
      </c>
      <c r="Q268" s="15">
        <f>'Table Q6'!E270-E268</f>
        <v>-2.2585102084231146E-2</v>
      </c>
      <c r="R268" s="15">
        <f>'Table Q6'!F270-F268</f>
        <v>4.3752985016355606E-2</v>
      </c>
      <c r="S268" s="15">
        <f>'Table Q6'!G270-G268</f>
        <v>4.6581261102129901E-4</v>
      </c>
      <c r="T268" s="15">
        <f>'Table Q6'!H270-H268</f>
        <v>3.2036243027111055E-2</v>
      </c>
      <c r="U268" s="15">
        <f>'Table Q6'!I270-I268</f>
        <v>0</v>
      </c>
      <c r="V268" s="15">
        <f>'Table Q6'!J270-J268</f>
        <v>-1.4862132128730332E-2</v>
      </c>
      <c r="W268" s="15">
        <f>'Table Q6'!K270-K268</f>
        <v>-5.371434839359468E-2</v>
      </c>
      <c r="X268" s="15">
        <f>'Table Q6'!L270-L268</f>
        <v>0.10288725589825076</v>
      </c>
    </row>
    <row r="269" spans="1:24" x14ac:dyDescent="0.2">
      <c r="A269" s="13" t="str">
        <f t="shared" ref="A269:A300" si="172">A70</f>
        <v>2011 Q1</v>
      </c>
      <c r="B269" s="15">
        <f t="shared" ref="B269:B300" si="173">LN(B70/B66)*100</f>
        <v>-6.2631958859743762</v>
      </c>
      <c r="C269" s="15">
        <f t="shared" ref="C269:L269" si="174">LN(C70/C66)*100</f>
        <v>4.2173387282098451</v>
      </c>
      <c r="D269" s="15">
        <f t="shared" si="174"/>
        <v>7.9429404769545107</v>
      </c>
      <c r="E269" s="15">
        <f t="shared" si="174"/>
        <v>-0.72917437320749123</v>
      </c>
      <c r="F269" s="15">
        <f t="shared" si="174"/>
        <v>6.6572029278979148</v>
      </c>
      <c r="G269" s="15">
        <f t="shared" si="174"/>
        <v>-0.80247826325375049</v>
      </c>
      <c r="H269" s="15">
        <f t="shared" si="174"/>
        <v>-6.0864573827184199</v>
      </c>
      <c r="I269" s="15">
        <f t="shared" si="174"/>
        <v>5.8662708675340367</v>
      </c>
      <c r="J269" s="15">
        <f t="shared" si="174"/>
        <v>-8.7837783005833447</v>
      </c>
      <c r="K269" s="15">
        <f t="shared" si="174"/>
        <v>5.50920208527097</v>
      </c>
      <c r="L269" s="15">
        <f t="shared" si="174"/>
        <v>1.0035301092892062</v>
      </c>
      <c r="N269" s="15">
        <f>'Table Q6'!B271-B269</f>
        <v>-4.0875243354212998E-2</v>
      </c>
      <c r="O269" s="15">
        <f>'Table Q6'!C271-C269</f>
        <v>1.0144559988407131E-2</v>
      </c>
      <c r="P269" s="15">
        <f>'Table Q6'!D271-D269</f>
        <v>-5.1453452957517243E-4</v>
      </c>
      <c r="Q269" s="15">
        <f>'Table Q6'!E271-E269</f>
        <v>-6.7685185226209699E-2</v>
      </c>
      <c r="R269" s="15">
        <f>'Table Q6'!F271-F269</f>
        <v>7.8267557524002385E-2</v>
      </c>
      <c r="S269" s="15">
        <f>'Table Q6'!G271-G269</f>
        <v>1.1816839009306412E-2</v>
      </c>
      <c r="T269" s="15">
        <f>'Table Q6'!H271-H269</f>
        <v>-7.1950256132513601E-4</v>
      </c>
      <c r="U269" s="15">
        <f>'Table Q6'!I271-I269</f>
        <v>2.4235621576323751E-2</v>
      </c>
      <c r="V269" s="15">
        <f>'Table Q6'!J271-J269</f>
        <v>-4.3017773818903038E-3</v>
      </c>
      <c r="W269" s="15">
        <f>'Table Q6'!K271-K269</f>
        <v>-0.18401788546531961</v>
      </c>
      <c r="X269" s="15">
        <f>'Table Q6'!L271-L269</f>
        <v>0.10243895677693637</v>
      </c>
    </row>
    <row r="270" spans="1:24" x14ac:dyDescent="0.2">
      <c r="A270" s="13" t="str">
        <f t="shared" si="172"/>
        <v>2011 Q2</v>
      </c>
      <c r="B270" s="15">
        <f t="shared" si="173"/>
        <v>-5.0793134387896197</v>
      </c>
      <c r="C270" s="15">
        <f t="shared" ref="C270:L270" si="175">LN(C71/C67)*100</f>
        <v>3.5586466728672503</v>
      </c>
      <c r="D270" s="15">
        <f t="shared" si="175"/>
        <v>4.0511014493326227</v>
      </c>
      <c r="E270" s="15">
        <f t="shared" si="175"/>
        <v>0.64863661952643625</v>
      </c>
      <c r="F270" s="15">
        <f t="shared" si="175"/>
        <v>5.6080513637000333</v>
      </c>
      <c r="G270" s="15">
        <f t="shared" si="175"/>
        <v>-1.3746923334764762</v>
      </c>
      <c r="H270" s="15">
        <f t="shared" si="175"/>
        <v>-3.7954463399959883</v>
      </c>
      <c r="I270" s="15">
        <f t="shared" si="175"/>
        <v>5.7785981421927488</v>
      </c>
      <c r="J270" s="15">
        <f t="shared" si="175"/>
        <v>-10.623523366065509</v>
      </c>
      <c r="K270" s="15">
        <f t="shared" si="175"/>
        <v>0.43134928005887152</v>
      </c>
      <c r="L270" s="15">
        <f t="shared" si="175"/>
        <v>1.1889909631555224</v>
      </c>
      <c r="N270" s="15">
        <f>'Table Q6'!B272-B270</f>
        <v>1.0673525677861839E-2</v>
      </c>
      <c r="O270" s="15">
        <f>'Table Q6'!C272-C270</f>
        <v>4.110152133491507E-2</v>
      </c>
      <c r="P270" s="15">
        <f>'Table Q6'!D272-D270</f>
        <v>-2.3551773813380805E-2</v>
      </c>
      <c r="Q270" s="15">
        <f>'Table Q6'!E272-E270</f>
        <v>-5.6074523407450227E-2</v>
      </c>
      <c r="R270" s="15">
        <f>'Table Q6'!F272-F270</f>
        <v>-1.6572714450191484E-4</v>
      </c>
      <c r="S270" s="15">
        <f>'Table Q6'!G272-G270</f>
        <v>2.3713540542717793E-2</v>
      </c>
      <c r="T270" s="15">
        <f>'Table Q6'!H272-H270</f>
        <v>1.0628686835754131E-2</v>
      </c>
      <c r="U270" s="15">
        <f>'Table Q6'!I272-I270</f>
        <v>0</v>
      </c>
      <c r="V270" s="15">
        <f>'Table Q6'!J272-J270</f>
        <v>9.9485379040196165E-3</v>
      </c>
      <c r="W270" s="15">
        <f>'Table Q6'!K272-K270</f>
        <v>-9.4874744046256843E-2</v>
      </c>
      <c r="X270" s="15">
        <f>'Table Q6'!L272-L270</f>
        <v>-2.3272893538644146E-2</v>
      </c>
    </row>
    <row r="271" spans="1:24" x14ac:dyDescent="0.2">
      <c r="A271" s="13" t="str">
        <f t="shared" si="172"/>
        <v>2011 Q3</v>
      </c>
      <c r="B271" s="15">
        <f t="shared" si="173"/>
        <v>-4.0942600842822943</v>
      </c>
      <c r="C271" s="15">
        <f t="shared" ref="C271:L271" si="176">LN(C72/C68)*100</f>
        <v>2.9258279142876176</v>
      </c>
      <c r="D271" s="15">
        <f t="shared" si="176"/>
        <v>-1.6266611759745899</v>
      </c>
      <c r="E271" s="15">
        <f t="shared" si="176"/>
        <v>1.7953838217423221</v>
      </c>
      <c r="F271" s="15">
        <f t="shared" si="176"/>
        <v>4.1914180511587302</v>
      </c>
      <c r="G271" s="15">
        <f t="shared" si="176"/>
        <v>0.16982121471231035</v>
      </c>
      <c r="H271" s="15">
        <f t="shared" si="176"/>
        <v>-4.3952972793172878</v>
      </c>
      <c r="I271" s="15">
        <f t="shared" si="176"/>
        <v>1.9431643484836651</v>
      </c>
      <c r="J271" s="15">
        <f t="shared" si="176"/>
        <v>-8.5885677383884023</v>
      </c>
      <c r="K271" s="15">
        <f t="shared" si="176"/>
        <v>1.5758868307916278</v>
      </c>
      <c r="L271" s="15">
        <f t="shared" si="176"/>
        <v>0.28285151285977977</v>
      </c>
      <c r="N271" s="15">
        <f>'Table Q6'!B273-B271</f>
        <v>5.397884752700044E-2</v>
      </c>
      <c r="O271" s="15">
        <f>'Table Q6'!C273-C271</f>
        <v>1.0471549827103743E-2</v>
      </c>
      <c r="P271" s="15">
        <f>'Table Q6'!D273-D271</f>
        <v>-2.8932665103509336E-5</v>
      </c>
      <c r="Q271" s="15">
        <f>'Table Q6'!E273-E271</f>
        <v>2.2473448773265403E-2</v>
      </c>
      <c r="R271" s="15">
        <f>'Table Q6'!F273-F271</f>
        <v>1.1109259579280106E-2</v>
      </c>
      <c r="S271" s="15">
        <f>'Table Q6'!G273-G271</f>
        <v>2.7616614969494524E-4</v>
      </c>
      <c r="T271" s="15">
        <f>'Table Q6'!H273-H271</f>
        <v>-1.1416502566865994E-2</v>
      </c>
      <c r="U271" s="15">
        <f>'Table Q6'!I273-I271</f>
        <v>1.2576542081692788E-2</v>
      </c>
      <c r="V271" s="15">
        <f>'Table Q6'!J273-J271</f>
        <v>-1.6381520843459896E-2</v>
      </c>
      <c r="W271" s="15">
        <f>'Table Q6'!K273-K271</f>
        <v>3.099044124548378E-2</v>
      </c>
      <c r="X271" s="15">
        <f>'Table Q6'!L273-L271</f>
        <v>-7.8995286338010368E-2</v>
      </c>
    </row>
    <row r="272" spans="1:24" x14ac:dyDescent="0.2">
      <c r="A272" s="13" t="str">
        <f t="shared" si="172"/>
        <v>2011 Q4</v>
      </c>
      <c r="B272" s="15">
        <f t="shared" si="173"/>
        <v>-6.3497077477613129</v>
      </c>
      <c r="C272" s="15">
        <f t="shared" ref="C272:L272" si="177">LN(C73/C69)*100</f>
        <v>2.9929627653729325</v>
      </c>
      <c r="D272" s="15">
        <f t="shared" si="177"/>
        <v>1.9919846663046816</v>
      </c>
      <c r="E272" s="15">
        <f t="shared" si="177"/>
        <v>0.66458728558158264</v>
      </c>
      <c r="F272" s="15">
        <f t="shared" si="177"/>
        <v>1.7485856565464031</v>
      </c>
      <c r="G272" s="15">
        <f t="shared" si="177"/>
        <v>-2.1352270371576623</v>
      </c>
      <c r="H272" s="15">
        <f t="shared" si="177"/>
        <v>0.20946733249740027</v>
      </c>
      <c r="I272" s="15">
        <f t="shared" si="177"/>
        <v>1.7202468485766083</v>
      </c>
      <c r="J272" s="15">
        <f t="shared" si="177"/>
        <v>-1.390575177134973</v>
      </c>
      <c r="K272" s="15">
        <f t="shared" si="177"/>
        <v>1.2227189825992664</v>
      </c>
      <c r="L272" s="15">
        <f t="shared" si="177"/>
        <v>0.95076237739899705</v>
      </c>
      <c r="N272" s="15">
        <f>'Table Q6'!B274-B272</f>
        <v>0.10716068012665669</v>
      </c>
      <c r="O272" s="15">
        <f>'Table Q6'!C274-C272</f>
        <v>1.0759387607413018E-3</v>
      </c>
      <c r="P272" s="15">
        <f>'Table Q6'!D274-D272</f>
        <v>-5.1327403646395098E-4</v>
      </c>
      <c r="Q272" s="15">
        <f>'Table Q6'!E274-E272</f>
        <v>-5.5150720319363522E-5</v>
      </c>
      <c r="R272" s="15">
        <f>'Table Q6'!F274-F272</f>
        <v>1.1150895708856856E-2</v>
      </c>
      <c r="S272" s="15">
        <f>'Table Q6'!G274-G272</f>
        <v>-1.0442536941100755E-2</v>
      </c>
      <c r="T272" s="15">
        <f>'Table Q6'!H274-H272</f>
        <v>-2.2128803123031893E-2</v>
      </c>
      <c r="U272" s="15">
        <f>'Table Q6'!I274-I272</f>
        <v>-2.3474178511545984E-2</v>
      </c>
      <c r="V272" s="15">
        <f>'Table Q6'!J274-J272</f>
        <v>1.2358614512476773E-2</v>
      </c>
      <c r="W272" s="15">
        <f>'Table Q6'!K274-K272</f>
        <v>4.2999105950973338E-2</v>
      </c>
      <c r="X272" s="15">
        <f>'Table Q6'!L274-L272</f>
        <v>-0.10179806990636464</v>
      </c>
    </row>
    <row r="273" spans="1:24" x14ac:dyDescent="0.2">
      <c r="A273" s="13" t="str">
        <f t="shared" si="172"/>
        <v>2012 Q1</v>
      </c>
      <c r="B273" s="15">
        <f t="shared" si="173"/>
        <v>-7.1362702061673344</v>
      </c>
      <c r="C273" s="15">
        <f t="shared" ref="C273:L273" si="178">LN(C74/C70)*100</f>
        <v>1.3639873159171363</v>
      </c>
      <c r="D273" s="15">
        <f t="shared" si="178"/>
        <v>-6.0264183288287265</v>
      </c>
      <c r="E273" s="15">
        <f t="shared" si="178"/>
        <v>-8.2244592737601305E-2</v>
      </c>
      <c r="F273" s="15">
        <f t="shared" si="178"/>
        <v>-2.53979477208116</v>
      </c>
      <c r="G273" s="15">
        <f t="shared" si="178"/>
        <v>2.734571990922134</v>
      </c>
      <c r="H273" s="15">
        <f t="shared" si="178"/>
        <v>0.22455804146052144</v>
      </c>
      <c r="I273" s="15">
        <f t="shared" si="178"/>
        <v>1.6120344881118533</v>
      </c>
      <c r="J273" s="15">
        <f t="shared" si="178"/>
        <v>4.659329853501796</v>
      </c>
      <c r="K273" s="15">
        <f t="shared" si="178"/>
        <v>-3.2533381584033729</v>
      </c>
      <c r="L273" s="15">
        <f t="shared" si="178"/>
        <v>4.9470249321544264E-2</v>
      </c>
      <c r="N273" s="15">
        <f>'Table Q6'!B275-B273</f>
        <v>7.4387039554532741E-2</v>
      </c>
      <c r="O273" s="15">
        <f>'Table Q6'!C275-C273</f>
        <v>4.100881747034979E-2</v>
      </c>
      <c r="P273" s="15">
        <f>'Table Q6'!D275-D273</f>
        <v>-2.2398364141215765E-2</v>
      </c>
      <c r="Q273" s="15">
        <f>'Table Q6'!E275-E273</f>
        <v>2.3319317573013143E-4</v>
      </c>
      <c r="R273" s="15">
        <f>'Table Q6'!F275-F273</f>
        <v>-3.3842856660093457E-2</v>
      </c>
      <c r="S273" s="15">
        <f>'Table Q6'!G275-G273</f>
        <v>3.3543914889339277E-2</v>
      </c>
      <c r="T273" s="15">
        <f>'Table Q6'!H275-H273</f>
        <v>-3.5122917964866551E-4</v>
      </c>
      <c r="U273" s="15">
        <f>'Table Q6'!I275-I273</f>
        <v>-2.3648700861770289E-2</v>
      </c>
      <c r="V273" s="15">
        <f>'Table Q6'!J275-J273</f>
        <v>1.3580141039987836E-2</v>
      </c>
      <c r="W273" s="15">
        <f>'Table Q6'!K275-K273</f>
        <v>5.5423470142595743E-2</v>
      </c>
      <c r="X273" s="15">
        <f>'Table Q6'!L275-L273</f>
        <v>-6.7630114979730968E-2</v>
      </c>
    </row>
    <row r="274" spans="1:24" x14ac:dyDescent="0.2">
      <c r="A274" s="13" t="str">
        <f t="shared" si="172"/>
        <v>2012 Q2</v>
      </c>
      <c r="B274" s="15">
        <f t="shared" si="173"/>
        <v>-7.1811653282264913</v>
      </c>
      <c r="C274" s="15">
        <f t="shared" ref="C274:L274" si="179">LN(C75/C71)*100</f>
        <v>-3.0477975853342589</v>
      </c>
      <c r="D274" s="15">
        <f t="shared" si="179"/>
        <v>-9.1557471255891674</v>
      </c>
      <c r="E274" s="15">
        <f t="shared" si="179"/>
        <v>-0.42067420768087427</v>
      </c>
      <c r="F274" s="15">
        <f t="shared" si="179"/>
        <v>-4.259943989543312</v>
      </c>
      <c r="G274" s="15">
        <f t="shared" si="179"/>
        <v>0.68866505019553148</v>
      </c>
      <c r="H274" s="15">
        <f t="shared" si="179"/>
        <v>3.6519093062337236</v>
      </c>
      <c r="I274" s="15">
        <f t="shared" si="179"/>
        <v>-1.4671590036398785</v>
      </c>
      <c r="J274" s="15">
        <f t="shared" si="179"/>
        <v>1.6411496219902491</v>
      </c>
      <c r="K274" s="15">
        <f t="shared" si="179"/>
        <v>2.7544863363301886</v>
      </c>
      <c r="L274" s="15">
        <f t="shared" si="179"/>
        <v>-1.5656248176854908</v>
      </c>
      <c r="N274" s="15">
        <f>'Table Q6'!B276-B274</f>
        <v>1.1579972860864984E-2</v>
      </c>
      <c r="O274" s="15">
        <f>'Table Q6'!C276-C274</f>
        <v>-5.3768343969951005E-4</v>
      </c>
      <c r="P274" s="15">
        <f>'Table Q6'!D276-D274</f>
        <v>1.1700843966947261E-2</v>
      </c>
      <c r="Q274" s="15">
        <f>'Table Q6'!E276-E274</f>
        <v>1.1110493872889537E-2</v>
      </c>
      <c r="R274" s="15">
        <f>'Table Q6'!F276-F274</f>
        <v>4.4481805920926654E-2</v>
      </c>
      <c r="S274" s="15">
        <f>'Table Q6'!G276-G274</f>
        <v>-2.249212785009258E-2</v>
      </c>
      <c r="T274" s="15">
        <f>'Table Q6'!H276-H274</f>
        <v>2.0688187996124707E-2</v>
      </c>
      <c r="U274" s="15">
        <f>'Table Q6'!I276-I274</f>
        <v>-1.1465917572616835E-2</v>
      </c>
      <c r="V274" s="15">
        <f>'Table Q6'!J276-J274</f>
        <v>1.0679310179253276E-2</v>
      </c>
      <c r="W274" s="15">
        <f>'Table Q6'!K276-K274</f>
        <v>-7.8303131795382619E-2</v>
      </c>
      <c r="X274" s="15">
        <f>'Table Q6'!L276-L274</f>
        <v>5.5964875294731931E-2</v>
      </c>
    </row>
    <row r="275" spans="1:24" x14ac:dyDescent="0.2">
      <c r="A275" s="13" t="str">
        <f t="shared" si="172"/>
        <v>2012 Q3</v>
      </c>
      <c r="B275" s="15">
        <f t="shared" si="173"/>
        <v>-7.9832902712399942</v>
      </c>
      <c r="C275" s="15">
        <f t="shared" ref="C275:L275" si="180">LN(C76/C72)*100</f>
        <v>-2.7102755895475399</v>
      </c>
      <c r="D275" s="15">
        <f t="shared" si="180"/>
        <v>-8.9802222112242038</v>
      </c>
      <c r="E275" s="15">
        <f t="shared" si="180"/>
        <v>-1.1329451167243059</v>
      </c>
      <c r="F275" s="15">
        <f t="shared" si="180"/>
        <v>-4.3466024802811862</v>
      </c>
      <c r="G275" s="15">
        <f t="shared" si="180"/>
        <v>-5.8622130497484104E-2</v>
      </c>
      <c r="H275" s="15">
        <f t="shared" si="180"/>
        <v>1.3264078887311159</v>
      </c>
      <c r="I275" s="15">
        <f t="shared" si="180"/>
        <v>2.2428236382336415</v>
      </c>
      <c r="J275" s="15">
        <f t="shared" si="180"/>
        <v>2.105031173453459</v>
      </c>
      <c r="K275" s="15">
        <f t="shared" si="180"/>
        <v>10.649818131495122</v>
      </c>
      <c r="L275" s="15">
        <f t="shared" si="180"/>
        <v>-0.72598289620681811</v>
      </c>
      <c r="N275" s="15">
        <f>'Table Q6'!B277-B275</f>
        <v>-4.1804896894843679E-2</v>
      </c>
      <c r="O275" s="15">
        <f>'Table Q6'!C277-C275</f>
        <v>9.7476051374396633E-3</v>
      </c>
      <c r="P275" s="15">
        <f>'Table Q6'!D277-D275</f>
        <v>-2.2411439206662109E-2</v>
      </c>
      <c r="Q275" s="15">
        <f>'Table Q6'!E277-E275</f>
        <v>-2.3151109451135188E-2</v>
      </c>
      <c r="R275" s="15">
        <f>'Table Q6'!F277-F275</f>
        <v>6.5638335142979898E-2</v>
      </c>
      <c r="S275" s="15">
        <f>'Table Q6'!G277-G275</f>
        <v>3.3877814978611712E-2</v>
      </c>
      <c r="T275" s="15">
        <f>'Table Q6'!H277-H275</f>
        <v>1.0048829529821335E-2</v>
      </c>
      <c r="U275" s="15">
        <f>'Table Q6'!I277-I275</f>
        <v>3.9917849069670552E-4</v>
      </c>
      <c r="V275" s="15">
        <f>'Table Q6'!J277-J275</f>
        <v>2.3641669815431143E-2</v>
      </c>
      <c r="W275" s="15">
        <f>'Table Q6'!K277-K275</f>
        <v>-5.5180288653442489E-2</v>
      </c>
      <c r="X275" s="15">
        <f>'Table Q6'!L277-L275</f>
        <v>7.7595654950522785E-2</v>
      </c>
    </row>
    <row r="276" spans="1:24" x14ac:dyDescent="0.2">
      <c r="A276" s="13" t="str">
        <f t="shared" si="172"/>
        <v>2012 Q4</v>
      </c>
      <c r="B276" s="15">
        <f t="shared" si="173"/>
        <v>-6.1002825574762776</v>
      </c>
      <c r="C276" s="15">
        <f t="shared" ref="C276:L276" si="181">LN(C77/C73)*100</f>
        <v>-3.0068061266170578</v>
      </c>
      <c r="D276" s="15">
        <f t="shared" si="181"/>
        <v>-11.423503953248629</v>
      </c>
      <c r="E276" s="15">
        <f t="shared" si="181"/>
        <v>-0.66951467652888363</v>
      </c>
      <c r="F276" s="15">
        <f t="shared" si="181"/>
        <v>-2.1179577167306518</v>
      </c>
      <c r="G276" s="15">
        <f t="shared" si="181"/>
        <v>4.4558799765820014</v>
      </c>
      <c r="H276" s="15">
        <f t="shared" si="181"/>
        <v>-0.30666312436078258</v>
      </c>
      <c r="I276" s="15">
        <f t="shared" si="181"/>
        <v>3.9417685365904234</v>
      </c>
      <c r="J276" s="15">
        <f t="shared" si="181"/>
        <v>-5.1237708384387304</v>
      </c>
      <c r="K276" s="15">
        <f t="shared" si="181"/>
        <v>2.993104534359889</v>
      </c>
      <c r="L276" s="15">
        <f t="shared" si="181"/>
        <v>-0.78606555795787281</v>
      </c>
      <c r="N276" s="15">
        <f>'Table Q6'!B278-B276</f>
        <v>-0.10790113622389619</v>
      </c>
      <c r="O276" s="15">
        <f>'Table Q6'!C278-C276</f>
        <v>-5.1533855782948557E-2</v>
      </c>
      <c r="P276" s="15">
        <f>'Table Q6'!D278-D276</f>
        <v>6.7614322878105426E-2</v>
      </c>
      <c r="Q276" s="15">
        <f>'Table Q6'!E278-E276</f>
        <v>2.1064870215931175E-2</v>
      </c>
      <c r="R276" s="15">
        <f>'Table Q6'!F278-F276</f>
        <v>-2.2406453152206129E-2</v>
      </c>
      <c r="S276" s="15">
        <f>'Table Q6'!G278-G276</f>
        <v>3.348401169739379E-2</v>
      </c>
      <c r="T276" s="15">
        <f>'Table Q6'!H278-H276</f>
        <v>-3.1317549698633207E-2</v>
      </c>
      <c r="U276" s="15">
        <f>'Table Q6'!I278-I276</f>
        <v>3.4887749259523648E-2</v>
      </c>
      <c r="V276" s="15">
        <f>'Table Q6'!J278-J276</f>
        <v>1.8462970232929088E-2</v>
      </c>
      <c r="W276" s="15">
        <f>'Table Q6'!K278-K276</f>
        <v>-0.2760766053044863</v>
      </c>
      <c r="X276" s="15">
        <f>'Table Q6'!L278-L276</f>
        <v>-1.0767030169069769E-2</v>
      </c>
    </row>
    <row r="277" spans="1:24" x14ac:dyDescent="0.2">
      <c r="A277" s="13" t="str">
        <f t="shared" si="172"/>
        <v>2013 Q1</v>
      </c>
      <c r="B277" s="15">
        <f t="shared" si="173"/>
        <v>-2.8824564196895603</v>
      </c>
      <c r="C277" s="15">
        <f t="shared" ref="C277:L277" si="182">LN(C78/C74)*100</f>
        <v>-3.4053047652820934</v>
      </c>
      <c r="D277" s="15">
        <f t="shared" si="182"/>
        <v>-7.1644451128154927</v>
      </c>
      <c r="E277" s="15">
        <f t="shared" si="182"/>
        <v>-8.4109550665746505E-2</v>
      </c>
      <c r="F277" s="15">
        <f t="shared" si="182"/>
        <v>0.77425645491158535</v>
      </c>
      <c r="G277" s="15">
        <f t="shared" si="182"/>
        <v>-0.59148852966070664</v>
      </c>
      <c r="H277" s="15">
        <f t="shared" si="182"/>
        <v>3.4365997995131474</v>
      </c>
      <c r="I277" s="15">
        <f t="shared" si="182"/>
        <v>2.0343775768967709</v>
      </c>
      <c r="J277" s="15">
        <f t="shared" si="182"/>
        <v>-5.7298878390926031</v>
      </c>
      <c r="K277" s="15">
        <f t="shared" si="182"/>
        <v>1.5238274701752601</v>
      </c>
      <c r="L277" s="15">
        <f t="shared" si="182"/>
        <v>-0.61579790386642053</v>
      </c>
      <c r="N277" s="15">
        <f>'Table Q6'!B279-B277</f>
        <v>-1.0630220443191618E-2</v>
      </c>
      <c r="O277" s="15">
        <f>'Table Q6'!C279-C277</f>
        <v>-2.0561010426401349E-2</v>
      </c>
      <c r="P277" s="15">
        <f>'Table Q6'!D279-D277</f>
        <v>-2.082712254895025E-2</v>
      </c>
      <c r="Q277" s="15">
        <f>'Table Q6'!E279-E277</f>
        <v>3.2549186528303742E-2</v>
      </c>
      <c r="R277" s="15">
        <f>'Table Q6'!F279-F277</f>
        <v>4.393190625297283E-2</v>
      </c>
      <c r="S277" s="15">
        <f>'Table Q6'!G279-G277</f>
        <v>-4.4574746073636207E-2</v>
      </c>
      <c r="T277" s="15">
        <f>'Table Q6'!H279-H277</f>
        <v>-2.0977554094134376E-2</v>
      </c>
      <c r="U277" s="15">
        <f>'Table Q6'!I279-I277</f>
        <v>1.1588156916602088E-2</v>
      </c>
      <c r="V277" s="15">
        <f>'Table Q6'!J279-J277</f>
        <v>6.0480117303010061E-3</v>
      </c>
      <c r="W277" s="15">
        <f>'Table Q6'!K279-K277</f>
        <v>0.10697585099304652</v>
      </c>
      <c r="X277" s="15">
        <f>'Table Q6'!L279-L277</f>
        <v>-1.1248535445978036E-2</v>
      </c>
    </row>
    <row r="278" spans="1:24" x14ac:dyDescent="0.2">
      <c r="A278" s="13" t="str">
        <f t="shared" si="172"/>
        <v>2013 Q2</v>
      </c>
      <c r="B278" s="15">
        <f t="shared" si="173"/>
        <v>-1.7011005030049862</v>
      </c>
      <c r="C278" s="15">
        <f t="shared" ref="C278:L278" si="183">LN(C79/C75)*100</f>
        <v>-0.24551639993002339</v>
      </c>
      <c r="D278" s="15">
        <f t="shared" si="183"/>
        <v>-4.0013777304763778</v>
      </c>
      <c r="E278" s="15">
        <f t="shared" si="183"/>
        <v>0.33639756411561761</v>
      </c>
      <c r="F278" s="15">
        <f t="shared" si="183"/>
        <v>1.3685108840371571</v>
      </c>
      <c r="G278" s="15">
        <f t="shared" si="183"/>
        <v>0.70196369738849795</v>
      </c>
      <c r="H278" s="15">
        <f t="shared" si="183"/>
        <v>-1.0891720802294043</v>
      </c>
      <c r="I278" s="15">
        <f t="shared" si="183"/>
        <v>3.524997706958922</v>
      </c>
      <c r="J278" s="15">
        <f t="shared" si="183"/>
        <v>-5.5459839376819335</v>
      </c>
      <c r="K278" s="15">
        <f t="shared" si="183"/>
        <v>1.1583054676534901</v>
      </c>
      <c r="L278" s="15">
        <f t="shared" si="183"/>
        <v>0.23712301981422662</v>
      </c>
      <c r="N278" s="15">
        <f>'Table Q6'!B280-B278</f>
        <v>1.0619626709740038E-2</v>
      </c>
      <c r="O278" s="15">
        <f>'Table Q6'!C280-C278</f>
        <v>-3.0315311111962284E-2</v>
      </c>
      <c r="P278" s="15">
        <f>'Table Q6'!D280-D278</f>
        <v>-9.4977472602053581E-3</v>
      </c>
      <c r="Q278" s="15">
        <f>'Table Q6'!E280-E278</f>
        <v>0</v>
      </c>
      <c r="R278" s="15">
        <f>'Table Q6'!F280-F278</f>
        <v>3.3360472559580856E-2</v>
      </c>
      <c r="S278" s="15">
        <f>'Table Q6'!G280-G278</f>
        <v>3.3486575665017448E-2</v>
      </c>
      <c r="T278" s="15">
        <f>'Table Q6'!H280-H278</f>
        <v>-2.0851697699174609E-2</v>
      </c>
      <c r="U278" s="15">
        <f>'Table Q6'!I280-I278</f>
        <v>1.1465917572612838E-2</v>
      </c>
      <c r="V278" s="15">
        <f>'Table Q6'!J280-J278</f>
        <v>-5.1049058155712146E-3</v>
      </c>
      <c r="W278" s="15">
        <f>'Table Q6'!K280-K278</f>
        <v>-9.3753679563308712E-3</v>
      </c>
      <c r="X278" s="15">
        <f>'Table Q6'!L280-L278</f>
        <v>-3.4488705290979887E-2</v>
      </c>
    </row>
    <row r="279" spans="1:24" x14ac:dyDescent="0.2">
      <c r="A279" s="13" t="str">
        <f t="shared" si="172"/>
        <v>2013 Q3</v>
      </c>
      <c r="B279" s="15">
        <f t="shared" si="173"/>
        <v>-1.8085801851715346</v>
      </c>
      <c r="C279" s="15">
        <f t="shared" ref="C279:L279" si="184">LN(C80/C76)*100</f>
        <v>-0.34974496731501747</v>
      </c>
      <c r="D279" s="15">
        <f t="shared" si="184"/>
        <v>0.54827866293759686</v>
      </c>
      <c r="E279" s="15">
        <f t="shared" si="184"/>
        <v>0.25774380304678868</v>
      </c>
      <c r="F279" s="15">
        <f t="shared" si="184"/>
        <v>0.64123494575932083</v>
      </c>
      <c r="G279" s="15">
        <f t="shared" si="184"/>
        <v>-4.4552580642422654</v>
      </c>
      <c r="H279" s="15">
        <f t="shared" si="184"/>
        <v>-1.3572465015238633</v>
      </c>
      <c r="I279" s="15">
        <f t="shared" si="184"/>
        <v>3.5482530975206816</v>
      </c>
      <c r="J279" s="15">
        <f t="shared" si="184"/>
        <v>-10.252391751230086</v>
      </c>
      <c r="K279" s="15">
        <f t="shared" si="184"/>
        <v>-8.8112392039278031</v>
      </c>
      <c r="L279" s="15">
        <f t="shared" si="184"/>
        <v>-0.65516005484015982</v>
      </c>
      <c r="N279" s="15">
        <f>'Table Q6'!B281-B279</f>
        <v>5.3152544487239162E-2</v>
      </c>
      <c r="O279" s="15">
        <f>'Table Q6'!C281-C279</f>
        <v>2.0562782643631483E-2</v>
      </c>
      <c r="P279" s="15">
        <f>'Table Q6'!D281-D279</f>
        <v>-3.0536273108507817E-2</v>
      </c>
      <c r="Q279" s="15">
        <f>'Table Q6'!E281-E279</f>
        <v>-1.1074132797814884E-2</v>
      </c>
      <c r="R279" s="15">
        <f>'Table Q6'!F281-F279</f>
        <v>-3.2763423883128806E-2</v>
      </c>
      <c r="S279" s="15">
        <f>'Table Q6'!G281-G279</f>
        <v>-1.1566484189873272E-2</v>
      </c>
      <c r="T279" s="15">
        <f>'Table Q6'!H281-H279</f>
        <v>2.449488590754445E-4</v>
      </c>
      <c r="U279" s="15">
        <f>'Table Q6'!I281-I279</f>
        <v>2.254348658568972E-2</v>
      </c>
      <c r="V279" s="15">
        <f>'Table Q6'!J281-J279</f>
        <v>-1.6327339277724562E-2</v>
      </c>
      <c r="W279" s="15">
        <f>'Table Q6'!K281-K279</f>
        <v>8.6598836327723916E-2</v>
      </c>
      <c r="X279" s="15">
        <f>'Table Q6'!L281-L279</f>
        <v>-5.5253612273585828E-2</v>
      </c>
    </row>
    <row r="280" spans="1:24" x14ac:dyDescent="0.2">
      <c r="A280" s="13" t="str">
        <f t="shared" si="172"/>
        <v>2013 Q4</v>
      </c>
      <c r="B280" s="15">
        <f t="shared" si="173"/>
        <v>-1.0073971400860624</v>
      </c>
      <c r="C280" s="15">
        <f t="shared" ref="C280:L280" si="185">LN(C81/C77)*100</f>
        <v>0.8216014243573091</v>
      </c>
      <c r="D280" s="15">
        <f t="shared" si="185"/>
        <v>2.6864380633284437</v>
      </c>
      <c r="E280" s="15">
        <f t="shared" si="185"/>
        <v>1.8066523086814952</v>
      </c>
      <c r="F280" s="15">
        <f t="shared" si="185"/>
        <v>0.67235459513340901</v>
      </c>
      <c r="G280" s="15">
        <f t="shared" si="185"/>
        <v>-2.2818889155786302</v>
      </c>
      <c r="H280" s="15">
        <f t="shared" si="185"/>
        <v>-1.75202536017973</v>
      </c>
      <c r="I280" s="15">
        <f t="shared" si="185"/>
        <v>1.9129219073882759</v>
      </c>
      <c r="J280" s="15">
        <f t="shared" si="185"/>
        <v>-8.6081580366035233</v>
      </c>
      <c r="K280" s="15">
        <f t="shared" si="185"/>
        <v>-5.6679865519341401</v>
      </c>
      <c r="L280" s="15">
        <f t="shared" si="185"/>
        <v>9.7351976272940288E-2</v>
      </c>
      <c r="N280" s="15">
        <f>'Table Q6'!B282-B280</f>
        <v>3.3911608130189674E-2</v>
      </c>
      <c r="O280" s="15">
        <f>'Table Q6'!C282-C280</f>
        <v>1.0228609429447366E-2</v>
      </c>
      <c r="P280" s="15">
        <f>'Table Q6'!D282-D280</f>
        <v>-4.3429368861266138E-2</v>
      </c>
      <c r="Q280" s="15">
        <f>'Table Q6'!E282-E280</f>
        <v>-2.1582120949248385E-2</v>
      </c>
      <c r="R280" s="15">
        <f>'Table Q6'!F282-F280</f>
        <v>6.5796690607091701E-2</v>
      </c>
      <c r="S280" s="15">
        <f>'Table Q6'!G282-G280</f>
        <v>0</v>
      </c>
      <c r="T280" s="15">
        <f>'Table Q6'!H282-H280</f>
        <v>2.0831552650111496E-2</v>
      </c>
      <c r="U280" s="15">
        <f>'Table Q6'!I282-I280</f>
        <v>-2.9813695673963636E-4</v>
      </c>
      <c r="V280" s="15">
        <f>'Table Q6'!J282-J280</f>
        <v>-1.5681411455350514E-2</v>
      </c>
      <c r="W280" s="15">
        <f>'Table Q6'!K282-K280</f>
        <v>0.21769357739006878</v>
      </c>
      <c r="X280" s="15">
        <f>'Table Q6'!L282-L280</f>
        <v>7.6741388351563328E-2</v>
      </c>
    </row>
    <row r="281" spans="1:24" x14ac:dyDescent="0.2">
      <c r="A281" s="13" t="str">
        <f t="shared" si="172"/>
        <v>2014 Q1</v>
      </c>
      <c r="B281" s="15">
        <f t="shared" si="173"/>
        <v>-2.6162454255955749</v>
      </c>
      <c r="C281" s="15">
        <f t="shared" ref="C281:L281" si="186">LN(C82/C78)*100</f>
        <v>2.9898838816576498</v>
      </c>
      <c r="D281" s="15">
        <f t="shared" si="186"/>
        <v>4.9404701894474181</v>
      </c>
      <c r="E281" s="15">
        <f t="shared" si="186"/>
        <v>2.4473424471947833</v>
      </c>
      <c r="F281" s="15">
        <f t="shared" si="186"/>
        <v>1.3057010990861673</v>
      </c>
      <c r="G281" s="15">
        <f t="shared" si="186"/>
        <v>-4.1067043919753736</v>
      </c>
      <c r="H281" s="15">
        <f t="shared" si="186"/>
        <v>-5.4764930451834868</v>
      </c>
      <c r="I281" s="15">
        <f t="shared" si="186"/>
        <v>3.2687013504570381</v>
      </c>
      <c r="J281" s="15">
        <f t="shared" si="186"/>
        <v>-8.7143939260529226</v>
      </c>
      <c r="K281" s="15">
        <f t="shared" si="186"/>
        <v>-3.7371626097013966</v>
      </c>
      <c r="L281" s="15">
        <f t="shared" si="186"/>
        <v>0.36042221590286688</v>
      </c>
      <c r="N281" s="15">
        <f>'Table Q6'!B283-B281</f>
        <v>1.107811552260074E-2</v>
      </c>
      <c r="O281" s="15">
        <f>'Table Q6'!C283-C281</f>
        <v>-4.0918636184006374E-2</v>
      </c>
      <c r="P281" s="15">
        <f>'Table Q6'!D283-D281</f>
        <v>4.5021788308218902E-2</v>
      </c>
      <c r="Q281" s="15">
        <f>'Table Q6'!E283-E281</f>
        <v>-3.1581940166661493E-2</v>
      </c>
      <c r="R281" s="15">
        <f>'Table Q6'!F283-F281</f>
        <v>-1.1200467414020476E-2</v>
      </c>
      <c r="S281" s="15">
        <f>'Table Q6'!G283-G281</f>
        <v>3.098448432847789E-4</v>
      </c>
      <c r="T281" s="15">
        <f>'Table Q6'!H283-H281</f>
        <v>1.0305559858673874E-2</v>
      </c>
      <c r="U281" s="15">
        <f>'Table Q6'!I283-I281</f>
        <v>0</v>
      </c>
      <c r="V281" s="15">
        <f>'Table Q6'!J283-J281</f>
        <v>-3.9112086007273561E-2</v>
      </c>
      <c r="W281" s="15">
        <f>'Table Q6'!K283-K281</f>
        <v>-1.6010875982903183E-2</v>
      </c>
      <c r="X281" s="15">
        <f>'Table Q6'!L283-L281</f>
        <v>7.5378281694214067E-2</v>
      </c>
    </row>
    <row r="282" spans="1:24" x14ac:dyDescent="0.2">
      <c r="A282" s="13" t="str">
        <f t="shared" si="172"/>
        <v>2014 Q2</v>
      </c>
      <c r="B282" s="15">
        <f t="shared" si="173"/>
        <v>-3.7447302894163892</v>
      </c>
      <c r="C282" s="15">
        <f t="shared" ref="C282:L282" si="187">LN(C83/C79)*100</f>
        <v>2.9950099721165699</v>
      </c>
      <c r="D282" s="15">
        <f t="shared" si="187"/>
        <v>5.7653186291155567</v>
      </c>
      <c r="E282" s="15">
        <f t="shared" si="187"/>
        <v>1.9018067950444602</v>
      </c>
      <c r="F282" s="15">
        <f t="shared" si="187"/>
        <v>1.7607307933015544</v>
      </c>
      <c r="G282" s="15">
        <f t="shared" si="187"/>
        <v>-2.2998040843751744</v>
      </c>
      <c r="H282" s="15">
        <f t="shared" si="187"/>
        <v>-2.8626249647436235</v>
      </c>
      <c r="I282" s="15">
        <f t="shared" si="187"/>
        <v>3.9320048459614987</v>
      </c>
      <c r="J282" s="15">
        <f t="shared" si="187"/>
        <v>-7.7181288084842441</v>
      </c>
      <c r="K282" s="15">
        <f t="shared" si="187"/>
        <v>-5.6421976098824889</v>
      </c>
      <c r="L282" s="15">
        <f t="shared" si="187"/>
        <v>0.85553336639362343</v>
      </c>
      <c r="N282" s="15">
        <f>'Table Q6'!B284-B282</f>
        <v>1.1047450007171555E-2</v>
      </c>
      <c r="O282" s="15">
        <f>'Table Q6'!C284-C282</f>
        <v>3.0714095397276431E-2</v>
      </c>
      <c r="P282" s="15">
        <f>'Table Q6'!D284-D282</f>
        <v>1.2457682627887934E-2</v>
      </c>
      <c r="Q282" s="15">
        <f>'Table Q6'!E284-E282</f>
        <v>-3.1121946410224366E-2</v>
      </c>
      <c r="R282" s="15">
        <f>'Table Q6'!F284-F282</f>
        <v>-4.48359580932014E-2</v>
      </c>
      <c r="S282" s="15">
        <f>'Table Q6'!G284-G282</f>
        <v>1.0140498897995176E-2</v>
      </c>
      <c r="T282" s="15">
        <f>'Table Q6'!H284-H282</f>
        <v>-2.1454927274255908E-4</v>
      </c>
      <c r="U282" s="15">
        <f>'Table Q6'!I284-I282</f>
        <v>-3.2667284005841513E-2</v>
      </c>
      <c r="V282" s="15">
        <f>'Table Q6'!J284-J282</f>
        <v>-4.0207319087537385E-3</v>
      </c>
      <c r="W282" s="15">
        <f>'Table Q6'!K284-K282</f>
        <v>0.11314669356536022</v>
      </c>
      <c r="X282" s="15">
        <f>'Table Q6'!L284-L282</f>
        <v>-2.1785905916376525E-2</v>
      </c>
    </row>
    <row r="283" spans="1:24" x14ac:dyDescent="0.2">
      <c r="A283" s="13" t="str">
        <f t="shared" si="172"/>
        <v>2014 Q3</v>
      </c>
      <c r="B283" s="15">
        <f t="shared" si="173"/>
        <v>-2.3106618617645074</v>
      </c>
      <c r="C283" s="15">
        <f t="shared" ref="C283:L283" si="188">LN(C84/C80)*100</f>
        <v>3.1879277262571044</v>
      </c>
      <c r="D283" s="15">
        <f t="shared" si="188"/>
        <v>5.8850089008239914</v>
      </c>
      <c r="E283" s="15">
        <f t="shared" si="188"/>
        <v>1.3313537212529876</v>
      </c>
      <c r="F283" s="15">
        <f t="shared" si="188"/>
        <v>6.4192136232161872</v>
      </c>
      <c r="G283" s="15">
        <f t="shared" si="188"/>
        <v>2.439127773984143</v>
      </c>
      <c r="H283" s="15">
        <f t="shared" si="188"/>
        <v>-2.7636658583878813</v>
      </c>
      <c r="I283" s="15">
        <f t="shared" si="188"/>
        <v>2.9823775842121982</v>
      </c>
      <c r="J283" s="15">
        <f t="shared" si="188"/>
        <v>-6.1663713372378313</v>
      </c>
      <c r="K283" s="15">
        <f t="shared" si="188"/>
        <v>0.91479611883073453</v>
      </c>
      <c r="L283" s="15">
        <f t="shared" si="188"/>
        <v>1.7024328947732723</v>
      </c>
      <c r="N283" s="15">
        <f>'Table Q6'!B285-B283</f>
        <v>-9.9603748607974829E-3</v>
      </c>
      <c r="O283" s="15">
        <f>'Table Q6'!C285-C283</f>
        <v>-1.0042060986990009E-2</v>
      </c>
      <c r="P283" s="15">
        <f>'Table Q6'!D285-D283</f>
        <v>3.3110832066029161E-2</v>
      </c>
      <c r="Q283" s="15">
        <f>'Table Q6'!E285-E283</f>
        <v>-1.0512483583910992E-2</v>
      </c>
      <c r="R283" s="15">
        <f>'Table Q6'!F285-F283</f>
        <v>2.1796786564659776E-2</v>
      </c>
      <c r="S283" s="15">
        <f>'Table Q6'!G285-G283</f>
        <v>-2.1465985977217716E-2</v>
      </c>
      <c r="T283" s="15">
        <f>'Table Q6'!H285-H283</f>
        <v>-3.5477898947133824E-4</v>
      </c>
      <c r="U283" s="15">
        <f>'Table Q6'!I285-I283</f>
        <v>-3.2737888714488239E-2</v>
      </c>
      <c r="V283" s="15">
        <f>'Table Q6'!J285-J283</f>
        <v>6.7261111859924227E-3</v>
      </c>
      <c r="W283" s="15">
        <f>'Table Q6'!K285-K283</f>
        <v>-4.9050866731238485E-2</v>
      </c>
      <c r="X283" s="15">
        <f>'Table Q6'!L285-L283</f>
        <v>1.1129582898443235E-2</v>
      </c>
    </row>
    <row r="284" spans="1:24" x14ac:dyDescent="0.2">
      <c r="A284" s="13" t="str">
        <f t="shared" si="172"/>
        <v>2014 Q4</v>
      </c>
      <c r="B284" s="15">
        <f t="shared" si="173"/>
        <v>-2.9225143605800441</v>
      </c>
      <c r="C284" s="15">
        <f t="shared" ref="C284:L284" si="189">LN(C85/C81)*100</f>
        <v>1.96048812764432</v>
      </c>
      <c r="D284" s="15">
        <f t="shared" si="189"/>
        <v>5.2528505319193313</v>
      </c>
      <c r="E284" s="15">
        <f t="shared" si="189"/>
        <v>2.9133534439584094</v>
      </c>
      <c r="F284" s="15">
        <f t="shared" si="189"/>
        <v>7.8740502160939707</v>
      </c>
      <c r="G284" s="15">
        <f t="shared" si="189"/>
        <v>-1.7242951194657932</v>
      </c>
      <c r="H284" s="15">
        <f t="shared" si="189"/>
        <v>0.52928696065857461</v>
      </c>
      <c r="I284" s="15">
        <f t="shared" si="189"/>
        <v>2.7150523072816504</v>
      </c>
      <c r="J284" s="15">
        <f t="shared" si="189"/>
        <v>-6.5628835049401379</v>
      </c>
      <c r="K284" s="15">
        <f t="shared" si="189"/>
        <v>6.7783902328094268</v>
      </c>
      <c r="L284" s="15">
        <f t="shared" si="189"/>
        <v>1.7657485597611724</v>
      </c>
      <c r="N284" s="15">
        <f>'Table Q6'!B286-B284</f>
        <v>1.0991481906829748E-2</v>
      </c>
      <c r="O284" s="15">
        <f>'Table Q6'!C286-C284</f>
        <v>3.0467679106383594E-2</v>
      </c>
      <c r="P284" s="15">
        <f>'Table Q6'!D286-D284</f>
        <v>-1.9985811843013401E-2</v>
      </c>
      <c r="Q284" s="15">
        <f>'Table Q6'!E286-E284</f>
        <v>2.0295628476965977E-2</v>
      </c>
      <c r="R284" s="15">
        <f>'Table Q6'!F286-F284</f>
        <v>-5.480949068393226E-2</v>
      </c>
      <c r="S284" s="15">
        <f>'Table Q6'!G286-G284</f>
        <v>0</v>
      </c>
      <c r="T284" s="15">
        <f>'Table Q6'!H286-H284</f>
        <v>1.0052022416307649E-2</v>
      </c>
      <c r="U284" s="15">
        <f>'Table Q6'!I286-I284</f>
        <v>-2.1732835722967803E-2</v>
      </c>
      <c r="V284" s="15">
        <f>'Table Q6'!J286-J284</f>
        <v>1.7474931648555625E-2</v>
      </c>
      <c r="W284" s="15">
        <f>'Table Q6'!K286-K284</f>
        <v>-7.1069954434391569E-2</v>
      </c>
      <c r="X284" s="15">
        <f>'Table Q6'!L286-L284</f>
        <v>-1.2531627065734963E-3</v>
      </c>
    </row>
    <row r="285" spans="1:24" x14ac:dyDescent="0.2">
      <c r="A285" s="13" t="str">
        <f t="shared" si="172"/>
        <v>2015 Q1</v>
      </c>
      <c r="B285" s="15">
        <f t="shared" si="173"/>
        <v>1.9808763465676658</v>
      </c>
      <c r="C285" s="15">
        <f t="shared" ref="C285:L285" si="190">LN(C86/C82)*100</f>
        <v>-0.10994150557980496</v>
      </c>
      <c r="D285" s="15">
        <f t="shared" si="190"/>
        <v>4.7767789593793735</v>
      </c>
      <c r="E285" s="15">
        <f t="shared" si="190"/>
        <v>2.067060883540857</v>
      </c>
      <c r="F285" s="15">
        <f t="shared" si="190"/>
        <v>4.4369468045428313</v>
      </c>
      <c r="G285" s="15">
        <f t="shared" si="190"/>
        <v>3.4797622732231264</v>
      </c>
      <c r="H285" s="15">
        <f t="shared" si="190"/>
        <v>1.852718182264387</v>
      </c>
      <c r="I285" s="15">
        <f t="shared" si="190"/>
        <v>0.89323937055721025</v>
      </c>
      <c r="J285" s="15">
        <f t="shared" si="190"/>
        <v>-10.118228336109707</v>
      </c>
      <c r="K285" s="15">
        <f t="shared" si="190"/>
        <v>5.0294463018973703</v>
      </c>
      <c r="L285" s="15">
        <f t="shared" si="190"/>
        <v>1.7790879770845227</v>
      </c>
      <c r="N285" s="15">
        <f>'Table Q6'!B287-B285</f>
        <v>1.0307684387802052E-2</v>
      </c>
      <c r="O285" s="15">
        <f>'Table Q6'!C287-C285</f>
        <v>6.0821883858886781E-2</v>
      </c>
      <c r="P285" s="15">
        <f>'Table Q6'!D287-D285</f>
        <v>-6.1445693926788891E-2</v>
      </c>
      <c r="Q285" s="15">
        <f>'Table Q6'!E287-E285</f>
        <v>3.1143662717590281E-2</v>
      </c>
      <c r="R285" s="15">
        <f>'Table Q6'!F287-F285</f>
        <v>-5.4508442409312963E-2</v>
      </c>
      <c r="S285" s="15">
        <f>'Table Q6'!G287-G285</f>
        <v>-4.0998694149855019E-2</v>
      </c>
      <c r="T285" s="15">
        <f>'Table Q6'!H287-H285</f>
        <v>4.177506211951898E-2</v>
      </c>
      <c r="U285" s="15">
        <f>'Table Q6'!I287-I285</f>
        <v>-1.0503650028002798E-2</v>
      </c>
      <c r="V285" s="15">
        <f>'Table Q6'!J287-J285</f>
        <v>2.8127298567628856E-2</v>
      </c>
      <c r="W285" s="15">
        <f>'Table Q6'!K287-K285</f>
        <v>8.9161324587768043E-2</v>
      </c>
      <c r="X285" s="15">
        <f>'Table Q6'!L287-L285</f>
        <v>-8.4686843658480671E-2</v>
      </c>
    </row>
    <row r="286" spans="1:24" x14ac:dyDescent="0.2">
      <c r="A286" s="13" t="str">
        <f t="shared" si="172"/>
        <v>2015 Q2</v>
      </c>
      <c r="B286" s="15">
        <f t="shared" si="173"/>
        <v>4.6943832344742384</v>
      </c>
      <c r="C286" s="15">
        <f t="shared" ref="C286:L286" si="191">LN(C87/C83)*100</f>
        <v>-1.0028197819963327</v>
      </c>
      <c r="D286" s="15">
        <f t="shared" si="191"/>
        <v>5.2404689222386018</v>
      </c>
      <c r="E286" s="15">
        <f t="shared" si="191"/>
        <v>2.6766576793422843</v>
      </c>
      <c r="F286" s="15">
        <f t="shared" si="191"/>
        <v>1.8157527212907605</v>
      </c>
      <c r="G286" s="15">
        <f t="shared" si="191"/>
        <v>4.5019746453630489</v>
      </c>
      <c r="H286" s="15">
        <f t="shared" si="191"/>
        <v>-4.573047103126977</v>
      </c>
      <c r="I286" s="15">
        <f t="shared" si="191"/>
        <v>1.410588777708867</v>
      </c>
      <c r="J286" s="15">
        <f t="shared" si="191"/>
        <v>-8.6009410589828903</v>
      </c>
      <c r="K286" s="15">
        <f t="shared" si="191"/>
        <v>8.5445782162008612</v>
      </c>
      <c r="L286" s="15">
        <f t="shared" si="191"/>
        <v>1.7812766539043228</v>
      </c>
      <c r="N286" s="15">
        <f>'Table Q6'!B288-B286</f>
        <v>-1.0105802934610608E-2</v>
      </c>
      <c r="O286" s="15">
        <f>'Table Q6'!C288-C286</f>
        <v>-2.0774876073823112E-2</v>
      </c>
      <c r="P286" s="15">
        <f>'Table Q6'!D288-D286</f>
        <v>-2.1001948171056384E-2</v>
      </c>
      <c r="Q286" s="15">
        <f>'Table Q6'!E288-E286</f>
        <v>6.1611300780286093E-2</v>
      </c>
      <c r="R286" s="15">
        <f>'Table Q6'!F288-F286</f>
        <v>-6.4346736498591905E-2</v>
      </c>
      <c r="S286" s="15">
        <f>'Table Q6'!G288-G286</f>
        <v>-1.0805968756114837E-2</v>
      </c>
      <c r="T286" s="15">
        <f>'Table Q6'!H288-H286</f>
        <v>2.0994490344574679E-2</v>
      </c>
      <c r="U286" s="15">
        <f>'Table Q6'!I288-I286</f>
        <v>4.3146718126022332E-2</v>
      </c>
      <c r="V286" s="15">
        <f>'Table Q6'!J288-J286</f>
        <v>1.6437679564827334E-2</v>
      </c>
      <c r="W286" s="15">
        <f>'Table Q6'!K288-K286</f>
        <v>2.796352115444023E-2</v>
      </c>
      <c r="X286" s="15">
        <f>'Table Q6'!L288-L286</f>
        <v>2.3650382891005073E-4</v>
      </c>
    </row>
    <row r="287" spans="1:24" x14ac:dyDescent="0.2">
      <c r="A287" s="13" t="str">
        <f t="shared" si="172"/>
        <v>2015 Q3</v>
      </c>
      <c r="B287" s="15">
        <f t="shared" si="173"/>
        <v>4.9456223679168243</v>
      </c>
      <c r="C287" s="15">
        <f t="shared" ref="C287:L287" si="192">LN(C88/C84)*100</f>
        <v>-2.1411485529793675</v>
      </c>
      <c r="D287" s="15">
        <f t="shared" si="192"/>
        <v>1.4637682125036759</v>
      </c>
      <c r="E287" s="15">
        <f t="shared" si="192"/>
        <v>4.0685565379764572</v>
      </c>
      <c r="F287" s="15">
        <f t="shared" si="192"/>
        <v>-4.2268957864124639</v>
      </c>
      <c r="G287" s="15">
        <f t="shared" si="192"/>
        <v>5.4456201818233847</v>
      </c>
      <c r="H287" s="15">
        <f t="shared" si="192"/>
        <v>-4.8451141382979337</v>
      </c>
      <c r="I287" s="15">
        <f t="shared" si="192"/>
        <v>1.2488408296165645</v>
      </c>
      <c r="J287" s="15">
        <f t="shared" si="192"/>
        <v>-6.7324198027960511</v>
      </c>
      <c r="K287" s="15">
        <f t="shared" si="192"/>
        <v>6.2705461648149257</v>
      </c>
      <c r="L287" s="15">
        <f t="shared" si="192"/>
        <v>1.038229949311207</v>
      </c>
      <c r="N287" s="15">
        <f>'Table Q6'!B289-B287</f>
        <v>-2.0312681354344164E-2</v>
      </c>
      <c r="O287" s="15">
        <f>'Table Q6'!C289-C287</f>
        <v>-4.0908161748657079E-2</v>
      </c>
      <c r="P287" s="15">
        <f>'Table Q6'!D289-D287</f>
        <v>3.106715708724872E-2</v>
      </c>
      <c r="Q287" s="15">
        <f>'Table Q6'!E289-E287</f>
        <v>3.0620056376013061E-2</v>
      </c>
      <c r="R287" s="15">
        <f>'Table Q6'!F289-F287</f>
        <v>-5.4671697824537624E-2</v>
      </c>
      <c r="S287" s="15">
        <f>'Table Q6'!G289-G287</f>
        <v>2.0944907567082005E-2</v>
      </c>
      <c r="T287" s="15">
        <f>'Table Q6'!H289-H287</f>
        <v>3.5477898947444686E-4</v>
      </c>
      <c r="U287" s="15">
        <f>'Table Q6'!I289-I287</f>
        <v>7.4132528947234988E-4</v>
      </c>
      <c r="V287" s="15">
        <f>'Table Q6'!J289-J287</f>
        <v>1.6235599014749802E-2</v>
      </c>
      <c r="W287" s="15">
        <f>'Table Q6'!K289-K287</f>
        <v>-4.2622172538375303E-2</v>
      </c>
      <c r="X287" s="15">
        <f>'Table Q6'!L289-L287</f>
        <v>-3.058106440918551E-2</v>
      </c>
    </row>
    <row r="288" spans="1:24" x14ac:dyDescent="0.2">
      <c r="A288" s="13" t="str">
        <f t="shared" si="172"/>
        <v>2015 Q4</v>
      </c>
      <c r="B288" s="15">
        <f t="shared" si="173"/>
        <v>2.7666272373000367</v>
      </c>
      <c r="C288" s="15">
        <f t="shared" ref="C288:L288" si="193">LN(C89/C85)*100</f>
        <v>-3.6512489434230218</v>
      </c>
      <c r="D288" s="15">
        <f t="shared" si="193"/>
        <v>6.8748748865736717E-3</v>
      </c>
      <c r="E288" s="15">
        <f t="shared" si="193"/>
        <v>1.7491997604259408</v>
      </c>
      <c r="F288" s="15">
        <f t="shared" si="193"/>
        <v>-11.648918876789121</v>
      </c>
      <c r="G288" s="15">
        <f t="shared" si="193"/>
        <v>3.6645612646137895</v>
      </c>
      <c r="H288" s="15">
        <f t="shared" si="193"/>
        <v>-4.7893301725708559</v>
      </c>
      <c r="I288" s="15">
        <f t="shared" si="193"/>
        <v>-0.25617503880660308</v>
      </c>
      <c r="J288" s="15">
        <f t="shared" si="193"/>
        <v>-5.8756127295045699</v>
      </c>
      <c r="K288" s="15">
        <f t="shared" si="193"/>
        <v>3.4540215583723195</v>
      </c>
      <c r="L288" s="15">
        <f t="shared" si="193"/>
        <v>-1.3815071879248868</v>
      </c>
      <c r="N288" s="15">
        <f>'Table Q6'!B290-B288</f>
        <v>-1.003531613155495E-2</v>
      </c>
      <c r="O288" s="15">
        <f>'Table Q6'!C290-C288</f>
        <v>-7.0429776654057363E-4</v>
      </c>
      <c r="P288" s="15">
        <f>'Table Q6'!D290-D288</f>
        <v>-1.9077986699490984E-2</v>
      </c>
      <c r="Q288" s="15">
        <f>'Table Q6'!E290-E288</f>
        <v>-6.4182162742731919E-4</v>
      </c>
      <c r="R288" s="15">
        <f>'Table Q6'!F290-F288</f>
        <v>-1.0987199923151891E-2</v>
      </c>
      <c r="S288" s="15">
        <f>'Table Q6'!G290-G288</f>
        <v>-5.1284682389740599E-2</v>
      </c>
      <c r="T288" s="15">
        <f>'Table Q6'!H290-H288</f>
        <v>-1.0370318420789282E-2</v>
      </c>
      <c r="U288" s="15">
        <f>'Table Q6'!I290-I288</f>
        <v>1.061740193171043E-2</v>
      </c>
      <c r="V288" s="15">
        <f>'Table Q6'!J290-J288</f>
        <v>-1.4616706345292663E-2</v>
      </c>
      <c r="W288" s="15">
        <f>'Table Q6'!K290-K288</f>
        <v>6.9521807158716253E-2</v>
      </c>
      <c r="X288" s="15">
        <f>'Table Q6'!L290-L288</f>
        <v>-3.5026970502127774E-4</v>
      </c>
    </row>
    <row r="289" spans="1:24" x14ac:dyDescent="0.2">
      <c r="A289" s="13" t="str">
        <f t="shared" si="172"/>
        <v>2016 Q1</v>
      </c>
      <c r="B289" s="15">
        <f t="shared" si="173"/>
        <v>-1.389520199087543</v>
      </c>
      <c r="C289" s="15">
        <f t="shared" ref="C289:L289" si="194">LN(C90/C86)*100</f>
        <v>-2.4172046126829323</v>
      </c>
      <c r="D289" s="15">
        <f t="shared" si="194"/>
        <v>1.0966103262511133</v>
      </c>
      <c r="E289" s="15">
        <f t="shared" si="194"/>
        <v>2.1140826587457102</v>
      </c>
      <c r="F289" s="15">
        <f t="shared" si="194"/>
        <v>-7.6659184046266704</v>
      </c>
      <c r="G289" s="15">
        <f t="shared" si="194"/>
        <v>3.3457128416457147</v>
      </c>
      <c r="H289" s="15">
        <f t="shared" si="194"/>
        <v>-5.9017298719963858</v>
      </c>
      <c r="I289" s="15">
        <f t="shared" si="194"/>
        <v>0.13804192787231279</v>
      </c>
      <c r="J289" s="15">
        <f t="shared" si="194"/>
        <v>-2.9875551405996967</v>
      </c>
      <c r="K289" s="15">
        <f t="shared" si="194"/>
        <v>1.3516007452508412</v>
      </c>
      <c r="L289" s="15">
        <f t="shared" si="194"/>
        <v>-0.39793073970024107</v>
      </c>
      <c r="N289" s="15">
        <f>'Table Q6'!B291-B289</f>
        <v>-2.0018016281438733E-2</v>
      </c>
      <c r="O289" s="15">
        <f>'Table Q6'!C291-C289</f>
        <v>-4.035105471881506E-2</v>
      </c>
      <c r="P289" s="15">
        <f>'Table Q6'!D291-D289</f>
        <v>6.2112493406554004E-2</v>
      </c>
      <c r="Q289" s="15">
        <f>'Table Q6'!E291-E289</f>
        <v>-3.0203908829065984E-2</v>
      </c>
      <c r="R289" s="15">
        <f>'Table Q6'!F291-F289</f>
        <v>1.1526375710453785E-2</v>
      </c>
      <c r="S289" s="15">
        <f>'Table Q6'!G291-G289</f>
        <v>9.2457027016138671E-2</v>
      </c>
      <c r="T289" s="15">
        <f>'Table Q6'!H291-H289</f>
        <v>-4.2140758146134161E-2</v>
      </c>
      <c r="U289" s="15">
        <f>'Table Q6'!I291-I289</f>
        <v>3.0633191384238367E-4</v>
      </c>
      <c r="V289" s="15">
        <f>'Table Q6'!J291-J289</f>
        <v>7.4314800416743765E-3</v>
      </c>
      <c r="W289" s="15">
        <f>'Table Q6'!K291-K289</f>
        <v>-9.7944951351947029E-3</v>
      </c>
      <c r="X289" s="15">
        <f>'Table Q6'!L291-L289</f>
        <v>-9.7505251887692324E-3</v>
      </c>
    </row>
    <row r="290" spans="1:24" x14ac:dyDescent="0.2">
      <c r="A290" s="13" t="str">
        <f t="shared" si="172"/>
        <v>2016 Q2</v>
      </c>
      <c r="B290" s="15">
        <f t="shared" si="173"/>
        <v>0.13257239627716574</v>
      </c>
      <c r="C290" s="15">
        <f t="shared" ref="C290:L290" si="195">LN(C91/C87)*100</f>
        <v>-0.82549970918845872</v>
      </c>
      <c r="D290" s="15">
        <f t="shared" si="195"/>
        <v>-1.4413664465462488</v>
      </c>
      <c r="E290" s="15">
        <f t="shared" si="195"/>
        <v>1.8611673403437057</v>
      </c>
      <c r="F290" s="15">
        <f t="shared" si="195"/>
        <v>-8.4231610623189006</v>
      </c>
      <c r="G290" s="15">
        <f t="shared" si="195"/>
        <v>1.2517220242624061</v>
      </c>
      <c r="H290" s="15">
        <f t="shared" si="195"/>
        <v>-7.6560364074393676E-3</v>
      </c>
      <c r="I290" s="15">
        <f t="shared" si="195"/>
        <v>-2.4008357596697607</v>
      </c>
      <c r="J290" s="15">
        <f t="shared" si="195"/>
        <v>1.4856320425024727</v>
      </c>
      <c r="K290" s="15">
        <f t="shared" si="195"/>
        <v>-1.5284916910057647</v>
      </c>
      <c r="L290" s="15">
        <f t="shared" si="195"/>
        <v>-0.45614642200847139</v>
      </c>
      <c r="N290" s="15">
        <f>'Table Q6'!B292-B290</f>
        <v>2.4123874293824343E-4</v>
      </c>
      <c r="O290" s="15">
        <f>'Table Q6'!C292-C290</f>
        <v>1.9601372094524172E-2</v>
      </c>
      <c r="P290" s="15">
        <f>'Table Q6'!D292-D290</f>
        <v>6.2049600267140237E-2</v>
      </c>
      <c r="Q290" s="15">
        <f>'Table Q6'!E292-E290</f>
        <v>-3.0489354370047073E-2</v>
      </c>
      <c r="R290" s="15">
        <f>'Table Q6'!F292-F290</f>
        <v>8.2623276973135873E-2</v>
      </c>
      <c r="S290" s="15">
        <f>'Table Q6'!G292-G290</f>
        <v>-3.0545292591491524E-2</v>
      </c>
      <c r="T290" s="15">
        <f>'Table Q6'!H292-H290</f>
        <v>-1.1774657605057573E-3</v>
      </c>
      <c r="U290" s="15">
        <f>'Table Q6'!I292-I290</f>
        <v>-1.0479434120141295E-2</v>
      </c>
      <c r="V290" s="15">
        <f>'Table Q6'!J292-J290</f>
        <v>-0.15337886337224771</v>
      </c>
      <c r="W290" s="15">
        <f>'Table Q6'!K292-K290</f>
        <v>3.0288593088453108E-2</v>
      </c>
      <c r="X290" s="15">
        <f>'Table Q6'!L292-L290</f>
        <v>2.0040102359950962E-2</v>
      </c>
    </row>
    <row r="291" spans="1:24" x14ac:dyDescent="0.2">
      <c r="A291" s="13" t="str">
        <f t="shared" si="172"/>
        <v>2016 Q3</v>
      </c>
      <c r="B291" s="15">
        <f t="shared" si="173"/>
        <v>0.30679999196083063</v>
      </c>
      <c r="C291" s="15">
        <f t="shared" ref="C291:L291" si="196">LN(C92/C88)*100</f>
        <v>-0.77336493394915218</v>
      </c>
      <c r="D291" s="15">
        <f t="shared" si="196"/>
        <v>2.2596771339248733</v>
      </c>
      <c r="E291" s="15">
        <f t="shared" si="196"/>
        <v>1.4882442917742682</v>
      </c>
      <c r="F291" s="15">
        <f t="shared" si="196"/>
        <v>-7.1482779834887902</v>
      </c>
      <c r="G291" s="15">
        <f t="shared" si="196"/>
        <v>0.33665997887423282</v>
      </c>
      <c r="H291" s="15">
        <f t="shared" si="196"/>
        <v>3.9565259104876969</v>
      </c>
      <c r="I291" s="15">
        <f t="shared" si="196"/>
        <v>-2.4683247016319263</v>
      </c>
      <c r="J291" s="15">
        <f t="shared" si="196"/>
        <v>-4.0882035123710958</v>
      </c>
      <c r="K291" s="15">
        <f t="shared" si="196"/>
        <v>-2.3547614674842845</v>
      </c>
      <c r="L291" s="15">
        <f t="shared" si="196"/>
        <v>-0.52617765326592547</v>
      </c>
      <c r="N291" s="15">
        <f>'Table Q6'!B293-B291</f>
        <v>2.049393895022722E-2</v>
      </c>
      <c r="O291" s="15">
        <f>'Table Q6'!C293-C291</f>
        <v>0</v>
      </c>
      <c r="P291" s="15">
        <f>'Table Q6'!D293-D291</f>
        <v>6.0325760928598093E-2</v>
      </c>
      <c r="Q291" s="15">
        <f>'Table Q6'!E293-E291</f>
        <v>-3.0620056376022609E-2</v>
      </c>
      <c r="R291" s="15">
        <f>'Table Q6'!F293-F291</f>
        <v>2.9751574573599449E-2</v>
      </c>
      <c r="S291" s="15">
        <f>'Table Q6'!G293-G291</f>
        <v>-1.0432423983168682E-2</v>
      </c>
      <c r="T291" s="15">
        <f>'Table Q6'!H293-H291</f>
        <v>-2.0852882986632348E-2</v>
      </c>
      <c r="U291" s="15">
        <f>'Table Q6'!I293-I291</f>
        <v>1.0838485010165044E-2</v>
      </c>
      <c r="V291" s="15">
        <f>'Table Q6'!J293-J291</f>
        <v>-8.9832828075182114E-2</v>
      </c>
      <c r="W291" s="15">
        <f>'Table Q6'!K293-K291</f>
        <v>0.14134767145696792</v>
      </c>
      <c r="X291" s="15">
        <f>'Table Q6'!L293-L291</f>
        <v>3.0660507166343831E-2</v>
      </c>
    </row>
    <row r="292" spans="1:24" x14ac:dyDescent="0.2">
      <c r="A292" s="13" t="str">
        <f t="shared" si="172"/>
        <v>2016 Q4</v>
      </c>
      <c r="B292" s="15">
        <f t="shared" si="173"/>
        <v>-0.83269147548229938</v>
      </c>
      <c r="C292" s="15">
        <f t="shared" ref="C292:L292" si="197">LN(C93/C89)*100</f>
        <v>2.97217617702854</v>
      </c>
      <c r="D292" s="15">
        <f t="shared" si="197"/>
        <v>2.4187478710827182</v>
      </c>
      <c r="E292" s="15">
        <f t="shared" si="197"/>
        <v>3.3601807381259929</v>
      </c>
      <c r="F292" s="15">
        <f t="shared" si="197"/>
        <v>-2.3448512414545104</v>
      </c>
      <c r="G292" s="15">
        <f t="shared" si="197"/>
        <v>3.0785517452143001</v>
      </c>
      <c r="H292" s="15">
        <f t="shared" si="197"/>
        <v>3.280152222556683</v>
      </c>
      <c r="I292" s="15">
        <f t="shared" si="197"/>
        <v>-1.3698808964754172</v>
      </c>
      <c r="J292" s="15">
        <f t="shared" si="197"/>
        <v>-5.49452841419469</v>
      </c>
      <c r="K292" s="15">
        <f t="shared" si="197"/>
        <v>-1.1880821996372841</v>
      </c>
      <c r="L292" s="15">
        <f t="shared" si="197"/>
        <v>1.6828652199985776</v>
      </c>
      <c r="N292" s="15">
        <f>'Table Q6'!B294-B292</f>
        <v>9.9124151612605238E-2</v>
      </c>
      <c r="O292" s="15">
        <f>'Table Q6'!C294-C292</f>
        <v>-5.9991604654287656E-2</v>
      </c>
      <c r="P292" s="15">
        <f>'Table Q6'!D294-D292</f>
        <v>1.1193506083102989E-2</v>
      </c>
      <c r="Q292" s="15">
        <f>'Table Q6'!E294-E292</f>
        <v>-2.0211963370150521E-2</v>
      </c>
      <c r="R292" s="15">
        <f>'Table Q6'!F294-F292</f>
        <v>-4.9244104013789425E-2</v>
      </c>
      <c r="S292" s="15">
        <f>'Table Q6'!G294-G292</f>
        <v>3.1582189960727369E-2</v>
      </c>
      <c r="T292" s="15">
        <f>'Table Q6'!H294-H292</f>
        <v>-5.0665246108214212E-2</v>
      </c>
      <c r="U292" s="15">
        <f>'Table Q6'!I294-I292</f>
        <v>9.8140242485169615E-3</v>
      </c>
      <c r="V292" s="15">
        <f>'Table Q6'!J294-J292</f>
        <v>-6.0451943301521815E-2</v>
      </c>
      <c r="W292" s="15">
        <f>'Table Q6'!K294-K292</f>
        <v>-8.3347297250613295E-3</v>
      </c>
      <c r="X292" s="15">
        <f>'Table Q6'!L294-L292</f>
        <v>-2.0854089036763002E-2</v>
      </c>
    </row>
    <row r="293" spans="1:24" x14ac:dyDescent="0.2">
      <c r="A293" s="13" t="str">
        <f t="shared" si="172"/>
        <v>2017 Q1</v>
      </c>
      <c r="B293" s="15">
        <f t="shared" si="173"/>
        <v>0.70754104512824822</v>
      </c>
      <c r="C293" s="15">
        <f t="shared" ref="C293:L293" si="198">LN(C94/C90)*100</f>
        <v>2.824226445414955</v>
      </c>
      <c r="D293" s="15">
        <f t="shared" si="198"/>
        <v>3.2462188224165676</v>
      </c>
      <c r="E293" s="15">
        <f t="shared" si="198"/>
        <v>1.671386581063899</v>
      </c>
      <c r="F293" s="15">
        <f t="shared" si="198"/>
        <v>0.18554263458488812</v>
      </c>
      <c r="G293" s="15">
        <f t="shared" si="198"/>
        <v>-2.0842236944269437</v>
      </c>
      <c r="H293" s="15">
        <f t="shared" si="198"/>
        <v>4.8789033203528627</v>
      </c>
      <c r="I293" s="15">
        <f t="shared" si="198"/>
        <v>-0.56075588672404053</v>
      </c>
      <c r="J293" s="15">
        <f t="shared" si="198"/>
        <v>-2.0378515556941834</v>
      </c>
      <c r="K293" s="15">
        <f t="shared" si="198"/>
        <v>-2.4293712157375404</v>
      </c>
      <c r="L293" s="15">
        <f t="shared" si="198"/>
        <v>1.1746267969257818</v>
      </c>
      <c r="N293" s="15">
        <f>'Table Q6'!B295-B293</f>
        <v>8.8514520745311742E-2</v>
      </c>
      <c r="O293" s="15">
        <f>'Table Q6'!C295-C293</f>
        <v>3.0076695800464126E-2</v>
      </c>
      <c r="P293" s="15">
        <f>'Table Q6'!D295-D293</f>
        <v>2.0310754614358384E-2</v>
      </c>
      <c r="Q293" s="15">
        <f>'Table Q6'!E295-E293</f>
        <v>-6.9007163939291738E-2</v>
      </c>
      <c r="R293" s="15">
        <f>'Table Q6'!F295-F293</f>
        <v>-4.9887692084257362E-2</v>
      </c>
      <c r="S293" s="15">
        <f>'Table Q6'!G295-G293</f>
        <v>-3.1109464170564038E-2</v>
      </c>
      <c r="T293" s="15">
        <f>'Table Q6'!H295-H293</f>
        <v>2.0900537337608327E-2</v>
      </c>
      <c r="U293" s="15">
        <f>'Table Q6'!I295-I293</f>
        <v>2.0049049563955146E-2</v>
      </c>
      <c r="V293" s="15">
        <f>'Table Q6'!J295-J293</f>
        <v>-0.22465488822944213</v>
      </c>
      <c r="W293" s="15">
        <f>'Table Q6'!K295-K293</f>
        <v>-9.7425007361657823E-2</v>
      </c>
      <c r="X293" s="15">
        <f>'Table Q6'!L295-L293</f>
        <v>-8.7441633991875989E-3</v>
      </c>
    </row>
    <row r="294" spans="1:24" x14ac:dyDescent="0.2">
      <c r="A294" s="13" t="str">
        <f t="shared" si="172"/>
        <v>2017 Q2</v>
      </c>
      <c r="B294" s="15">
        <f t="shared" si="173"/>
        <v>-2.2751108246249494</v>
      </c>
      <c r="C294" s="15">
        <f t="shared" ref="C294:L294" si="199">LN(C95/C91)*100</f>
        <v>-0.12959654613055893</v>
      </c>
      <c r="D294" s="15">
        <f t="shared" si="199"/>
        <v>1.7938048351676887</v>
      </c>
      <c r="E294" s="15">
        <f t="shared" si="199"/>
        <v>0.90487702776754753</v>
      </c>
      <c r="F294" s="15">
        <f t="shared" si="199"/>
        <v>1.5070805916485253</v>
      </c>
      <c r="G294" s="15">
        <f t="shared" si="199"/>
        <v>-8.7744778133515056E-2</v>
      </c>
      <c r="H294" s="15">
        <f t="shared" si="199"/>
        <v>3.8512823253746253</v>
      </c>
      <c r="I294" s="15">
        <f t="shared" si="199"/>
        <v>1.6725702978731629</v>
      </c>
      <c r="J294" s="15">
        <f t="shared" si="199"/>
        <v>-5.2025056796302458</v>
      </c>
      <c r="K294" s="15">
        <f t="shared" si="199"/>
        <v>-1.0962332398494679</v>
      </c>
      <c r="L294" s="15">
        <f t="shared" si="199"/>
        <v>0.71105739403379997</v>
      </c>
      <c r="N294" s="15">
        <f>'Table Q6'!B296-B294</f>
        <v>3.973915150433216E-2</v>
      </c>
      <c r="O294" s="15">
        <f>'Table Q6'!C296-C294</f>
        <v>-2.9912087228709944E-2</v>
      </c>
      <c r="P294" s="15">
        <f>'Table Q6'!D296-D294</f>
        <v>-2.8946021219816709E-2</v>
      </c>
      <c r="Q294" s="15">
        <f>'Table Q6'!E296-E294</f>
        <v>-4.922471179875787E-2</v>
      </c>
      <c r="R294" s="15">
        <f>'Table Q6'!F296-F294</f>
        <v>-9.9235307360114877E-3</v>
      </c>
      <c r="S294" s="15">
        <f>'Table Q6'!G296-G294</f>
        <v>2.9708033117468315E-2</v>
      </c>
      <c r="T294" s="15">
        <f>'Table Q6'!H296-H294</f>
        <v>-3.0067652443994231E-2</v>
      </c>
      <c r="U294" s="15">
        <f>'Table Q6'!I296-I294</f>
        <v>-9.899519881380936E-3</v>
      </c>
      <c r="V294" s="15">
        <f>'Table Q6'!J296-J294</f>
        <v>0.11980989487801619</v>
      </c>
      <c r="W294" s="15">
        <f>'Table Q6'!K296-K294</f>
        <v>-6.7354318536486657E-2</v>
      </c>
      <c r="X294" s="15">
        <f>'Table Q6'!L296-L294</f>
        <v>-4.9399143527283251E-2</v>
      </c>
    </row>
    <row r="295" spans="1:24" x14ac:dyDescent="0.2">
      <c r="A295" s="13" t="str">
        <f t="shared" si="172"/>
        <v>2017 Q3</v>
      </c>
      <c r="B295" s="15">
        <f t="shared" si="173"/>
        <v>0.28678823550282412</v>
      </c>
      <c r="C295" s="15">
        <f t="shared" ref="C295:L295" si="200">LN(C96/C92)*100</f>
        <v>0.7917642775617536</v>
      </c>
      <c r="D295" s="15">
        <f t="shared" si="200"/>
        <v>1.3669402456861903E-2</v>
      </c>
      <c r="E295" s="15">
        <f t="shared" si="200"/>
        <v>1.9008220391736337</v>
      </c>
      <c r="F295" s="15">
        <f t="shared" si="200"/>
        <v>4.4319187983450332</v>
      </c>
      <c r="G295" s="15">
        <f t="shared" si="200"/>
        <v>1.7987693885101648</v>
      </c>
      <c r="H295" s="15">
        <f t="shared" si="200"/>
        <v>0.43114060620090378</v>
      </c>
      <c r="I295" s="15">
        <f t="shared" si="200"/>
        <v>4.7038516416506457</v>
      </c>
      <c r="J295" s="15">
        <f t="shared" si="200"/>
        <v>0.56248754436212778</v>
      </c>
      <c r="K295" s="15">
        <f t="shared" si="200"/>
        <v>-4.758853661329252</v>
      </c>
      <c r="L295" s="15">
        <f t="shared" si="200"/>
        <v>2.0816559236728711</v>
      </c>
      <c r="N295" s="15">
        <f>'Table Q6'!B297-B295</f>
        <v>1.9008943455300908E-4</v>
      </c>
      <c r="O295" s="15">
        <f>'Table Q6'!C297-C295</f>
        <v>9.8188423663677638E-3</v>
      </c>
      <c r="P295" s="15">
        <f>'Table Q6'!D297-D295</f>
        <v>-1.2858156676638192E-2</v>
      </c>
      <c r="Q295" s="15">
        <f>'Table Q6'!E297-E295</f>
        <v>-2.9701500144083459E-2</v>
      </c>
      <c r="R295" s="15">
        <f>'Table Q6'!F297-F295</f>
        <v>-6.0172910304847171E-2</v>
      </c>
      <c r="S295" s="15">
        <f>'Table Q6'!G297-G295</f>
        <v>9.6066093546023357E-3</v>
      </c>
      <c r="T295" s="15">
        <f>'Table Q6'!H297-H295</f>
        <v>-2.0557097410250913E-2</v>
      </c>
      <c r="U295" s="15">
        <f>'Table Q6'!I297-I295</f>
        <v>-3.0206456645681889E-2</v>
      </c>
      <c r="V295" s="15">
        <f>'Table Q6'!J297-J295</f>
        <v>7.7439225347782692E-2</v>
      </c>
      <c r="W295" s="15">
        <f>'Table Q6'!K297-K295</f>
        <v>-7.7120769315817128E-2</v>
      </c>
      <c r="X295" s="15">
        <f>'Table Q6'!L297-L295</f>
        <v>-1.795071791375058E-4</v>
      </c>
    </row>
    <row r="296" spans="1:24" x14ac:dyDescent="0.2">
      <c r="A296" s="13" t="str">
        <f t="shared" si="172"/>
        <v>2017 Q4</v>
      </c>
      <c r="B296" s="15">
        <f t="shared" si="173"/>
        <v>0.59725973898709084</v>
      </c>
      <c r="C296" s="15">
        <f t="shared" ref="C296:L296" si="201">LN(C97/C93)*100</f>
        <v>0.54542166542255321</v>
      </c>
      <c r="D296" s="15">
        <f t="shared" si="201"/>
        <v>2.3167562652022209</v>
      </c>
      <c r="E296" s="15">
        <f t="shared" si="201"/>
        <v>-0.65700117802167035</v>
      </c>
      <c r="F296" s="15">
        <f t="shared" si="201"/>
        <v>4.9728607016980604</v>
      </c>
      <c r="G296" s="15">
        <f t="shared" si="201"/>
        <v>3.1328806226463493</v>
      </c>
      <c r="H296" s="15">
        <f t="shared" si="201"/>
        <v>-0.9880961640598287</v>
      </c>
      <c r="I296" s="15">
        <f t="shared" si="201"/>
        <v>5.4974469339656782</v>
      </c>
      <c r="J296" s="15">
        <f t="shared" si="201"/>
        <v>2.7551990413476706E-2</v>
      </c>
      <c r="K296" s="15">
        <f t="shared" si="201"/>
        <v>-1.9625341205220557</v>
      </c>
      <c r="L296" s="15">
        <f t="shared" si="201"/>
        <v>2.1433053062303173</v>
      </c>
      <c r="N296" s="15">
        <f>'Table Q6'!B298-B296</f>
        <v>-6.8880691530287752E-2</v>
      </c>
      <c r="O296" s="15">
        <f>'Table Q6'!C298-C296</f>
        <v>8.0347689061022187E-4</v>
      </c>
      <c r="P296" s="15">
        <f>'Table Q6'!D298-D296</f>
        <v>-3.6817064473621652E-2</v>
      </c>
      <c r="Q296" s="15">
        <f>'Table Q6'!E298-E296</f>
        <v>1.9367944716386254E-2</v>
      </c>
      <c r="R296" s="15">
        <f>'Table Q6'!F298-F296</f>
        <v>-1.19725897247136E-3</v>
      </c>
      <c r="S296" s="15">
        <f>'Table Q6'!G298-G296</f>
        <v>-1.9083506311842857E-2</v>
      </c>
      <c r="T296" s="15">
        <f>'Table Q6'!H298-H296</f>
        <v>-2.1454326524261269E-2</v>
      </c>
      <c r="U296" s="15">
        <f>'Table Q6'!I298-I296</f>
        <v>-3.9669226739285079E-2</v>
      </c>
      <c r="V296" s="15">
        <f>'Table Q6'!J298-J296</f>
        <v>0.16488224578625779</v>
      </c>
      <c r="W296" s="15">
        <f>'Table Q6'!K298-K296</f>
        <v>-7.8433580272350589E-2</v>
      </c>
      <c r="X296" s="15">
        <f>'Table Q6'!L298-L296</f>
        <v>-1.9979492888456907E-2</v>
      </c>
    </row>
    <row r="297" spans="1:24" x14ac:dyDescent="0.2">
      <c r="A297" s="13" t="str">
        <f t="shared" si="172"/>
        <v>2018 Q1</v>
      </c>
      <c r="B297" s="15">
        <f t="shared" si="173"/>
        <v>0.43949907703898272</v>
      </c>
      <c r="C297" s="15">
        <f t="shared" ref="C297:L297" si="202">LN(C98/C94)*100</f>
        <v>-0.63183026144890109</v>
      </c>
      <c r="D297" s="15">
        <f t="shared" si="202"/>
        <v>-2.4827553474721205</v>
      </c>
      <c r="E297" s="15">
        <f t="shared" si="202"/>
        <v>1.397468580416283</v>
      </c>
      <c r="F297" s="15">
        <f t="shared" si="202"/>
        <v>-2.0778398532789519</v>
      </c>
      <c r="G297" s="15">
        <f t="shared" si="202"/>
        <v>5.1321337057463872</v>
      </c>
      <c r="H297" s="15">
        <f t="shared" si="202"/>
        <v>-1.2873401068287353</v>
      </c>
      <c r="I297" s="15">
        <f t="shared" si="202"/>
        <v>3.161498431577304</v>
      </c>
      <c r="J297" s="15">
        <f t="shared" si="202"/>
        <v>-2.8199365645346592</v>
      </c>
      <c r="K297" s="15">
        <f t="shared" si="202"/>
        <v>-2.4087354456030061</v>
      </c>
      <c r="L297" s="15">
        <f t="shared" si="202"/>
        <v>0.88177496914529663</v>
      </c>
      <c r="N297" s="15">
        <f>'Table Q6'!B299-B297</f>
        <v>-9.2606452927625482E-3</v>
      </c>
      <c r="O297" s="15">
        <f>'Table Q6'!C299-C297</f>
        <v>2.8482743702382129E-2</v>
      </c>
      <c r="P297" s="15">
        <f>'Table Q6'!D299-D297</f>
        <v>-1.9080328239517552E-2</v>
      </c>
      <c r="Q297" s="15">
        <f>'Table Q6'!E299-E297</f>
        <v>1.9803916640874553E-2</v>
      </c>
      <c r="R297" s="15">
        <f>'Table Q6'!F299-F297</f>
        <v>8.087424102929397E-4</v>
      </c>
      <c r="S297" s="15">
        <f>'Table Q6'!G299-G297</f>
        <v>2.8704652853552837E-2</v>
      </c>
      <c r="T297" s="15">
        <f>'Table Q6'!H299-H297</f>
        <v>1.0046852798688333E-2</v>
      </c>
      <c r="U297" s="15">
        <f>'Table Q6'!I299-I297</f>
        <v>1.957301497409869E-2</v>
      </c>
      <c r="V297" s="15">
        <f>'Table Q6'!J299-J297</f>
        <v>9.7760282877455307E-2</v>
      </c>
      <c r="W297" s="15">
        <f>'Table Q6'!K299-K297</f>
        <v>-9.8676398930868103E-2</v>
      </c>
      <c r="X297" s="15">
        <f>'Table Q6'!L299-L297</f>
        <v>3.9418114536705517E-2</v>
      </c>
    </row>
    <row r="298" spans="1:24" x14ac:dyDescent="0.2">
      <c r="A298" s="13" t="str">
        <f t="shared" si="172"/>
        <v>2018 Q2</v>
      </c>
      <c r="B298" s="15">
        <f t="shared" si="173"/>
        <v>-1.4564937641464442</v>
      </c>
      <c r="C298" s="15">
        <f t="shared" ref="C298:L298" si="203">LN(C99/C95)*100</f>
        <v>0.4070100555444765</v>
      </c>
      <c r="D298" s="15">
        <f t="shared" si="203"/>
        <v>-1.0211854528174718</v>
      </c>
      <c r="E298" s="15">
        <f t="shared" si="203"/>
        <v>2.9298830299527836</v>
      </c>
      <c r="F298" s="15">
        <f t="shared" si="203"/>
        <v>1.9709847390378021</v>
      </c>
      <c r="G298" s="15">
        <f t="shared" si="203"/>
        <v>4.9873255169728461</v>
      </c>
      <c r="H298" s="15">
        <f t="shared" si="203"/>
        <v>-3.1859555624387714</v>
      </c>
      <c r="I298" s="15">
        <f t="shared" si="203"/>
        <v>2.4606820521220421</v>
      </c>
      <c r="J298" s="15">
        <f t="shared" si="203"/>
        <v>-2.8245358675655945</v>
      </c>
      <c r="K298" s="15">
        <f t="shared" si="203"/>
        <v>-2.7902202535373997</v>
      </c>
      <c r="L298" s="15">
        <f t="shared" si="203"/>
        <v>1.1946962969364845</v>
      </c>
      <c r="N298" s="15">
        <f>'Table Q6'!B300-B298</f>
        <v>-3.9026008426463088E-2</v>
      </c>
      <c r="O298" s="15">
        <f>'Table Q6'!C300-C298</f>
        <v>-1.9616500179156893E-2</v>
      </c>
      <c r="P298" s="15">
        <f>'Table Q6'!D300-D298</f>
        <v>6.6113994822307731E-2</v>
      </c>
      <c r="Q298" s="15">
        <f>'Table Q6'!E300-E298</f>
        <v>2.9518336722673677E-2</v>
      </c>
      <c r="R298" s="15">
        <f>'Table Q6'!F300-F298</f>
        <v>3.0091714965424288E-2</v>
      </c>
      <c r="S298" s="15">
        <f>'Table Q6'!G300-G298</f>
        <v>-9.4917184827760792E-3</v>
      </c>
      <c r="T298" s="15">
        <f>'Table Q6'!H300-H298</f>
        <v>-3.0188679474557389E-2</v>
      </c>
      <c r="U298" s="15">
        <f>'Table Q6'!I300-I298</f>
        <v>9.5523917364404021E-3</v>
      </c>
      <c r="V298" s="15">
        <f>'Table Q6'!J300-J298</f>
        <v>-2.9133009646606034E-2</v>
      </c>
      <c r="W298" s="15">
        <f>'Table Q6'!K300-K298</f>
        <v>-0.12746085221984282</v>
      </c>
      <c r="X298" s="15">
        <f>'Table Q6'!L300-L298</f>
        <v>2.9155572248131811E-2</v>
      </c>
    </row>
    <row r="299" spans="1:24" x14ac:dyDescent="0.2">
      <c r="A299" s="13" t="str">
        <f t="shared" si="172"/>
        <v>2018 Q3</v>
      </c>
      <c r="B299" s="15">
        <f t="shared" si="173"/>
        <v>-0.85558241793036172</v>
      </c>
      <c r="C299" s="15">
        <f t="shared" ref="C299:L299" si="204">LN(C100/C96)*100</f>
        <v>-9.1491571221147941E-2</v>
      </c>
      <c r="D299" s="15">
        <f t="shared" si="204"/>
        <v>-1.6603751219297354</v>
      </c>
      <c r="E299" s="15">
        <f t="shared" si="204"/>
        <v>2.186761590882758</v>
      </c>
      <c r="F299" s="15">
        <f t="shared" si="204"/>
        <v>2.1218582080586206</v>
      </c>
      <c r="G299" s="15">
        <f t="shared" si="204"/>
        <v>4.5750948146403445</v>
      </c>
      <c r="H299" s="15">
        <f t="shared" si="204"/>
        <v>-3.176660531929302</v>
      </c>
      <c r="I299" s="15">
        <f t="shared" si="204"/>
        <v>-1.4911023124454894</v>
      </c>
      <c r="J299" s="15">
        <f t="shared" si="204"/>
        <v>-5.4889434483462374</v>
      </c>
      <c r="K299" s="15">
        <f t="shared" si="204"/>
        <v>2.0037829990789748</v>
      </c>
      <c r="L299" s="15">
        <f t="shared" si="204"/>
        <v>0.13380169832310798</v>
      </c>
      <c r="N299" s="15">
        <f>'Table Q6'!B301-B299</f>
        <v>0.11866453621692907</v>
      </c>
      <c r="O299" s="15">
        <f>'Table Q6'!C301-C299</f>
        <v>-1.020858120499013E-4</v>
      </c>
      <c r="P299" s="15">
        <f>'Table Q6'!D301-D299</f>
        <v>-3.8206201142773288E-2</v>
      </c>
      <c r="Q299" s="15">
        <f>'Table Q6'!E301-E299</f>
        <v>-6.7840450625236137E-2</v>
      </c>
      <c r="R299" s="15">
        <f>'Table Q6'!F301-F299</f>
        <v>2.0406814667369932E-2</v>
      </c>
      <c r="S299" s="15">
        <f>'Table Q6'!G301-G299</f>
        <v>4.7541692038820749E-2</v>
      </c>
      <c r="T299" s="15">
        <f>'Table Q6'!H301-H299</f>
        <v>-2.9889354751723385E-2</v>
      </c>
      <c r="U299" s="15">
        <f>'Table Q6'!I301-I299</f>
        <v>-1.7180868934270954E-2</v>
      </c>
      <c r="V299" s="15">
        <f>'Table Q6'!J301-J299</f>
        <v>-9.4943949470115641E-2</v>
      </c>
      <c r="W299" s="15">
        <f>'Table Q6'!K301-K299</f>
        <v>-8.4985543961115573E-2</v>
      </c>
      <c r="X299" s="15">
        <f>'Table Q6'!L301-L299</f>
        <v>4.7651618205964613E-2</v>
      </c>
    </row>
    <row r="300" spans="1:24" x14ac:dyDescent="0.2">
      <c r="A300" s="13" t="str">
        <f t="shared" si="172"/>
        <v>2018 Q4</v>
      </c>
      <c r="B300" s="15">
        <f t="shared" si="173"/>
        <v>3.3162549184464617E-2</v>
      </c>
      <c r="C300" s="15">
        <f t="shared" ref="C300:L300" si="205">LN(C101/C97)*100</f>
        <v>-2.4212248211722716</v>
      </c>
      <c r="D300" s="15">
        <f t="shared" si="205"/>
        <v>-4.0952391628630771</v>
      </c>
      <c r="E300" s="15">
        <f t="shared" si="205"/>
        <v>4.2552018567426773</v>
      </c>
      <c r="F300" s="15">
        <f t="shared" si="205"/>
        <v>1.4601013808129117</v>
      </c>
      <c r="G300" s="15">
        <f t="shared" si="205"/>
        <v>2.6296254832304284</v>
      </c>
      <c r="H300" s="15">
        <f t="shared" si="205"/>
        <v>-3.3079577578616544</v>
      </c>
      <c r="I300" s="15">
        <f t="shared" si="205"/>
        <v>-1.2117909170697916</v>
      </c>
      <c r="J300" s="15">
        <f t="shared" si="205"/>
        <v>-6.5018191640558456</v>
      </c>
      <c r="K300" s="15">
        <f t="shared" si="205"/>
        <v>2.0605633485496946</v>
      </c>
      <c r="L300" s="15">
        <f t="shared" si="205"/>
        <v>-9.1242911502779286E-2</v>
      </c>
      <c r="N300" s="15">
        <f>'Table Q6'!B302-B300</f>
        <v>0.13880628839817466</v>
      </c>
      <c r="O300" s="15">
        <f>'Table Q6'!C302-C300</f>
        <v>-9.3988976627308318E-3</v>
      </c>
      <c r="P300" s="15">
        <f>'Table Q6'!D302-D300</f>
        <v>3.4906940495780248E-3</v>
      </c>
      <c r="Q300" s="15">
        <f>'Table Q6'!E302-E300</f>
        <v>-5.8745873242835422E-2</v>
      </c>
      <c r="R300" s="15">
        <f>'Table Q6'!F302-F300</f>
        <v>-3.8460702433486205E-2</v>
      </c>
      <c r="S300" s="15">
        <f>'Table Q6'!G302-G300</f>
        <v>1.9912732666156785E-2</v>
      </c>
      <c r="T300" s="15">
        <f>'Table Q6'!H302-H300</f>
        <v>-3.9258006004888379E-2</v>
      </c>
      <c r="U300" s="15">
        <f>'Table Q6'!I302-I300</f>
        <v>-1.7698177072889232E-2</v>
      </c>
      <c r="V300" s="15">
        <f>'Table Q6'!J302-J300</f>
        <v>-2.7981774498169187E-2</v>
      </c>
      <c r="W300" s="15">
        <f>'Table Q6'!K302-K300</f>
        <v>2.5140872888337551E-2</v>
      </c>
      <c r="X300" s="15">
        <f>'Table Q6'!L302-L300</f>
        <v>-9.4844345958546017E-3</v>
      </c>
    </row>
    <row r="301" spans="1:24" x14ac:dyDescent="0.2">
      <c r="A301" s="13" t="s">
        <v>268</v>
      </c>
      <c r="B301" s="15">
        <f t="shared" ref="B301:B302" si="206">LN(B102/B98)*100</f>
        <v>-2.2149403581244771</v>
      </c>
      <c r="C301" s="15">
        <f t="shared" ref="C301:L301" si="207">LN(C102/C98)*100</f>
        <v>-1.2880745865499825</v>
      </c>
      <c r="D301" s="15">
        <f t="shared" si="207"/>
        <v>-2.0057712739419635</v>
      </c>
      <c r="E301" s="15">
        <f t="shared" si="207"/>
        <v>2.8530904744627787</v>
      </c>
      <c r="F301" s="15">
        <f t="shared" si="207"/>
        <v>2.0271600083027681</v>
      </c>
      <c r="G301" s="15">
        <f t="shared" si="207"/>
        <v>5.7749731613793021</v>
      </c>
      <c r="H301" s="15">
        <f t="shared" si="207"/>
        <v>-4.1655292630961354</v>
      </c>
      <c r="I301" s="15">
        <f t="shared" si="207"/>
        <v>-1.4087688340266167</v>
      </c>
      <c r="J301" s="15">
        <f t="shared" si="207"/>
        <v>-4.5275933763162133</v>
      </c>
      <c r="K301" s="15">
        <f t="shared" si="207"/>
        <v>-4.4418706929968907</v>
      </c>
      <c r="L301" s="15">
        <f t="shared" si="207"/>
        <v>-8.7436698166567101E-2</v>
      </c>
      <c r="N301" s="15">
        <f>'Table Q6'!B303-B301</f>
        <v>0.76773002544754632</v>
      </c>
      <c r="O301" s="15">
        <f>'Table Q6'!C303-C301</f>
        <v>-0.19328148576583071</v>
      </c>
      <c r="P301" s="15">
        <f>'Table Q6'!D303-D301</f>
        <v>-0.39406005099054697</v>
      </c>
      <c r="Q301" s="15">
        <f>'Table Q6'!E303-E301</f>
        <v>2.8567144298096814E-2</v>
      </c>
      <c r="R301" s="15">
        <f>'Table Q6'!F303-F301</f>
        <v>0.10472931074162162</v>
      </c>
      <c r="S301" s="15">
        <f>'Table Q6'!G303-G301</f>
        <v>0.10282387764735912</v>
      </c>
      <c r="T301" s="15">
        <f>'Table Q6'!H303-H301</f>
        <v>-0.10479012643857466</v>
      </c>
      <c r="U301" s="15">
        <f>'Table Q6'!I303-I301</f>
        <v>9.1564012457641342E-2</v>
      </c>
      <c r="V301" s="15">
        <f>'Table Q6'!J303-J301</f>
        <v>0.27008734471661899</v>
      </c>
      <c r="W301" s="15">
        <f>'Table Q6'!K303-K301</f>
        <v>0.21074783432279443</v>
      </c>
      <c r="X301" s="15">
        <f>'Table Q6'!L303-L301</f>
        <v>4.7800786321272742E-2</v>
      </c>
    </row>
    <row r="302" spans="1:24" x14ac:dyDescent="0.2">
      <c r="A302" s="13" t="str">
        <f>A103</f>
        <v>2019 Q2</v>
      </c>
      <c r="B302" s="15">
        <f t="shared" si="206"/>
        <v>1.9773081382130293</v>
      </c>
      <c r="C302" s="15">
        <f t="shared" ref="C302:L302" si="208">LN(C103/C99)*100</f>
        <v>-3.0376072096883573</v>
      </c>
      <c r="D302" s="15">
        <f t="shared" si="208"/>
        <v>-1.1565379205554542</v>
      </c>
      <c r="E302" s="15">
        <f t="shared" si="208"/>
        <v>1.410046133365495</v>
      </c>
      <c r="F302" s="15">
        <f t="shared" si="208"/>
        <v>-2.1061546902796886</v>
      </c>
      <c r="G302" s="15">
        <f t="shared" si="208"/>
        <v>5.1599060644460213</v>
      </c>
      <c r="H302" s="15">
        <f t="shared" si="208"/>
        <v>-2.617948766917443</v>
      </c>
      <c r="I302" s="15">
        <f t="shared" si="208"/>
        <v>-2.1377396451532338</v>
      </c>
      <c r="J302" s="15">
        <f t="shared" si="208"/>
        <v>-6.814548930456529</v>
      </c>
      <c r="K302" s="15">
        <f t="shared" si="208"/>
        <v>-7.0925717697338424</v>
      </c>
      <c r="L302" s="15">
        <f t="shared" si="208"/>
        <v>-0.63028868511299851</v>
      </c>
      <c r="N302" s="15">
        <f>'Table Q6'!B304-B302</f>
        <v>1.433215283459079</v>
      </c>
      <c r="O302" s="15">
        <f>'Table Q6'!C304-C302</f>
        <v>0.14472859113569347</v>
      </c>
      <c r="P302" s="15">
        <f>'Table Q6'!D304-D302</f>
        <v>0.22925506836146892</v>
      </c>
      <c r="Q302" s="15">
        <f>'Table Q6'!E304-E302</f>
        <v>-6.5766282691878786E-2</v>
      </c>
      <c r="R302" s="15">
        <f>'Table Q6'!F304-F302</f>
        <v>7.2133685392893554E-2</v>
      </c>
      <c r="S302" s="15">
        <f>'Table Q6'!G304-G302</f>
        <v>0.21011683912997725</v>
      </c>
      <c r="T302" s="15">
        <f>'Table Q6'!H304-H302</f>
        <v>1.1167996117426693E-2</v>
      </c>
      <c r="U302" s="15">
        <f>'Table Q6'!I304-I302</f>
        <v>8.7215689999724511E-3</v>
      </c>
      <c r="V302" s="15">
        <f>'Table Q6'!J304-J302</f>
        <v>-2.2366377279971594E-2</v>
      </c>
      <c r="W302" s="15">
        <f>'Table Q6'!K304-K302</f>
        <v>0.35012270478143748</v>
      </c>
      <c r="X302" s="15">
        <f>'Table Q6'!L304-L302</f>
        <v>1.9532346151863833E-2</v>
      </c>
    </row>
    <row r="303" spans="1:24" x14ac:dyDescent="0.2">
      <c r="A303" s="13" t="str">
        <f t="shared" ref="A303:A304" si="209">A104</f>
        <v>2019 Q3</v>
      </c>
      <c r="B303" s="15">
        <f t="shared" ref="B303:L303" si="210">LN(B104/B100)*100</f>
        <v>-2.4330709185404609</v>
      </c>
      <c r="C303" s="15">
        <f t="shared" si="210"/>
        <v>-3.8711244793320998</v>
      </c>
      <c r="D303" s="15">
        <f t="shared" si="210"/>
        <v>0.77052221022572165</v>
      </c>
      <c r="E303" s="15">
        <f t="shared" si="210"/>
        <v>1.3921303349517646</v>
      </c>
      <c r="F303" s="15">
        <f t="shared" si="210"/>
        <v>-2.9787998701320202</v>
      </c>
      <c r="G303" s="15">
        <f t="shared" si="210"/>
        <v>2.8575295596491563</v>
      </c>
      <c r="H303" s="15">
        <f t="shared" si="210"/>
        <v>-0.90764178935798934</v>
      </c>
      <c r="I303" s="15">
        <f t="shared" si="210"/>
        <v>-1.2489363692096036</v>
      </c>
      <c r="J303" s="15">
        <f t="shared" si="210"/>
        <v>-5.9879531509577184</v>
      </c>
      <c r="K303" s="15">
        <f t="shared" si="210"/>
        <v>-4.9875773367094967</v>
      </c>
      <c r="L303" s="15">
        <f t="shared" si="210"/>
        <v>-0.63070839243980037</v>
      </c>
      <c r="N303" s="15">
        <f>'Table Q6'!B305-B303</f>
        <v>0.33479224882295178</v>
      </c>
      <c r="O303" s="15">
        <f>'Table Q6'!C305-C303</f>
        <v>3.7878631584002509E-2</v>
      </c>
      <c r="P303" s="15">
        <f>'Table Q6'!D305-D303</f>
        <v>-8.26424460563564E-2</v>
      </c>
      <c r="Q303" s="15">
        <f>'Table Q6'!E305-E303</f>
        <v>0.21460472977725664</v>
      </c>
      <c r="R303" s="15">
        <f>'Table Q6'!F305-F303</f>
        <v>-9.5785042381306695E-2</v>
      </c>
      <c r="S303" s="15">
        <f>'Table Q6'!G305-G303</f>
        <v>0.13712796021908069</v>
      </c>
      <c r="T303" s="15">
        <f>'Table Q6'!H305-H303</f>
        <v>-0.10023657271460329</v>
      </c>
      <c r="U303" s="15">
        <f>'Table Q6'!I305-I303</f>
        <v>-7.285718981308964E-2</v>
      </c>
      <c r="V303" s="15">
        <f>'Table Q6'!J305-J303</f>
        <v>0.3663016969628563</v>
      </c>
      <c r="W303" s="15">
        <f>'Table Q6'!K305-K303</f>
        <v>0.39559728725415599</v>
      </c>
      <c r="X303" s="15">
        <f>'Table Q6'!L305-L303</f>
        <v>-5.6754304848950832E-2</v>
      </c>
    </row>
    <row r="304" spans="1:24" x14ac:dyDescent="0.2">
      <c r="A304" s="13" t="str">
        <f t="shared" si="209"/>
        <v>2019 Q4</v>
      </c>
      <c r="B304" s="15">
        <f t="shared" ref="B304:L304" si="211">LN(B105/B101)*100</f>
        <v>0.16857557663586895</v>
      </c>
      <c r="C304" s="15">
        <f t="shared" si="211"/>
        <v>-3.2088269711797914</v>
      </c>
      <c r="D304" s="15">
        <f t="shared" si="211"/>
        <v>2.3558292143082227</v>
      </c>
      <c r="E304" s="15">
        <f t="shared" si="211"/>
        <v>-0.45001054224820702</v>
      </c>
      <c r="F304" s="15">
        <f t="shared" si="211"/>
        <v>-3.5657878762064414</v>
      </c>
      <c r="G304" s="15">
        <f t="shared" si="211"/>
        <v>1.2418405605203373</v>
      </c>
      <c r="H304" s="15">
        <f t="shared" si="211"/>
        <v>-2.4857449712386788</v>
      </c>
      <c r="I304" s="15">
        <f t="shared" si="211"/>
        <v>-2.4803977365808287</v>
      </c>
      <c r="J304" s="15">
        <f t="shared" si="211"/>
        <v>-3.3709031540689249</v>
      </c>
      <c r="K304" s="15">
        <f t="shared" si="211"/>
        <v>-9.1132429709708536</v>
      </c>
      <c r="L304" s="15">
        <f t="shared" si="211"/>
        <v>-0.25337971412867022</v>
      </c>
      <c r="N304" s="15">
        <f>'Table Q6'!B306-B304</f>
        <v>-0.36681134380376479</v>
      </c>
      <c r="O304" s="15">
        <f>'Table Q6'!C306-C304</f>
        <v>0.20616558125072704</v>
      </c>
      <c r="P304" s="15">
        <f>'Table Q6'!D306-D304</f>
        <v>-1.1260823095387147</v>
      </c>
      <c r="Q304" s="15">
        <f>'Table Q6'!E306-E304</f>
        <v>1.3094385663578789</v>
      </c>
      <c r="R304" s="15">
        <f>'Table Q6'!F306-F304</f>
        <v>-0.60834258797735385</v>
      </c>
      <c r="S304" s="15">
        <f>'Table Q6'!G306-G304</f>
        <v>0.44885722156277597</v>
      </c>
      <c r="T304" s="15">
        <f>'Table Q6'!H306-H304</f>
        <v>-0.24368806114684327</v>
      </c>
      <c r="U304" s="15">
        <f>'Table Q6'!I306-I304</f>
        <v>-0.17491612264743717</v>
      </c>
      <c r="V304" s="15">
        <f>'Table Q6'!J306-J304</f>
        <v>-0.1822208332491666</v>
      </c>
      <c r="W304" s="15">
        <f>'Table Q6'!K306-K304</f>
        <v>-0.45306826666390165</v>
      </c>
      <c r="X304" s="15">
        <f>'Table Q6'!L306-L304</f>
        <v>-0.5827707373133445</v>
      </c>
    </row>
  </sheetData>
  <phoneticPr fontId="22" type="noConversion"/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5" sqref="C55"/>
    </sheetView>
  </sheetViews>
  <sheetFormatPr defaultColWidth="8.85546875" defaultRowHeight="12" x14ac:dyDescent="0.2"/>
  <cols>
    <col min="1" max="1" width="20.7109375" style="13" customWidth="1"/>
    <col min="2" max="2" width="8.85546875" style="13" customWidth="1"/>
    <col min="3" max="16384" width="8.85546875" style="13"/>
  </cols>
  <sheetData>
    <row r="1" spans="1:21" ht="12.75" x14ac:dyDescent="0.2">
      <c r="A1" s="26" t="s">
        <v>182</v>
      </c>
      <c r="B1" s="9" t="s">
        <v>214</v>
      </c>
    </row>
    <row r="2" spans="1:21" x14ac:dyDescent="0.2">
      <c r="B2" s="9" t="s">
        <v>142</v>
      </c>
    </row>
    <row r="3" spans="1:21" x14ac:dyDescent="0.2">
      <c r="A3" s="18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2016=100</v>
      </c>
    </row>
    <row r="6" spans="1:21" x14ac:dyDescent="0.2">
      <c r="A6" s="13">
        <v>1970</v>
      </c>
      <c r="B6" s="34">
        <v>55.5</v>
      </c>
      <c r="C6" s="34">
        <v>180.72</v>
      </c>
      <c r="D6" s="34">
        <v>82.63</v>
      </c>
      <c r="E6" s="34">
        <v>33.58</v>
      </c>
      <c r="F6" s="34">
        <v>47.88</v>
      </c>
      <c r="G6" s="34">
        <v>65.14</v>
      </c>
      <c r="H6" s="34">
        <v>33.729999999999997</v>
      </c>
      <c r="I6" s="34">
        <v>29.69</v>
      </c>
      <c r="J6" s="34">
        <v>42.78</v>
      </c>
      <c r="K6" s="34">
        <v>11.77</v>
      </c>
      <c r="L6" s="34">
        <v>20.56</v>
      </c>
      <c r="M6" s="34">
        <v>18.71</v>
      </c>
      <c r="N6" s="34">
        <v>8.49</v>
      </c>
      <c r="O6" s="34">
        <v>8.11</v>
      </c>
      <c r="P6" s="34" t="e">
        <v>#N/A</v>
      </c>
      <c r="Q6" s="34">
        <v>64.72</v>
      </c>
      <c r="R6" s="34">
        <v>27.83</v>
      </c>
      <c r="S6" s="34">
        <v>25.63</v>
      </c>
      <c r="T6" s="34">
        <v>27.93</v>
      </c>
      <c r="U6" s="34">
        <v>34.9</v>
      </c>
    </row>
    <row r="7" spans="1:21" x14ac:dyDescent="0.2">
      <c r="A7" s="13">
        <v>1971</v>
      </c>
      <c r="B7" s="34">
        <v>58.37</v>
      </c>
      <c r="C7" s="34">
        <v>176.97</v>
      </c>
      <c r="D7" s="34">
        <v>81.84</v>
      </c>
      <c r="E7" s="34">
        <v>35.17</v>
      </c>
      <c r="F7" s="34">
        <v>49.32</v>
      </c>
      <c r="G7" s="34">
        <v>66.3</v>
      </c>
      <c r="H7" s="34">
        <v>34.89</v>
      </c>
      <c r="I7" s="34">
        <v>31.74</v>
      </c>
      <c r="J7" s="34">
        <v>44.46</v>
      </c>
      <c r="K7" s="34">
        <v>12.55</v>
      </c>
      <c r="L7" s="34">
        <v>21.43</v>
      </c>
      <c r="M7" s="34">
        <v>19.829999999999998</v>
      </c>
      <c r="N7" s="34">
        <v>9.5399999999999991</v>
      </c>
      <c r="O7" s="34">
        <v>9.1199999999999992</v>
      </c>
      <c r="P7" s="34" t="e">
        <v>#N/A</v>
      </c>
      <c r="Q7" s="34">
        <v>71.33</v>
      </c>
      <c r="R7" s="34">
        <v>30.04</v>
      </c>
      <c r="S7" s="34">
        <v>27.15</v>
      </c>
      <c r="T7" s="34">
        <v>29.57</v>
      </c>
      <c r="U7" s="34">
        <v>35.92</v>
      </c>
    </row>
    <row r="8" spans="1:21" x14ac:dyDescent="0.2">
      <c r="A8" s="13">
        <v>1972</v>
      </c>
      <c r="B8" s="34">
        <v>60.25</v>
      </c>
      <c r="C8" s="34">
        <v>142.33000000000001</v>
      </c>
      <c r="D8" s="34">
        <v>83.53</v>
      </c>
      <c r="E8" s="34">
        <v>37.92</v>
      </c>
      <c r="F8" s="34">
        <v>52.72</v>
      </c>
      <c r="G8" s="34">
        <v>67.56</v>
      </c>
      <c r="H8" s="34">
        <v>36.68</v>
      </c>
      <c r="I8" s="34">
        <v>34.159999999999997</v>
      </c>
      <c r="J8" s="34">
        <v>47.13</v>
      </c>
      <c r="K8" s="34">
        <v>13.46</v>
      </c>
      <c r="L8" s="34">
        <v>21.72</v>
      </c>
      <c r="M8" s="34">
        <v>20.99</v>
      </c>
      <c r="N8" s="34">
        <v>10.55</v>
      </c>
      <c r="O8" s="34">
        <v>10.08</v>
      </c>
      <c r="P8" s="34" t="e">
        <v>#N/A</v>
      </c>
      <c r="Q8" s="34">
        <v>76.260000000000005</v>
      </c>
      <c r="R8" s="34">
        <v>31.76</v>
      </c>
      <c r="S8" s="34">
        <v>28.33</v>
      </c>
      <c r="T8" s="34">
        <v>30.87</v>
      </c>
      <c r="U8" s="34">
        <v>37.33</v>
      </c>
    </row>
    <row r="9" spans="1:21" x14ac:dyDescent="0.2">
      <c r="A9" s="13">
        <v>1973</v>
      </c>
      <c r="B9" s="34">
        <v>62.23</v>
      </c>
      <c r="C9" s="34">
        <v>159.44999999999999</v>
      </c>
      <c r="D9" s="34">
        <v>91.29</v>
      </c>
      <c r="E9" s="34">
        <v>40.4</v>
      </c>
      <c r="F9" s="34">
        <v>59</v>
      </c>
      <c r="G9" s="34">
        <v>69.14</v>
      </c>
      <c r="H9" s="34">
        <v>37.68</v>
      </c>
      <c r="I9" s="34">
        <v>37.619999999999997</v>
      </c>
      <c r="J9" s="34">
        <v>48.55</v>
      </c>
      <c r="K9" s="34">
        <v>14.78</v>
      </c>
      <c r="L9" s="34">
        <v>22.87</v>
      </c>
      <c r="M9" s="34">
        <v>22.05</v>
      </c>
      <c r="N9" s="34">
        <v>11.92</v>
      </c>
      <c r="O9" s="34">
        <v>11.39</v>
      </c>
      <c r="P9" s="34" t="e">
        <v>#N/A</v>
      </c>
      <c r="Q9" s="34">
        <v>82.57</v>
      </c>
      <c r="R9" s="34">
        <v>32.92</v>
      </c>
      <c r="S9" s="34">
        <v>29.87</v>
      </c>
      <c r="T9" s="34">
        <v>32.56</v>
      </c>
      <c r="U9" s="34">
        <v>39.99</v>
      </c>
    </row>
    <row r="10" spans="1:21" x14ac:dyDescent="0.2">
      <c r="A10" s="13">
        <v>1974</v>
      </c>
      <c r="B10" s="34">
        <v>62.92</v>
      </c>
      <c r="C10" s="34">
        <v>134.63</v>
      </c>
      <c r="D10" s="34">
        <v>90.19</v>
      </c>
      <c r="E10" s="34">
        <v>40.58</v>
      </c>
      <c r="F10" s="34">
        <v>55.92</v>
      </c>
      <c r="G10" s="34">
        <v>61.98</v>
      </c>
      <c r="H10" s="34">
        <v>34.89</v>
      </c>
      <c r="I10" s="34">
        <v>36.520000000000003</v>
      </c>
      <c r="J10" s="34">
        <v>46.39</v>
      </c>
      <c r="K10" s="34">
        <v>14.42</v>
      </c>
      <c r="L10" s="34">
        <v>23.34</v>
      </c>
      <c r="M10" s="34">
        <v>21.95</v>
      </c>
      <c r="N10" s="34">
        <v>12.44</v>
      </c>
      <c r="O10" s="34">
        <v>11.89</v>
      </c>
      <c r="P10" s="34" t="e">
        <v>#N/A</v>
      </c>
      <c r="Q10" s="34">
        <v>83.51</v>
      </c>
      <c r="R10" s="34">
        <v>34.799999999999997</v>
      </c>
      <c r="S10" s="34">
        <v>29.32</v>
      </c>
      <c r="T10" s="34">
        <v>31.99</v>
      </c>
      <c r="U10" s="34">
        <v>38.869999999999997</v>
      </c>
    </row>
    <row r="11" spans="1:21" x14ac:dyDescent="0.2">
      <c r="A11" s="13">
        <v>1975</v>
      </c>
      <c r="B11" s="34">
        <v>58.07</v>
      </c>
      <c r="C11" s="34">
        <v>151.94999999999999</v>
      </c>
      <c r="D11" s="34">
        <v>83.93</v>
      </c>
      <c r="E11" s="34">
        <v>41.38</v>
      </c>
      <c r="F11" s="34">
        <v>53.96</v>
      </c>
      <c r="G11" s="34">
        <v>58.71</v>
      </c>
      <c r="H11" s="34">
        <v>33.619999999999997</v>
      </c>
      <c r="I11" s="34">
        <v>36.130000000000003</v>
      </c>
      <c r="J11" s="34">
        <v>45.51</v>
      </c>
      <c r="K11" s="34">
        <v>14.25</v>
      </c>
      <c r="L11" s="34">
        <v>25.18</v>
      </c>
      <c r="M11" s="34">
        <v>22.38</v>
      </c>
      <c r="N11" s="34">
        <v>12.33</v>
      </c>
      <c r="O11" s="34">
        <v>11.78</v>
      </c>
      <c r="P11" s="34" t="e">
        <v>#N/A</v>
      </c>
      <c r="Q11" s="34">
        <v>86.21</v>
      </c>
      <c r="R11" s="34">
        <v>38.119999999999997</v>
      </c>
      <c r="S11" s="34">
        <v>30.24</v>
      </c>
      <c r="T11" s="34">
        <v>32.97</v>
      </c>
      <c r="U11" s="34">
        <v>37.78</v>
      </c>
    </row>
    <row r="12" spans="1:21" x14ac:dyDescent="0.2">
      <c r="A12" s="13">
        <v>1976</v>
      </c>
      <c r="B12" s="34">
        <v>53.32</v>
      </c>
      <c r="C12" s="34">
        <v>142.72999999999999</v>
      </c>
      <c r="D12" s="34">
        <v>85.52</v>
      </c>
      <c r="E12" s="34">
        <v>42.08</v>
      </c>
      <c r="F12" s="34">
        <v>56.53</v>
      </c>
      <c r="G12" s="34">
        <v>57.97</v>
      </c>
      <c r="H12" s="34">
        <v>34.71</v>
      </c>
      <c r="I12" s="34">
        <v>36.799999999999997</v>
      </c>
      <c r="J12" s="34">
        <v>46.28</v>
      </c>
      <c r="K12" s="34">
        <v>14.71</v>
      </c>
      <c r="L12" s="34">
        <v>25.76</v>
      </c>
      <c r="M12" s="34">
        <v>23.46</v>
      </c>
      <c r="N12" s="34">
        <v>12.94</v>
      </c>
      <c r="O12" s="34">
        <v>12.36</v>
      </c>
      <c r="P12" s="34" t="e">
        <v>#N/A</v>
      </c>
      <c r="Q12" s="34">
        <v>92.5</v>
      </c>
      <c r="R12" s="34">
        <v>40.380000000000003</v>
      </c>
      <c r="S12" s="34">
        <v>32.21</v>
      </c>
      <c r="T12" s="34">
        <v>34.729999999999997</v>
      </c>
      <c r="U12" s="34">
        <v>38.520000000000003</v>
      </c>
    </row>
    <row r="13" spans="1:21" x14ac:dyDescent="0.2">
      <c r="A13" s="13">
        <v>1977</v>
      </c>
      <c r="B13" s="34">
        <v>60.25</v>
      </c>
      <c r="C13" s="34">
        <v>138.78</v>
      </c>
      <c r="D13" s="34">
        <v>87.11</v>
      </c>
      <c r="E13" s="34">
        <v>43.86</v>
      </c>
      <c r="F13" s="34">
        <v>57.97</v>
      </c>
      <c r="G13" s="34">
        <v>57.65</v>
      </c>
      <c r="H13" s="34">
        <v>34.96</v>
      </c>
      <c r="I13" s="34">
        <v>38.25</v>
      </c>
      <c r="J13" s="34">
        <v>47.25</v>
      </c>
      <c r="K13" s="34">
        <v>15.39</v>
      </c>
      <c r="L13" s="34">
        <v>26.01</v>
      </c>
      <c r="M13" s="34">
        <v>24.61</v>
      </c>
      <c r="N13" s="34">
        <v>13.38</v>
      </c>
      <c r="O13" s="34">
        <v>12.78</v>
      </c>
      <c r="P13" s="34" t="e">
        <v>#N/A</v>
      </c>
      <c r="Q13" s="34">
        <v>94.75</v>
      </c>
      <c r="R13" s="34">
        <v>41.46</v>
      </c>
      <c r="S13" s="34">
        <v>33.96</v>
      </c>
      <c r="T13" s="34">
        <v>36.22</v>
      </c>
      <c r="U13" s="34">
        <v>39.39</v>
      </c>
    </row>
    <row r="14" spans="1:21" x14ac:dyDescent="0.2">
      <c r="A14" s="13">
        <v>1978</v>
      </c>
      <c r="B14" s="34">
        <v>64.8</v>
      </c>
      <c r="C14" s="34">
        <v>139.09</v>
      </c>
      <c r="D14" s="34">
        <v>87.61</v>
      </c>
      <c r="E14" s="34">
        <v>44.74</v>
      </c>
      <c r="F14" s="34">
        <v>59.62</v>
      </c>
      <c r="G14" s="34">
        <v>61.66</v>
      </c>
      <c r="H14" s="34">
        <v>37.880000000000003</v>
      </c>
      <c r="I14" s="34">
        <v>40.18</v>
      </c>
      <c r="J14" s="34">
        <v>50.82</v>
      </c>
      <c r="K14" s="34">
        <v>16.18</v>
      </c>
      <c r="L14" s="34">
        <v>27.53</v>
      </c>
      <c r="M14" s="34">
        <v>25.03</v>
      </c>
      <c r="N14" s="34">
        <v>14.41</v>
      </c>
      <c r="O14" s="34">
        <v>13.77</v>
      </c>
      <c r="P14" s="34" t="e">
        <v>#N/A</v>
      </c>
      <c r="Q14" s="34">
        <v>98.46</v>
      </c>
      <c r="R14" s="34">
        <v>42.46</v>
      </c>
      <c r="S14" s="34">
        <v>35.74</v>
      </c>
      <c r="T14" s="34">
        <v>37.74</v>
      </c>
      <c r="U14" s="34">
        <v>41.07</v>
      </c>
    </row>
    <row r="15" spans="1:21" x14ac:dyDescent="0.2">
      <c r="A15" s="13">
        <v>1979</v>
      </c>
      <c r="B15" s="34">
        <v>63.81</v>
      </c>
      <c r="C15" s="34">
        <v>167.35</v>
      </c>
      <c r="D15" s="34">
        <v>87.41</v>
      </c>
      <c r="E15" s="34">
        <v>47.05</v>
      </c>
      <c r="F15" s="34">
        <v>58.7</v>
      </c>
      <c r="G15" s="34">
        <v>62.08</v>
      </c>
      <c r="H15" s="34">
        <v>39.520000000000003</v>
      </c>
      <c r="I15" s="34">
        <v>42.32</v>
      </c>
      <c r="J15" s="34">
        <v>52.69</v>
      </c>
      <c r="K15" s="34">
        <v>17.12</v>
      </c>
      <c r="L15" s="34">
        <v>29.33</v>
      </c>
      <c r="M15" s="34">
        <v>25.69</v>
      </c>
      <c r="N15" s="34">
        <v>15.66</v>
      </c>
      <c r="O15" s="34">
        <v>14.97</v>
      </c>
      <c r="P15" s="34" t="e">
        <v>#N/A</v>
      </c>
      <c r="Q15" s="34">
        <v>102.11</v>
      </c>
      <c r="R15" s="34">
        <v>44.26</v>
      </c>
      <c r="S15" s="34">
        <v>37.17</v>
      </c>
      <c r="T15" s="34">
        <v>38.92</v>
      </c>
      <c r="U15" s="34">
        <v>42.49</v>
      </c>
    </row>
    <row r="16" spans="1:21" x14ac:dyDescent="0.2">
      <c r="A16" s="13">
        <v>1980</v>
      </c>
      <c r="B16" s="34">
        <v>70.83</v>
      </c>
      <c r="C16" s="34">
        <v>169.98</v>
      </c>
      <c r="D16" s="34">
        <v>79.95</v>
      </c>
      <c r="E16" s="34">
        <v>47.05</v>
      </c>
      <c r="F16" s="34">
        <v>51.69</v>
      </c>
      <c r="G16" s="34">
        <v>58.6</v>
      </c>
      <c r="H16" s="34">
        <v>37.369999999999997</v>
      </c>
      <c r="I16" s="34">
        <v>41.26</v>
      </c>
      <c r="J16" s="34">
        <v>52</v>
      </c>
      <c r="K16" s="34">
        <v>17.79</v>
      </c>
      <c r="L16" s="34">
        <v>29.3</v>
      </c>
      <c r="M16" s="34">
        <v>26.2</v>
      </c>
      <c r="N16" s="34">
        <v>16.260000000000002</v>
      </c>
      <c r="O16" s="34">
        <v>15.54</v>
      </c>
      <c r="P16" s="34" t="e">
        <v>#N/A</v>
      </c>
      <c r="Q16" s="34">
        <v>103.17</v>
      </c>
      <c r="R16" s="34">
        <v>45.81</v>
      </c>
      <c r="S16" s="34">
        <v>39.78</v>
      </c>
      <c r="T16" s="34">
        <v>41.31</v>
      </c>
      <c r="U16" s="34">
        <v>41.17</v>
      </c>
    </row>
    <row r="17" spans="1:21" x14ac:dyDescent="0.2">
      <c r="A17" s="13">
        <v>1981</v>
      </c>
      <c r="B17" s="34">
        <v>72.709999999999994</v>
      </c>
      <c r="C17" s="34">
        <v>177.38</v>
      </c>
      <c r="D17" s="34">
        <v>74.98</v>
      </c>
      <c r="E17" s="34">
        <v>48.38</v>
      </c>
      <c r="F17" s="34">
        <v>49.84</v>
      </c>
      <c r="G17" s="34">
        <v>54.07</v>
      </c>
      <c r="H17" s="34">
        <v>37.270000000000003</v>
      </c>
      <c r="I17" s="34">
        <v>41.56</v>
      </c>
      <c r="J17" s="34">
        <v>51.32</v>
      </c>
      <c r="K17" s="34">
        <v>18.16</v>
      </c>
      <c r="L17" s="34">
        <v>30.06</v>
      </c>
      <c r="M17" s="34">
        <v>27.09</v>
      </c>
      <c r="N17" s="34">
        <v>16.88</v>
      </c>
      <c r="O17" s="34">
        <v>16.13</v>
      </c>
      <c r="P17" s="34" t="e">
        <v>#N/A</v>
      </c>
      <c r="Q17" s="34">
        <v>103.78</v>
      </c>
      <c r="R17" s="34">
        <v>48.09</v>
      </c>
      <c r="S17" s="34">
        <v>39.799999999999997</v>
      </c>
      <c r="T17" s="34">
        <v>41.03</v>
      </c>
      <c r="U17" s="34">
        <v>40.58</v>
      </c>
    </row>
    <row r="18" spans="1:21" x14ac:dyDescent="0.2">
      <c r="A18" s="13">
        <v>1982</v>
      </c>
      <c r="B18" s="34">
        <v>78.75</v>
      </c>
      <c r="C18" s="34">
        <v>190.14</v>
      </c>
      <c r="D18" s="34">
        <v>74.88</v>
      </c>
      <c r="E18" s="34">
        <v>47.76</v>
      </c>
      <c r="F18" s="34">
        <v>47.88</v>
      </c>
      <c r="G18" s="34">
        <v>58.39</v>
      </c>
      <c r="H18" s="34">
        <v>38.43</v>
      </c>
      <c r="I18" s="34">
        <v>40.86</v>
      </c>
      <c r="J18" s="34">
        <v>51.67</v>
      </c>
      <c r="K18" s="34">
        <v>18.850000000000001</v>
      </c>
      <c r="L18" s="34">
        <v>31.1</v>
      </c>
      <c r="M18" s="34">
        <v>27.58</v>
      </c>
      <c r="N18" s="34">
        <v>18.29</v>
      </c>
      <c r="O18" s="34">
        <v>17.48</v>
      </c>
      <c r="P18" s="34" t="e">
        <v>#N/A</v>
      </c>
      <c r="Q18" s="34">
        <v>105.07</v>
      </c>
      <c r="R18" s="34">
        <v>49.24</v>
      </c>
      <c r="S18" s="34">
        <v>40.090000000000003</v>
      </c>
      <c r="T18" s="34">
        <v>41.03</v>
      </c>
      <c r="U18" s="34">
        <v>41.66</v>
      </c>
    </row>
    <row r="19" spans="1:21" x14ac:dyDescent="0.2">
      <c r="A19" s="13">
        <v>1983</v>
      </c>
      <c r="B19" s="34">
        <v>74.489999999999995</v>
      </c>
      <c r="C19" s="34">
        <v>191.76</v>
      </c>
      <c r="D19" s="34">
        <v>76.47</v>
      </c>
      <c r="E19" s="34">
        <v>49.53</v>
      </c>
      <c r="F19" s="34">
        <v>46.44</v>
      </c>
      <c r="G19" s="34">
        <v>62.08</v>
      </c>
      <c r="H19" s="34">
        <v>41.34</v>
      </c>
      <c r="I19" s="34">
        <v>42.78</v>
      </c>
      <c r="J19" s="34">
        <v>52.78</v>
      </c>
      <c r="K19" s="34">
        <v>20.18</v>
      </c>
      <c r="L19" s="34">
        <v>32.68</v>
      </c>
      <c r="M19" s="34">
        <v>28.45</v>
      </c>
      <c r="N19" s="34">
        <v>20.47</v>
      </c>
      <c r="O19" s="34">
        <v>19.559999999999999</v>
      </c>
      <c r="P19" s="34" t="e">
        <v>#N/A</v>
      </c>
      <c r="Q19" s="34">
        <v>108.27</v>
      </c>
      <c r="R19" s="34">
        <v>51.29</v>
      </c>
      <c r="S19" s="34">
        <v>42.63</v>
      </c>
      <c r="T19" s="34">
        <v>43.3</v>
      </c>
      <c r="U19" s="34">
        <v>43.54</v>
      </c>
    </row>
    <row r="20" spans="1:21" x14ac:dyDescent="0.2">
      <c r="A20" s="13">
        <v>1984</v>
      </c>
      <c r="B20" s="34">
        <v>90.03</v>
      </c>
      <c r="C20" s="34">
        <v>180.42</v>
      </c>
      <c r="D20" s="34">
        <v>79.25</v>
      </c>
      <c r="E20" s="34">
        <v>40.049999999999997</v>
      </c>
      <c r="F20" s="34">
        <v>43.46</v>
      </c>
      <c r="G20" s="34">
        <v>65.03</v>
      </c>
      <c r="H20" s="34">
        <v>43.23</v>
      </c>
      <c r="I20" s="34">
        <v>44.03</v>
      </c>
      <c r="J20" s="34">
        <v>53.35</v>
      </c>
      <c r="K20" s="34">
        <v>21.55</v>
      </c>
      <c r="L20" s="34">
        <v>33.22</v>
      </c>
      <c r="M20" s="34">
        <v>28.42</v>
      </c>
      <c r="N20" s="34">
        <v>21.81</v>
      </c>
      <c r="O20" s="34">
        <v>20.85</v>
      </c>
      <c r="P20" s="34" t="e">
        <v>#N/A</v>
      </c>
      <c r="Q20" s="34">
        <v>107.46</v>
      </c>
      <c r="R20" s="34">
        <v>50.77</v>
      </c>
      <c r="S20" s="34">
        <v>44.88</v>
      </c>
      <c r="T20" s="34">
        <v>45.24</v>
      </c>
      <c r="U20" s="34">
        <v>44.73</v>
      </c>
    </row>
    <row r="21" spans="1:21" x14ac:dyDescent="0.2">
      <c r="A21" s="13">
        <v>1985</v>
      </c>
      <c r="B21" s="34">
        <v>85.28</v>
      </c>
      <c r="C21" s="34">
        <v>198.35</v>
      </c>
      <c r="D21" s="34">
        <v>81.540000000000006</v>
      </c>
      <c r="E21" s="34">
        <v>50.24</v>
      </c>
      <c r="F21" s="34">
        <v>48.4</v>
      </c>
      <c r="G21" s="34">
        <v>65.239999999999995</v>
      </c>
      <c r="H21" s="34">
        <v>45.68</v>
      </c>
      <c r="I21" s="34">
        <v>46.92</v>
      </c>
      <c r="J21" s="34">
        <v>57.55</v>
      </c>
      <c r="K21" s="34">
        <v>22.93</v>
      </c>
      <c r="L21" s="34">
        <v>33.25</v>
      </c>
      <c r="M21" s="34">
        <v>29.19</v>
      </c>
      <c r="N21" s="34">
        <v>24.15</v>
      </c>
      <c r="O21" s="34">
        <v>23.08</v>
      </c>
      <c r="P21" s="34" t="e">
        <v>#N/A</v>
      </c>
      <c r="Q21" s="34">
        <v>109.85</v>
      </c>
      <c r="R21" s="34">
        <v>51.79</v>
      </c>
      <c r="S21" s="34">
        <v>48.08</v>
      </c>
      <c r="T21" s="34">
        <v>48.3</v>
      </c>
      <c r="U21" s="34">
        <v>46.94</v>
      </c>
    </row>
    <row r="22" spans="1:21" x14ac:dyDescent="0.2">
      <c r="A22" s="13">
        <v>1986</v>
      </c>
      <c r="B22" s="34">
        <v>85.38</v>
      </c>
      <c r="C22" s="34">
        <v>198.15</v>
      </c>
      <c r="D22" s="34">
        <v>82.63</v>
      </c>
      <c r="E22" s="34">
        <v>59.1</v>
      </c>
      <c r="F22" s="34">
        <v>52.41</v>
      </c>
      <c r="G22" s="34">
        <v>67.98</v>
      </c>
      <c r="H22" s="34">
        <v>47.79</v>
      </c>
      <c r="I22" s="34">
        <v>48.2</v>
      </c>
      <c r="J22" s="34">
        <v>61.08</v>
      </c>
      <c r="K22" s="34">
        <v>24.5</v>
      </c>
      <c r="L22" s="34">
        <v>33.97</v>
      </c>
      <c r="M22" s="34">
        <v>29.09</v>
      </c>
      <c r="N22" s="34">
        <v>26.01</v>
      </c>
      <c r="O22" s="34">
        <v>24.86</v>
      </c>
      <c r="P22" s="34" t="e">
        <v>#N/A</v>
      </c>
      <c r="Q22" s="34">
        <v>111.29</v>
      </c>
      <c r="R22" s="34">
        <v>52.19</v>
      </c>
      <c r="S22" s="34">
        <v>50.49</v>
      </c>
      <c r="T22" s="34">
        <v>51.2</v>
      </c>
      <c r="U22" s="34">
        <v>48.68</v>
      </c>
    </row>
    <row r="23" spans="1:21" x14ac:dyDescent="0.2">
      <c r="A23" s="13">
        <v>1987</v>
      </c>
      <c r="B23" s="34">
        <v>83.4</v>
      </c>
      <c r="C23" s="34">
        <v>198.35</v>
      </c>
      <c r="D23" s="34">
        <v>86.61</v>
      </c>
      <c r="E23" s="34">
        <v>60.87</v>
      </c>
      <c r="F23" s="34">
        <v>55.19</v>
      </c>
      <c r="G23" s="34">
        <v>75.89</v>
      </c>
      <c r="H23" s="34">
        <v>51.77</v>
      </c>
      <c r="I23" s="34">
        <v>52.41</v>
      </c>
      <c r="J23" s="34">
        <v>65.510000000000005</v>
      </c>
      <c r="K23" s="34">
        <v>26.21</v>
      </c>
      <c r="L23" s="34">
        <v>38.1</v>
      </c>
      <c r="M23" s="34">
        <v>29.4</v>
      </c>
      <c r="N23" s="34">
        <v>27.65</v>
      </c>
      <c r="O23" s="34">
        <v>26.42</v>
      </c>
      <c r="P23" s="34" t="e">
        <v>#N/A</v>
      </c>
      <c r="Q23" s="34">
        <v>112.19</v>
      </c>
      <c r="R23" s="34">
        <v>53.96</v>
      </c>
      <c r="S23" s="34">
        <v>55.68</v>
      </c>
      <c r="T23" s="34">
        <v>57.32</v>
      </c>
      <c r="U23" s="34">
        <v>51.91</v>
      </c>
    </row>
    <row r="24" spans="1:21" x14ac:dyDescent="0.2">
      <c r="A24" s="13">
        <v>1988</v>
      </c>
      <c r="B24" s="34">
        <v>83.89</v>
      </c>
      <c r="C24" s="34">
        <v>181.53</v>
      </c>
      <c r="D24" s="34">
        <v>92.88</v>
      </c>
      <c r="E24" s="34">
        <v>60.87</v>
      </c>
      <c r="F24" s="34">
        <v>57.77</v>
      </c>
      <c r="G24" s="34">
        <v>82.42</v>
      </c>
      <c r="H24" s="34">
        <v>55.79</v>
      </c>
      <c r="I24" s="34">
        <v>55.7</v>
      </c>
      <c r="J24" s="34">
        <v>69.88</v>
      </c>
      <c r="K24" s="34">
        <v>28.13</v>
      </c>
      <c r="L24" s="34">
        <v>42.21</v>
      </c>
      <c r="M24" s="34">
        <v>29.89</v>
      </c>
      <c r="N24" s="34">
        <v>31.02</v>
      </c>
      <c r="O24" s="34">
        <v>29.64</v>
      </c>
      <c r="P24" s="34" t="e">
        <v>#N/A</v>
      </c>
      <c r="Q24" s="34">
        <v>115.05</v>
      </c>
      <c r="R24" s="34">
        <v>56.04</v>
      </c>
      <c r="S24" s="34">
        <v>59.6</v>
      </c>
      <c r="T24" s="34">
        <v>62.34</v>
      </c>
      <c r="U24" s="34">
        <v>55.41</v>
      </c>
    </row>
    <row r="25" spans="1:21" x14ac:dyDescent="0.2">
      <c r="A25" s="13">
        <v>1989</v>
      </c>
      <c r="B25" s="34">
        <v>88.54</v>
      </c>
      <c r="C25" s="34">
        <v>160.36000000000001</v>
      </c>
      <c r="D25" s="34">
        <v>96.66</v>
      </c>
      <c r="E25" s="34">
        <v>61.58</v>
      </c>
      <c r="F25" s="34">
        <v>57.67</v>
      </c>
      <c r="G25" s="34">
        <v>86.85</v>
      </c>
      <c r="H25" s="34">
        <v>58.03</v>
      </c>
      <c r="I25" s="34">
        <v>58.34</v>
      </c>
      <c r="J25" s="34">
        <v>72.319999999999993</v>
      </c>
      <c r="K25" s="34">
        <v>28.8</v>
      </c>
      <c r="L25" s="34">
        <v>42.46</v>
      </c>
      <c r="M25" s="34">
        <v>30.35</v>
      </c>
      <c r="N25" s="34">
        <v>32.22</v>
      </c>
      <c r="O25" s="34">
        <v>30.8</v>
      </c>
      <c r="P25" s="34" t="e">
        <v>#N/A</v>
      </c>
      <c r="Q25" s="34">
        <v>117.89</v>
      </c>
      <c r="R25" s="34">
        <v>57.81</v>
      </c>
      <c r="S25" s="34">
        <v>59.77</v>
      </c>
      <c r="T25" s="34">
        <v>63.99</v>
      </c>
      <c r="U25" s="34">
        <v>57.05</v>
      </c>
    </row>
    <row r="26" spans="1:21" x14ac:dyDescent="0.2">
      <c r="A26" s="13">
        <v>1990</v>
      </c>
      <c r="B26" s="34">
        <v>89.83</v>
      </c>
      <c r="C26" s="34">
        <v>153.37</v>
      </c>
      <c r="D26" s="34">
        <v>96.56</v>
      </c>
      <c r="E26" s="34">
        <v>63.17</v>
      </c>
      <c r="F26" s="34">
        <v>58.49</v>
      </c>
      <c r="G26" s="34">
        <v>89.38</v>
      </c>
      <c r="H26" s="34">
        <v>57.26</v>
      </c>
      <c r="I26" s="34">
        <v>58.18</v>
      </c>
      <c r="J26" s="34">
        <v>72.97</v>
      </c>
      <c r="K26" s="34">
        <v>28.67</v>
      </c>
      <c r="L26" s="34">
        <v>45.28</v>
      </c>
      <c r="M26" s="34">
        <v>30.57</v>
      </c>
      <c r="N26" s="34">
        <v>33.68</v>
      </c>
      <c r="O26" s="34">
        <v>32.19</v>
      </c>
      <c r="P26" s="34" t="e">
        <v>#N/A</v>
      </c>
      <c r="Q26" s="34">
        <v>119.01</v>
      </c>
      <c r="R26" s="34">
        <v>58.16</v>
      </c>
      <c r="S26" s="34">
        <v>59.91</v>
      </c>
      <c r="T26" s="34">
        <v>63.92</v>
      </c>
      <c r="U26" s="34">
        <v>57.64</v>
      </c>
    </row>
    <row r="27" spans="1:21" x14ac:dyDescent="0.2">
      <c r="A27" s="13">
        <v>1991</v>
      </c>
      <c r="B27" s="34">
        <v>94.25</v>
      </c>
      <c r="C27" s="34">
        <v>161.91</v>
      </c>
      <c r="D27" s="34">
        <v>91.79</v>
      </c>
      <c r="E27" s="34">
        <v>67.709999999999994</v>
      </c>
      <c r="F27" s="34">
        <v>57.57</v>
      </c>
      <c r="G27" s="34">
        <v>83.18</v>
      </c>
      <c r="H27" s="34">
        <v>56.24</v>
      </c>
      <c r="I27" s="34">
        <v>56.9</v>
      </c>
      <c r="J27" s="34">
        <v>68.61</v>
      </c>
      <c r="K27" s="34">
        <v>28.15</v>
      </c>
      <c r="L27" s="34">
        <v>45.84</v>
      </c>
      <c r="M27" s="34">
        <v>30.4</v>
      </c>
      <c r="N27" s="34">
        <v>33.549999999999997</v>
      </c>
      <c r="O27" s="34">
        <v>31.96</v>
      </c>
      <c r="P27" s="34" t="e">
        <v>#N/A</v>
      </c>
      <c r="Q27" s="34">
        <v>124.05</v>
      </c>
      <c r="R27" s="34">
        <v>62.57</v>
      </c>
      <c r="S27" s="34">
        <v>60.18</v>
      </c>
      <c r="T27" s="34">
        <v>64.180000000000007</v>
      </c>
      <c r="U27" s="34">
        <v>56.57</v>
      </c>
    </row>
    <row r="28" spans="1:21" x14ac:dyDescent="0.2">
      <c r="A28" s="13">
        <v>1992</v>
      </c>
      <c r="B28" s="34">
        <v>96.59</v>
      </c>
      <c r="C28" s="34">
        <v>167.5</v>
      </c>
      <c r="D28" s="34">
        <v>91.73</v>
      </c>
      <c r="E28" s="34">
        <v>70.02</v>
      </c>
      <c r="F28" s="34">
        <v>58.36</v>
      </c>
      <c r="G28" s="34">
        <v>79.14</v>
      </c>
      <c r="H28" s="34">
        <v>58.61</v>
      </c>
      <c r="I28" s="34">
        <v>58.55</v>
      </c>
      <c r="J28" s="34">
        <v>65.510000000000005</v>
      </c>
      <c r="K28" s="34">
        <v>28.34</v>
      </c>
      <c r="L28" s="34">
        <v>44.35</v>
      </c>
      <c r="M28" s="34">
        <v>30.29</v>
      </c>
      <c r="N28" s="34">
        <v>33</v>
      </c>
      <c r="O28" s="34">
        <v>31.62</v>
      </c>
      <c r="P28" s="34" t="e">
        <v>#N/A</v>
      </c>
      <c r="Q28" s="34">
        <v>129</v>
      </c>
      <c r="R28" s="34">
        <v>64.53</v>
      </c>
      <c r="S28" s="34">
        <v>61.05</v>
      </c>
      <c r="T28" s="34">
        <v>64.83</v>
      </c>
      <c r="U28" s="34">
        <v>56.76</v>
      </c>
    </row>
    <row r="29" spans="1:21" x14ac:dyDescent="0.2">
      <c r="A29" s="13">
        <v>1993</v>
      </c>
      <c r="B29" s="34">
        <v>87.67</v>
      </c>
      <c r="C29" s="34">
        <v>180.55</v>
      </c>
      <c r="D29" s="34">
        <v>93.1</v>
      </c>
      <c r="E29" s="34">
        <v>74.34</v>
      </c>
      <c r="F29" s="34">
        <v>61.17</v>
      </c>
      <c r="G29" s="34">
        <v>76.84</v>
      </c>
      <c r="H29" s="34">
        <v>63.1</v>
      </c>
      <c r="I29" s="34">
        <v>60.25</v>
      </c>
      <c r="J29" s="34">
        <v>66.290000000000006</v>
      </c>
      <c r="K29" s="34">
        <v>29.08</v>
      </c>
      <c r="L29" s="34">
        <v>45.54</v>
      </c>
      <c r="M29" s="34">
        <v>31.22</v>
      </c>
      <c r="N29" s="34">
        <v>33.56</v>
      </c>
      <c r="O29" s="34">
        <v>32.229999999999997</v>
      </c>
      <c r="P29" s="34" t="e">
        <v>#N/A</v>
      </c>
      <c r="Q29" s="34">
        <v>129.79</v>
      </c>
      <c r="R29" s="34">
        <v>67.150000000000006</v>
      </c>
      <c r="S29" s="34">
        <v>65</v>
      </c>
      <c r="T29" s="34">
        <v>68.98</v>
      </c>
      <c r="U29" s="34">
        <v>58.33</v>
      </c>
    </row>
    <row r="30" spans="1:21" x14ac:dyDescent="0.2">
      <c r="A30" s="13">
        <v>1994</v>
      </c>
      <c r="B30" s="34">
        <v>85.5</v>
      </c>
      <c r="C30" s="34">
        <v>209.29</v>
      </c>
      <c r="D30" s="34">
        <v>97.51</v>
      </c>
      <c r="E30" s="34">
        <v>73.319999999999993</v>
      </c>
      <c r="F30" s="34">
        <v>63.3</v>
      </c>
      <c r="G30" s="34">
        <v>75.5</v>
      </c>
      <c r="H30" s="34">
        <v>66.260000000000005</v>
      </c>
      <c r="I30" s="34">
        <v>63.9</v>
      </c>
      <c r="J30" s="34">
        <v>67.47</v>
      </c>
      <c r="K30" s="34">
        <v>30.41</v>
      </c>
      <c r="L30" s="34">
        <v>45.83</v>
      </c>
      <c r="M30" s="34">
        <v>32.97</v>
      </c>
      <c r="N30" s="34">
        <v>35.17</v>
      </c>
      <c r="O30" s="34">
        <v>33.81</v>
      </c>
      <c r="P30" s="34" t="e">
        <v>#N/A</v>
      </c>
      <c r="Q30" s="34">
        <v>134</v>
      </c>
      <c r="R30" s="34">
        <v>68.33</v>
      </c>
      <c r="S30" s="34">
        <v>68.13</v>
      </c>
      <c r="T30" s="34">
        <v>72.34</v>
      </c>
      <c r="U30" s="34">
        <v>60.56</v>
      </c>
    </row>
    <row r="31" spans="1:21" x14ac:dyDescent="0.2">
      <c r="A31" s="13">
        <v>1995</v>
      </c>
      <c r="B31" s="34">
        <v>82.74</v>
      </c>
      <c r="C31" s="34">
        <v>216.79</v>
      </c>
      <c r="D31" s="34">
        <v>99.04</v>
      </c>
      <c r="E31" s="34">
        <v>75.34</v>
      </c>
      <c r="F31" s="34">
        <v>65.069999999999993</v>
      </c>
      <c r="G31" s="34">
        <v>75.150000000000006</v>
      </c>
      <c r="H31" s="34">
        <v>67.239999999999995</v>
      </c>
      <c r="I31" s="34">
        <v>67.75</v>
      </c>
      <c r="J31" s="34">
        <v>68.88</v>
      </c>
      <c r="K31" s="34">
        <v>31.64</v>
      </c>
      <c r="L31" s="34">
        <v>46.7</v>
      </c>
      <c r="M31" s="34">
        <v>34.159999999999997</v>
      </c>
      <c r="N31" s="34">
        <v>36.36</v>
      </c>
      <c r="O31" s="34">
        <v>35.159999999999997</v>
      </c>
      <c r="P31" s="34" t="e">
        <v>#N/A</v>
      </c>
      <c r="Q31" s="34">
        <v>134.66</v>
      </c>
      <c r="R31" s="34">
        <v>70.3</v>
      </c>
      <c r="S31" s="34">
        <v>71.02</v>
      </c>
      <c r="T31" s="34">
        <v>75.3</v>
      </c>
      <c r="U31" s="34">
        <v>61.92</v>
      </c>
    </row>
    <row r="32" spans="1:21" x14ac:dyDescent="0.2">
      <c r="A32" s="13">
        <v>1996</v>
      </c>
      <c r="B32" s="34">
        <v>79.19</v>
      </c>
      <c r="C32" s="34">
        <v>223.92</v>
      </c>
      <c r="D32" s="34">
        <v>99.85</v>
      </c>
      <c r="E32" s="34">
        <v>80.63</v>
      </c>
      <c r="F32" s="34">
        <v>67.19</v>
      </c>
      <c r="G32" s="34">
        <v>76.34</v>
      </c>
      <c r="H32" s="34">
        <v>68.88</v>
      </c>
      <c r="I32" s="34">
        <v>71.36</v>
      </c>
      <c r="J32" s="34">
        <v>67.14</v>
      </c>
      <c r="K32" s="34">
        <v>32.450000000000003</v>
      </c>
      <c r="L32" s="34">
        <v>48.72</v>
      </c>
      <c r="M32" s="34">
        <v>35.659999999999997</v>
      </c>
      <c r="N32" s="34">
        <v>37.79</v>
      </c>
      <c r="O32" s="34">
        <v>36.56</v>
      </c>
      <c r="P32" s="34" t="e">
        <v>#N/A</v>
      </c>
      <c r="Q32" s="34">
        <v>135.19999999999999</v>
      </c>
      <c r="R32" s="34">
        <v>71.239999999999995</v>
      </c>
      <c r="S32" s="34">
        <v>71.88</v>
      </c>
      <c r="T32" s="34">
        <v>76.42</v>
      </c>
      <c r="U32" s="34">
        <v>63.35</v>
      </c>
    </row>
    <row r="33" spans="1:21" x14ac:dyDescent="0.2">
      <c r="A33" s="13">
        <v>1997</v>
      </c>
      <c r="B33" s="34">
        <v>81.12</v>
      </c>
      <c r="C33" s="34">
        <v>218.39</v>
      </c>
      <c r="D33" s="34">
        <v>101.54</v>
      </c>
      <c r="E33" s="34">
        <v>81.2</v>
      </c>
      <c r="F33" s="34">
        <v>68.37</v>
      </c>
      <c r="G33" s="34">
        <v>77.59</v>
      </c>
      <c r="H33" s="34">
        <v>70.8</v>
      </c>
      <c r="I33" s="34">
        <v>79.180000000000007</v>
      </c>
      <c r="J33" s="34">
        <v>69.069999999999993</v>
      </c>
      <c r="K33" s="34">
        <v>34.479999999999997</v>
      </c>
      <c r="L33" s="34">
        <v>52.11</v>
      </c>
      <c r="M33" s="34">
        <v>38.29</v>
      </c>
      <c r="N33" s="34">
        <v>40.08</v>
      </c>
      <c r="O33" s="34">
        <v>38.97</v>
      </c>
      <c r="P33" s="34" t="e">
        <v>#N/A</v>
      </c>
      <c r="Q33" s="34">
        <v>133.13</v>
      </c>
      <c r="R33" s="34">
        <v>71.290000000000006</v>
      </c>
      <c r="S33" s="34">
        <v>74.69</v>
      </c>
      <c r="T33" s="34">
        <v>78.78</v>
      </c>
      <c r="U33" s="34">
        <v>65.680000000000007</v>
      </c>
    </row>
    <row r="34" spans="1:21" x14ac:dyDescent="0.2">
      <c r="A34" s="13">
        <v>1998</v>
      </c>
      <c r="B34" s="34">
        <v>84.01</v>
      </c>
      <c r="C34" s="34">
        <v>218.08</v>
      </c>
      <c r="D34" s="34">
        <v>101.78</v>
      </c>
      <c r="E34" s="34">
        <v>83.07</v>
      </c>
      <c r="F34" s="34">
        <v>72.92</v>
      </c>
      <c r="G34" s="34">
        <v>78.739999999999995</v>
      </c>
      <c r="H34" s="34">
        <v>72.06</v>
      </c>
      <c r="I34" s="34">
        <v>83.31</v>
      </c>
      <c r="J34" s="34">
        <v>69.47</v>
      </c>
      <c r="K34" s="34">
        <v>38.04</v>
      </c>
      <c r="L34" s="34">
        <v>64.150000000000006</v>
      </c>
      <c r="M34" s="34">
        <v>38.44</v>
      </c>
      <c r="N34" s="34">
        <v>45.06</v>
      </c>
      <c r="O34" s="34">
        <v>40.71</v>
      </c>
      <c r="P34" s="34" t="e">
        <v>#N/A</v>
      </c>
      <c r="Q34" s="34">
        <v>125.77</v>
      </c>
      <c r="R34" s="34">
        <v>70.88</v>
      </c>
      <c r="S34" s="34">
        <v>79.459999999999994</v>
      </c>
      <c r="T34" s="34">
        <v>79.38</v>
      </c>
      <c r="U34" s="34">
        <v>68.75</v>
      </c>
    </row>
    <row r="35" spans="1:21" x14ac:dyDescent="0.2">
      <c r="A35" s="13">
        <v>1999</v>
      </c>
      <c r="B35" s="34">
        <v>89.81</v>
      </c>
      <c r="C35" s="34">
        <v>232</v>
      </c>
      <c r="D35" s="34">
        <v>102.1</v>
      </c>
      <c r="E35" s="34">
        <v>86.83</v>
      </c>
      <c r="F35" s="34">
        <v>73.62</v>
      </c>
      <c r="G35" s="34">
        <v>79.73</v>
      </c>
      <c r="H35" s="34">
        <v>72.19</v>
      </c>
      <c r="I35" s="34">
        <v>88.27</v>
      </c>
      <c r="J35" s="34">
        <v>73.45</v>
      </c>
      <c r="K35" s="34">
        <v>44.81</v>
      </c>
      <c r="L35" s="34">
        <v>64.599999999999994</v>
      </c>
      <c r="M35" s="34">
        <v>40.450000000000003</v>
      </c>
      <c r="N35" s="34">
        <v>47.22</v>
      </c>
      <c r="O35" s="34">
        <v>44.52</v>
      </c>
      <c r="P35" s="34" t="e">
        <v>#N/A</v>
      </c>
      <c r="Q35" s="34">
        <v>127.14</v>
      </c>
      <c r="R35" s="34">
        <v>72.64</v>
      </c>
      <c r="S35" s="34">
        <v>76.59</v>
      </c>
      <c r="T35" s="34">
        <v>78.72</v>
      </c>
      <c r="U35" s="34">
        <v>71.150000000000006</v>
      </c>
    </row>
    <row r="36" spans="1:21" x14ac:dyDescent="0.2">
      <c r="A36" s="13">
        <v>2000</v>
      </c>
      <c r="B36" s="34">
        <v>91.1</v>
      </c>
      <c r="C36" s="34">
        <v>230.5</v>
      </c>
      <c r="D36" s="34">
        <v>103.92</v>
      </c>
      <c r="E36" s="34">
        <v>90.54</v>
      </c>
      <c r="F36" s="34">
        <v>74.66</v>
      </c>
      <c r="G36" s="34">
        <v>80.44</v>
      </c>
      <c r="H36" s="34">
        <v>71.47</v>
      </c>
      <c r="I36" s="34">
        <v>93.47</v>
      </c>
      <c r="J36" s="34">
        <v>75.05</v>
      </c>
      <c r="K36" s="34">
        <v>54.47</v>
      </c>
      <c r="L36" s="34">
        <v>67</v>
      </c>
      <c r="M36" s="34">
        <v>43.1</v>
      </c>
      <c r="N36" s="34">
        <v>49.65</v>
      </c>
      <c r="O36" s="34">
        <v>48.35</v>
      </c>
      <c r="P36" s="34" t="e">
        <v>#N/A</v>
      </c>
      <c r="Q36" s="34">
        <v>127.82</v>
      </c>
      <c r="R36" s="34">
        <v>74.900000000000006</v>
      </c>
      <c r="S36" s="34">
        <v>79.45</v>
      </c>
      <c r="T36" s="34">
        <v>82.6</v>
      </c>
      <c r="U36" s="34">
        <v>73.95</v>
      </c>
    </row>
    <row r="37" spans="1:21" x14ac:dyDescent="0.2">
      <c r="A37" s="13">
        <v>2001</v>
      </c>
      <c r="B37" s="34">
        <v>85.89</v>
      </c>
      <c r="C37" s="34">
        <v>216.68</v>
      </c>
      <c r="D37" s="34">
        <v>102.45</v>
      </c>
      <c r="E37" s="34">
        <v>92.68</v>
      </c>
      <c r="F37" s="34">
        <v>75.91</v>
      </c>
      <c r="G37" s="34">
        <v>81.86</v>
      </c>
      <c r="H37" s="34">
        <v>74.64</v>
      </c>
      <c r="I37" s="34">
        <v>93.41</v>
      </c>
      <c r="J37" s="34">
        <v>78.8</v>
      </c>
      <c r="K37" s="34">
        <v>59.37</v>
      </c>
      <c r="L37" s="34">
        <v>70.39</v>
      </c>
      <c r="M37" s="34">
        <v>44.85</v>
      </c>
      <c r="N37" s="34">
        <v>53.32</v>
      </c>
      <c r="O37" s="34">
        <v>51.35</v>
      </c>
      <c r="P37" s="34" t="e">
        <v>#N/A</v>
      </c>
      <c r="Q37" s="34">
        <v>118.74</v>
      </c>
      <c r="R37" s="34">
        <v>75.78</v>
      </c>
      <c r="S37" s="34">
        <v>79.64</v>
      </c>
      <c r="T37" s="34">
        <v>90.05</v>
      </c>
      <c r="U37" s="34">
        <v>75.900000000000006</v>
      </c>
    </row>
    <row r="38" spans="1:21" x14ac:dyDescent="0.2">
      <c r="A38" s="13">
        <v>2002</v>
      </c>
      <c r="B38" s="34">
        <v>96.94</v>
      </c>
      <c r="C38" s="34">
        <v>214.97</v>
      </c>
      <c r="D38" s="34">
        <v>99.98</v>
      </c>
      <c r="E38" s="34">
        <v>94.31</v>
      </c>
      <c r="F38" s="34">
        <v>80.03</v>
      </c>
      <c r="G38" s="34">
        <v>86.56</v>
      </c>
      <c r="H38" s="34">
        <v>78.7</v>
      </c>
      <c r="I38" s="34">
        <v>95</v>
      </c>
      <c r="J38" s="34">
        <v>81.66</v>
      </c>
      <c r="K38" s="34">
        <v>61.79</v>
      </c>
      <c r="L38" s="34">
        <v>72.45</v>
      </c>
      <c r="M38" s="34">
        <v>47.18</v>
      </c>
      <c r="N38" s="34">
        <v>52.52</v>
      </c>
      <c r="O38" s="34">
        <v>50.34</v>
      </c>
      <c r="P38" s="34" t="e">
        <v>#N/A</v>
      </c>
      <c r="Q38" s="34">
        <v>119.64</v>
      </c>
      <c r="R38" s="34">
        <v>77.41</v>
      </c>
      <c r="S38" s="34">
        <v>82.77</v>
      </c>
      <c r="T38" s="34">
        <v>86.74</v>
      </c>
      <c r="U38" s="34">
        <v>77.38</v>
      </c>
    </row>
    <row r="39" spans="1:21" x14ac:dyDescent="0.2">
      <c r="A39" s="13">
        <v>2003</v>
      </c>
      <c r="B39" s="34">
        <v>93.08</v>
      </c>
      <c r="C39" s="34">
        <v>203.87</v>
      </c>
      <c r="D39" s="34">
        <v>99.55</v>
      </c>
      <c r="E39" s="34">
        <v>96.51</v>
      </c>
      <c r="F39" s="34">
        <v>82.53</v>
      </c>
      <c r="G39" s="34">
        <v>90.72</v>
      </c>
      <c r="H39" s="34">
        <v>80.42</v>
      </c>
      <c r="I39" s="34">
        <v>98.78</v>
      </c>
      <c r="J39" s="34">
        <v>84.16</v>
      </c>
      <c r="K39" s="34">
        <v>65.92</v>
      </c>
      <c r="L39" s="34">
        <v>78.739999999999995</v>
      </c>
      <c r="M39" s="34">
        <v>50.62</v>
      </c>
      <c r="N39" s="34">
        <v>57.33</v>
      </c>
      <c r="O39" s="34">
        <v>51.59</v>
      </c>
      <c r="P39" s="34" t="e">
        <v>#N/A</v>
      </c>
      <c r="Q39" s="34">
        <v>118.75</v>
      </c>
      <c r="R39" s="34">
        <v>79.63</v>
      </c>
      <c r="S39" s="34">
        <v>88</v>
      </c>
      <c r="T39" s="34">
        <v>86</v>
      </c>
      <c r="U39" s="34">
        <v>80.180000000000007</v>
      </c>
    </row>
    <row r="40" spans="1:21" x14ac:dyDescent="0.2">
      <c r="A40" s="13">
        <v>2004</v>
      </c>
      <c r="B40" s="34">
        <v>90.81</v>
      </c>
      <c r="C40" s="34">
        <v>189.58</v>
      </c>
      <c r="D40" s="34">
        <v>101.39</v>
      </c>
      <c r="E40" s="34">
        <v>97.59</v>
      </c>
      <c r="F40" s="34">
        <v>83.58</v>
      </c>
      <c r="G40" s="34">
        <v>95.54</v>
      </c>
      <c r="H40" s="34">
        <v>83.22</v>
      </c>
      <c r="I40" s="34">
        <v>100.43</v>
      </c>
      <c r="J40" s="34">
        <v>84.82</v>
      </c>
      <c r="K40" s="34">
        <v>67.930000000000007</v>
      </c>
      <c r="L40" s="34">
        <v>83.08</v>
      </c>
      <c r="M40" s="34">
        <v>53.45</v>
      </c>
      <c r="N40" s="34">
        <v>59.89</v>
      </c>
      <c r="O40" s="34">
        <v>53.18</v>
      </c>
      <c r="P40" s="34" t="e">
        <v>#N/A</v>
      </c>
      <c r="Q40" s="34">
        <v>118.14</v>
      </c>
      <c r="R40" s="34">
        <v>81.41</v>
      </c>
      <c r="S40" s="34">
        <v>87.56</v>
      </c>
      <c r="T40" s="34">
        <v>83.76</v>
      </c>
      <c r="U40" s="34">
        <v>82.33</v>
      </c>
    </row>
    <row r="41" spans="1:21" x14ac:dyDescent="0.2">
      <c r="A41" s="13">
        <v>2005</v>
      </c>
      <c r="B41" s="34">
        <v>97.99</v>
      </c>
      <c r="C41" s="34">
        <v>177.56</v>
      </c>
      <c r="D41" s="34">
        <v>101.5</v>
      </c>
      <c r="E41" s="34">
        <v>95.35</v>
      </c>
      <c r="F41" s="34">
        <v>86.16</v>
      </c>
      <c r="G41" s="34">
        <v>93.22</v>
      </c>
      <c r="H41" s="34">
        <v>82.42</v>
      </c>
      <c r="I41" s="34">
        <v>103.64</v>
      </c>
      <c r="J41" s="34">
        <v>88.01</v>
      </c>
      <c r="K41" s="34">
        <v>72.36</v>
      </c>
      <c r="L41" s="34">
        <v>92.43</v>
      </c>
      <c r="M41" s="34">
        <v>58.86</v>
      </c>
      <c r="N41" s="34">
        <v>66.150000000000006</v>
      </c>
      <c r="O41" s="34">
        <v>56.61</v>
      </c>
      <c r="P41" s="34" t="e">
        <v>#N/A</v>
      </c>
      <c r="Q41" s="34">
        <v>134.5</v>
      </c>
      <c r="R41" s="34">
        <v>84.55</v>
      </c>
      <c r="S41" s="34">
        <v>91.31</v>
      </c>
      <c r="T41" s="34">
        <v>87.6</v>
      </c>
      <c r="U41" s="34">
        <v>85.38</v>
      </c>
    </row>
    <row r="42" spans="1:21" x14ac:dyDescent="0.2">
      <c r="A42" s="13">
        <v>2006</v>
      </c>
      <c r="B42" s="34">
        <v>92.01</v>
      </c>
      <c r="C42" s="34">
        <v>166.66</v>
      </c>
      <c r="D42" s="34">
        <v>103.94</v>
      </c>
      <c r="E42" s="34">
        <v>97.33</v>
      </c>
      <c r="F42" s="34">
        <v>84.26</v>
      </c>
      <c r="G42" s="34">
        <v>93.94</v>
      </c>
      <c r="H42" s="34">
        <v>85.35</v>
      </c>
      <c r="I42" s="34">
        <v>103.91</v>
      </c>
      <c r="J42" s="34">
        <v>92.55</v>
      </c>
      <c r="K42" s="34">
        <v>74.33</v>
      </c>
      <c r="L42" s="34">
        <v>98.48</v>
      </c>
      <c r="M42" s="34">
        <v>62.9</v>
      </c>
      <c r="N42" s="34">
        <v>70.97</v>
      </c>
      <c r="O42" s="34">
        <v>60.46</v>
      </c>
      <c r="P42" s="34" t="e">
        <v>#N/A</v>
      </c>
      <c r="Q42" s="34">
        <v>130.68</v>
      </c>
      <c r="R42" s="34">
        <v>86.33</v>
      </c>
      <c r="S42" s="34">
        <v>89.91</v>
      </c>
      <c r="T42" s="34">
        <v>85.22</v>
      </c>
      <c r="U42" s="34">
        <v>87.88</v>
      </c>
    </row>
    <row r="43" spans="1:21" x14ac:dyDescent="0.2">
      <c r="A43" s="13">
        <v>2007</v>
      </c>
      <c r="B43" s="34">
        <v>88.35</v>
      </c>
      <c r="C43" s="34">
        <v>161.19999999999999</v>
      </c>
      <c r="D43" s="34">
        <v>104.47</v>
      </c>
      <c r="E43" s="34">
        <v>102.01</v>
      </c>
      <c r="F43" s="34">
        <v>86.05</v>
      </c>
      <c r="G43" s="34">
        <v>95.97</v>
      </c>
      <c r="H43" s="34">
        <v>88.65</v>
      </c>
      <c r="I43" s="34">
        <v>105.94</v>
      </c>
      <c r="J43" s="34">
        <v>94.18</v>
      </c>
      <c r="K43" s="34">
        <v>79.040000000000006</v>
      </c>
      <c r="L43" s="34">
        <v>105.3</v>
      </c>
      <c r="M43" s="34">
        <v>65.64</v>
      </c>
      <c r="N43" s="34">
        <v>77.34</v>
      </c>
      <c r="O43" s="34">
        <v>68.42</v>
      </c>
      <c r="P43" s="34" t="e">
        <v>#N/A</v>
      </c>
      <c r="Q43" s="34">
        <v>123.86</v>
      </c>
      <c r="R43" s="34">
        <v>86.99</v>
      </c>
      <c r="S43" s="34">
        <v>89.45</v>
      </c>
      <c r="T43" s="34">
        <v>85.56</v>
      </c>
      <c r="U43" s="34">
        <v>91.45</v>
      </c>
    </row>
    <row r="44" spans="1:21" x14ac:dyDescent="0.2">
      <c r="A44" s="13">
        <v>2008</v>
      </c>
      <c r="B44" s="34">
        <v>94.72</v>
      </c>
      <c r="C44" s="34">
        <v>154.51</v>
      </c>
      <c r="D44" s="34">
        <v>101.53</v>
      </c>
      <c r="E44" s="34">
        <v>101</v>
      </c>
      <c r="F44" s="34">
        <v>84.33</v>
      </c>
      <c r="G44" s="34">
        <v>93.45</v>
      </c>
      <c r="H44" s="34">
        <v>85.93</v>
      </c>
      <c r="I44" s="34">
        <v>103.4</v>
      </c>
      <c r="J44" s="34">
        <v>92.23</v>
      </c>
      <c r="K44" s="34">
        <v>80.36</v>
      </c>
      <c r="L44" s="34">
        <v>106.32</v>
      </c>
      <c r="M44" s="34">
        <v>69.900000000000006</v>
      </c>
      <c r="N44" s="34">
        <v>78.97</v>
      </c>
      <c r="O44" s="34">
        <v>69.989999999999995</v>
      </c>
      <c r="P44" s="34" t="e">
        <v>#N/A</v>
      </c>
      <c r="Q44" s="34">
        <v>125.58</v>
      </c>
      <c r="R44" s="34">
        <v>85.54</v>
      </c>
      <c r="S44" s="34">
        <v>88.47</v>
      </c>
      <c r="T44" s="34">
        <v>86.94</v>
      </c>
      <c r="U44" s="34">
        <v>90.95</v>
      </c>
    </row>
    <row r="45" spans="1:21" x14ac:dyDescent="0.2">
      <c r="A45" s="13">
        <v>2009</v>
      </c>
      <c r="B45" s="34">
        <v>89.21</v>
      </c>
      <c r="C45" s="34">
        <v>138.79</v>
      </c>
      <c r="D45" s="34">
        <v>92.8</v>
      </c>
      <c r="E45" s="34">
        <v>103.03</v>
      </c>
      <c r="F45" s="34">
        <v>78.53</v>
      </c>
      <c r="G45" s="34">
        <v>81.12</v>
      </c>
      <c r="H45" s="34">
        <v>80.930000000000007</v>
      </c>
      <c r="I45" s="34">
        <v>91.58</v>
      </c>
      <c r="J45" s="34">
        <v>86.74</v>
      </c>
      <c r="K45" s="34">
        <v>77.63</v>
      </c>
      <c r="L45" s="34">
        <v>107.1</v>
      </c>
      <c r="M45" s="34">
        <v>74.400000000000006</v>
      </c>
      <c r="N45" s="34">
        <v>72.430000000000007</v>
      </c>
      <c r="O45" s="34">
        <v>60.69</v>
      </c>
      <c r="P45" s="34" t="e">
        <v>#N/A</v>
      </c>
      <c r="Q45" s="34">
        <v>120.34</v>
      </c>
      <c r="R45" s="34">
        <v>86.72</v>
      </c>
      <c r="S45" s="34">
        <v>80.7</v>
      </c>
      <c r="T45" s="34">
        <v>84.06</v>
      </c>
      <c r="U45" s="34">
        <v>85.4</v>
      </c>
    </row>
    <row r="46" spans="1:21" x14ac:dyDescent="0.2">
      <c r="A46" s="13">
        <v>2010</v>
      </c>
      <c r="B46" s="34">
        <v>88.82</v>
      </c>
      <c r="C46" s="34">
        <v>135.05000000000001</v>
      </c>
      <c r="D46" s="34">
        <v>97.03</v>
      </c>
      <c r="E46" s="34">
        <v>106.67</v>
      </c>
      <c r="F46" s="34">
        <v>79.069999999999993</v>
      </c>
      <c r="G46" s="34">
        <v>88.05</v>
      </c>
      <c r="H46" s="34">
        <v>81.8</v>
      </c>
      <c r="I46" s="34">
        <v>91.76</v>
      </c>
      <c r="J46" s="34">
        <v>88.73</v>
      </c>
      <c r="K46" s="34">
        <v>81.96</v>
      </c>
      <c r="L46" s="34">
        <v>99.16</v>
      </c>
      <c r="M46" s="34">
        <v>77.849999999999994</v>
      </c>
      <c r="N46" s="34">
        <v>74.680000000000007</v>
      </c>
      <c r="O46" s="34">
        <v>68.3</v>
      </c>
      <c r="P46" s="34" t="e">
        <v>#N/A</v>
      </c>
      <c r="Q46" s="34">
        <v>114.63</v>
      </c>
      <c r="R46" s="34">
        <v>92.63</v>
      </c>
      <c r="S46" s="34">
        <v>82.95</v>
      </c>
      <c r="T46" s="34">
        <v>85.82</v>
      </c>
      <c r="U46" s="34">
        <v>87.28</v>
      </c>
    </row>
    <row r="47" spans="1:21" x14ac:dyDescent="0.2">
      <c r="A47" s="13">
        <v>2011</v>
      </c>
      <c r="B47" s="34">
        <v>99.72</v>
      </c>
      <c r="C47" s="34">
        <v>116.66</v>
      </c>
      <c r="D47" s="34">
        <v>99.31</v>
      </c>
      <c r="E47" s="34">
        <v>100.07</v>
      </c>
      <c r="F47" s="34">
        <v>84.2</v>
      </c>
      <c r="G47" s="34">
        <v>89.28</v>
      </c>
      <c r="H47" s="34">
        <v>83.26</v>
      </c>
      <c r="I47" s="34">
        <v>94.87</v>
      </c>
      <c r="J47" s="34">
        <v>91.14</v>
      </c>
      <c r="K47" s="34">
        <v>83.47</v>
      </c>
      <c r="L47" s="34">
        <v>98.73</v>
      </c>
      <c r="M47" s="34">
        <v>81.39</v>
      </c>
      <c r="N47" s="34">
        <v>78.61</v>
      </c>
      <c r="O47" s="34">
        <v>74.22</v>
      </c>
      <c r="P47" s="34" t="e">
        <v>#N/A</v>
      </c>
      <c r="Q47" s="34">
        <v>105.86</v>
      </c>
      <c r="R47" s="34">
        <v>95.87</v>
      </c>
      <c r="S47" s="34">
        <v>85.27</v>
      </c>
      <c r="T47" s="34">
        <v>87.33</v>
      </c>
      <c r="U47" s="34">
        <v>88.88</v>
      </c>
    </row>
    <row r="48" spans="1:21" x14ac:dyDescent="0.2">
      <c r="A48" s="13">
        <v>2012</v>
      </c>
      <c r="B48" s="34">
        <v>91.45</v>
      </c>
      <c r="C48" s="34">
        <v>102.85</v>
      </c>
      <c r="D48" s="34">
        <v>98.17</v>
      </c>
      <c r="E48" s="34">
        <v>99.27</v>
      </c>
      <c r="F48" s="34">
        <v>83.43</v>
      </c>
      <c r="G48" s="34">
        <v>82.73</v>
      </c>
      <c r="H48" s="34">
        <v>84.12</v>
      </c>
      <c r="I48" s="34">
        <v>94.23</v>
      </c>
      <c r="J48" s="34">
        <v>94.89</v>
      </c>
      <c r="K48" s="34">
        <v>85.98</v>
      </c>
      <c r="L48" s="34">
        <v>101.69</v>
      </c>
      <c r="M48" s="34">
        <v>85.77</v>
      </c>
      <c r="N48" s="34">
        <v>82.26</v>
      </c>
      <c r="O48" s="34">
        <v>80.67</v>
      </c>
      <c r="P48" s="34" t="e">
        <v>#N/A</v>
      </c>
      <c r="Q48" s="34">
        <v>111.48</v>
      </c>
      <c r="R48" s="34">
        <v>98.13</v>
      </c>
      <c r="S48" s="34">
        <v>91.49</v>
      </c>
      <c r="T48" s="34">
        <v>84.42</v>
      </c>
      <c r="U48" s="34">
        <v>89.83</v>
      </c>
    </row>
    <row r="49" spans="1:21" x14ac:dyDescent="0.2">
      <c r="A49" s="13">
        <v>2013</v>
      </c>
      <c r="B49" s="34">
        <v>92.06</v>
      </c>
      <c r="C49" s="34">
        <v>97.32</v>
      </c>
      <c r="D49" s="34">
        <v>97.08</v>
      </c>
      <c r="E49" s="34">
        <v>98.67</v>
      </c>
      <c r="F49" s="34">
        <v>86.76</v>
      </c>
      <c r="G49" s="34">
        <v>84.12</v>
      </c>
      <c r="H49" s="34">
        <v>88.68</v>
      </c>
      <c r="I49" s="34">
        <v>95.1</v>
      </c>
      <c r="J49" s="34">
        <v>93.29</v>
      </c>
      <c r="K49" s="34">
        <v>86.88</v>
      </c>
      <c r="L49" s="34">
        <v>101.1</v>
      </c>
      <c r="M49" s="34">
        <v>89.41</v>
      </c>
      <c r="N49" s="34">
        <v>86.96</v>
      </c>
      <c r="O49" s="34">
        <v>86.23</v>
      </c>
      <c r="P49" s="34" t="e">
        <v>#N/A</v>
      </c>
      <c r="Q49" s="34">
        <v>109.98</v>
      </c>
      <c r="R49" s="34">
        <v>98.32</v>
      </c>
      <c r="S49" s="34">
        <v>91.85</v>
      </c>
      <c r="T49" s="34">
        <v>86.62</v>
      </c>
      <c r="U49" s="34">
        <v>91.3</v>
      </c>
    </row>
    <row r="50" spans="1:21" x14ac:dyDescent="0.2">
      <c r="A50" s="13">
        <v>2014</v>
      </c>
      <c r="B50" s="34">
        <v>104.82</v>
      </c>
      <c r="C50" s="34">
        <v>97.05</v>
      </c>
      <c r="D50" s="34">
        <v>99.87</v>
      </c>
      <c r="E50" s="34">
        <v>94.33</v>
      </c>
      <c r="F50" s="34">
        <v>87.17</v>
      </c>
      <c r="G50" s="34">
        <v>92.52</v>
      </c>
      <c r="H50" s="34">
        <v>92.3</v>
      </c>
      <c r="I50" s="34">
        <v>100.06</v>
      </c>
      <c r="J50" s="34">
        <v>94.4</v>
      </c>
      <c r="K50" s="34">
        <v>89.05</v>
      </c>
      <c r="L50" s="34">
        <v>100.14</v>
      </c>
      <c r="M50" s="34">
        <v>93.98</v>
      </c>
      <c r="N50" s="34">
        <v>91.93</v>
      </c>
      <c r="O50" s="34">
        <v>93.43</v>
      </c>
      <c r="P50" s="34" t="e">
        <v>#N/A</v>
      </c>
      <c r="Q50" s="34">
        <v>107.01</v>
      </c>
      <c r="R50" s="34">
        <v>99.85</v>
      </c>
      <c r="S50" s="34">
        <v>98.22</v>
      </c>
      <c r="T50" s="34">
        <v>94.69</v>
      </c>
      <c r="U50" s="34">
        <v>94.98</v>
      </c>
    </row>
    <row r="51" spans="1:21" x14ac:dyDescent="0.2">
      <c r="A51" s="13">
        <v>2015</v>
      </c>
      <c r="B51" s="34">
        <v>105.88</v>
      </c>
      <c r="C51" s="34">
        <v>102.03</v>
      </c>
      <c r="D51" s="34">
        <v>99.78</v>
      </c>
      <c r="E51" s="34">
        <v>96.39</v>
      </c>
      <c r="F51" s="34">
        <v>92.34</v>
      </c>
      <c r="G51" s="34">
        <v>96.21</v>
      </c>
      <c r="H51" s="34">
        <v>95.93</v>
      </c>
      <c r="I51" s="34">
        <v>101.31</v>
      </c>
      <c r="J51" s="34">
        <v>98.54</v>
      </c>
      <c r="K51" s="34">
        <v>94.77</v>
      </c>
      <c r="L51" s="34">
        <v>96.33</v>
      </c>
      <c r="M51" s="34">
        <v>98.66</v>
      </c>
      <c r="N51" s="34">
        <v>96.43</v>
      </c>
      <c r="O51" s="34">
        <v>98.12</v>
      </c>
      <c r="P51" s="34" t="e">
        <v>#N/A</v>
      </c>
      <c r="Q51" s="34">
        <v>103.36</v>
      </c>
      <c r="R51" s="34">
        <v>100.05</v>
      </c>
      <c r="S51" s="34">
        <v>100.82</v>
      </c>
      <c r="T51" s="34">
        <v>99.48</v>
      </c>
      <c r="U51" s="34">
        <v>97.6</v>
      </c>
    </row>
    <row r="52" spans="1:21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21" x14ac:dyDescent="0.2">
      <c r="A53" s="13">
        <v>2017</v>
      </c>
      <c r="B53" s="34">
        <v>105.75</v>
      </c>
      <c r="C53" s="34">
        <v>101.73</v>
      </c>
      <c r="D53" s="34">
        <v>102.22</v>
      </c>
      <c r="E53" s="34">
        <v>98.24</v>
      </c>
      <c r="F53" s="34">
        <v>101.24</v>
      </c>
      <c r="G53" s="34">
        <v>106.44</v>
      </c>
      <c r="H53" s="34">
        <v>102.45</v>
      </c>
      <c r="I53" s="34">
        <v>102.13</v>
      </c>
      <c r="J53" s="34">
        <v>102.37</v>
      </c>
      <c r="K53" s="34">
        <v>104.83</v>
      </c>
      <c r="L53" s="34">
        <v>99.14</v>
      </c>
      <c r="M53" s="34">
        <v>101.14</v>
      </c>
      <c r="N53" s="34">
        <v>104.53</v>
      </c>
      <c r="O53" s="34">
        <v>104.02</v>
      </c>
      <c r="P53" s="34" t="e">
        <v>#N/A</v>
      </c>
      <c r="Q53" s="34">
        <v>102.07</v>
      </c>
      <c r="R53" s="34">
        <v>101.95</v>
      </c>
      <c r="S53" s="34">
        <v>105.32</v>
      </c>
      <c r="T53" s="34">
        <v>102.26</v>
      </c>
      <c r="U53" s="34">
        <v>102.85</v>
      </c>
    </row>
    <row r="54" spans="1:21" x14ac:dyDescent="0.2">
      <c r="A54" s="13">
        <v>2018</v>
      </c>
      <c r="B54" s="34">
        <v>102.56</v>
      </c>
      <c r="C54" s="34">
        <v>107.09</v>
      </c>
      <c r="D54" s="34">
        <v>103.1</v>
      </c>
      <c r="E54" s="34">
        <v>96.7</v>
      </c>
      <c r="F54" s="34">
        <v>102.24</v>
      </c>
      <c r="G54" s="34">
        <v>106.45</v>
      </c>
      <c r="H54" s="34">
        <v>105.71</v>
      </c>
      <c r="I54" s="34">
        <v>104.23</v>
      </c>
      <c r="J54" s="34">
        <v>104.9</v>
      </c>
      <c r="K54" s="34">
        <v>110.3</v>
      </c>
      <c r="L54" s="34">
        <v>98.06</v>
      </c>
      <c r="M54" s="34">
        <v>102.43</v>
      </c>
      <c r="N54" s="34">
        <v>109.72</v>
      </c>
      <c r="O54" s="34">
        <v>108.08</v>
      </c>
      <c r="P54" s="34" t="e">
        <v>#N/A</v>
      </c>
      <c r="Q54" s="34">
        <v>101.34</v>
      </c>
      <c r="R54" s="34">
        <v>102.08</v>
      </c>
      <c r="S54" s="34">
        <v>107.61</v>
      </c>
      <c r="T54" s="34">
        <v>102.21</v>
      </c>
      <c r="U54" s="34">
        <v>104.85</v>
      </c>
    </row>
    <row r="55" spans="1:21" x14ac:dyDescent="0.2">
      <c r="A55" s="13">
        <v>2019</v>
      </c>
      <c r="B55" s="34">
        <v>101.36</v>
      </c>
      <c r="C55" s="34">
        <v>106.81</v>
      </c>
      <c r="D55" s="34">
        <v>101.35</v>
      </c>
      <c r="E55" s="34">
        <v>94.09</v>
      </c>
      <c r="F55" s="34">
        <v>103.39</v>
      </c>
      <c r="G55" s="34">
        <v>108.92</v>
      </c>
      <c r="H55" s="34">
        <v>108.79</v>
      </c>
      <c r="I55" s="34">
        <v>106.42</v>
      </c>
      <c r="J55" s="34">
        <v>107.02</v>
      </c>
      <c r="K55" s="34">
        <v>116.37</v>
      </c>
      <c r="L55" s="34">
        <v>95.07</v>
      </c>
      <c r="M55" s="34">
        <v>103.07</v>
      </c>
      <c r="N55" s="34">
        <v>112.02</v>
      </c>
      <c r="O55" s="34">
        <v>111.23</v>
      </c>
      <c r="P55" s="34" t="e">
        <v>#N/A</v>
      </c>
      <c r="Q55" s="34">
        <v>100.54</v>
      </c>
      <c r="R55" s="34">
        <v>100.58</v>
      </c>
      <c r="S55" s="34">
        <v>108.81</v>
      </c>
      <c r="T55" s="34">
        <v>97.12</v>
      </c>
      <c r="U55" s="34">
        <v>106.1</v>
      </c>
    </row>
    <row r="56" spans="1:21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2">
      <c r="A57" s="9" t="s">
        <v>159</v>
      </c>
    </row>
    <row r="58" spans="1:21" x14ac:dyDescent="0.2">
      <c r="A58" s="13">
        <v>1971</v>
      </c>
      <c r="B58" s="11">
        <f>LN(B7/B6)*100</f>
        <v>5.0419038463310759</v>
      </c>
      <c r="C58" s="11">
        <f t="shared" ref="C58:U72" si="0">LN(C7/C6)*100</f>
        <v>-2.0968645476654215</v>
      </c>
      <c r="D58" s="11">
        <f t="shared" si="0"/>
        <v>-0.9606689069721891</v>
      </c>
      <c r="E58" s="11">
        <f t="shared" si="0"/>
        <v>4.6262794836496397</v>
      </c>
      <c r="F58" s="11">
        <f t="shared" si="0"/>
        <v>2.9631797606371149</v>
      </c>
      <c r="G58" s="11">
        <f t="shared" si="0"/>
        <v>1.7651097343729283</v>
      </c>
      <c r="H58" s="11">
        <f t="shared" si="0"/>
        <v>3.3812606125123943</v>
      </c>
      <c r="I58" s="11">
        <f t="shared" si="0"/>
        <v>6.676742632259443</v>
      </c>
      <c r="J58" s="11">
        <f t="shared" si="0"/>
        <v>3.8519204881790845</v>
      </c>
      <c r="K58" s="11">
        <f t="shared" si="0"/>
        <v>6.4166744305607688</v>
      </c>
      <c r="L58" s="11">
        <f t="shared" si="0"/>
        <v>4.1444368898521358</v>
      </c>
      <c r="M58" s="11">
        <f t="shared" si="0"/>
        <v>5.8137802245706149</v>
      </c>
      <c r="N58" s="11">
        <f t="shared" si="0"/>
        <v>11.6604485136939</v>
      </c>
      <c r="O58" s="11">
        <f t="shared" si="0"/>
        <v>11.737193595891842</v>
      </c>
      <c r="P58" s="11" t="e">
        <f t="shared" si="0"/>
        <v>#N/A</v>
      </c>
      <c r="Q58" s="11">
        <f t="shared" si="0"/>
        <v>9.7246723539710391</v>
      </c>
      <c r="R58" s="11">
        <f t="shared" si="0"/>
        <v>7.6415251358134597</v>
      </c>
      <c r="S58" s="11">
        <f t="shared" si="0"/>
        <v>5.7613506003964714</v>
      </c>
      <c r="T58" s="11">
        <f t="shared" si="0"/>
        <v>5.7058953907300571</v>
      </c>
      <c r="U58" s="11">
        <f t="shared" si="0"/>
        <v>2.8807414225617403</v>
      </c>
    </row>
    <row r="59" spans="1:21" x14ac:dyDescent="0.2">
      <c r="A59" s="13">
        <v>1972</v>
      </c>
      <c r="B59" s="11">
        <f t="shared" ref="B59:Q106" si="1">LN(B8/B7)*100</f>
        <v>3.1700513155064822</v>
      </c>
      <c r="C59" s="11">
        <f t="shared" si="1"/>
        <v>-21.783192160055957</v>
      </c>
      <c r="D59" s="11">
        <f t="shared" si="1"/>
        <v>2.0439727124443743</v>
      </c>
      <c r="E59" s="11">
        <f t="shared" si="1"/>
        <v>7.5285230900929996</v>
      </c>
      <c r="F59" s="11">
        <f t="shared" si="1"/>
        <v>6.666521189810819</v>
      </c>
      <c r="G59" s="11">
        <f t="shared" si="1"/>
        <v>1.8826194747782652</v>
      </c>
      <c r="H59" s="11">
        <f t="shared" si="1"/>
        <v>5.0031392189581378</v>
      </c>
      <c r="I59" s="11">
        <f t="shared" si="1"/>
        <v>7.3477653822106026</v>
      </c>
      <c r="J59" s="11">
        <f t="shared" si="1"/>
        <v>5.8319832399589027</v>
      </c>
      <c r="K59" s="11">
        <f t="shared" si="1"/>
        <v>7.0001658638788919</v>
      </c>
      <c r="L59" s="11">
        <f t="shared" si="1"/>
        <v>1.3441685580249032</v>
      </c>
      <c r="M59" s="11">
        <f t="shared" si="1"/>
        <v>5.6850191300836919</v>
      </c>
      <c r="N59" s="11">
        <f t="shared" si="1"/>
        <v>10.063237446188056</v>
      </c>
      <c r="O59" s="11">
        <f t="shared" si="1"/>
        <v>10.008345855698263</v>
      </c>
      <c r="P59" s="11" t="e">
        <f t="shared" si="1"/>
        <v>#N/A</v>
      </c>
      <c r="Q59" s="11">
        <f t="shared" si="1"/>
        <v>6.6831558139471063</v>
      </c>
      <c r="R59" s="11">
        <f t="shared" si="0"/>
        <v>5.5677809483001166</v>
      </c>
      <c r="S59" s="11">
        <f t="shared" si="0"/>
        <v>4.2544267462480763</v>
      </c>
      <c r="T59" s="11">
        <f t="shared" si="0"/>
        <v>4.3024504649682136</v>
      </c>
      <c r="U59" s="11">
        <f t="shared" si="0"/>
        <v>3.8503049492493591</v>
      </c>
    </row>
    <row r="60" spans="1:21" x14ac:dyDescent="0.2">
      <c r="A60" s="13">
        <v>1973</v>
      </c>
      <c r="B60" s="11">
        <f t="shared" si="1"/>
        <v>3.2334626210362116</v>
      </c>
      <c r="C60" s="11">
        <f t="shared" si="0"/>
        <v>11.358208837353249</v>
      </c>
      <c r="D60" s="11">
        <f t="shared" si="0"/>
        <v>8.8835403809174629</v>
      </c>
      <c r="E60" s="11">
        <f t="shared" si="0"/>
        <v>6.335110758028331</v>
      </c>
      <c r="F60" s="11">
        <f t="shared" si="0"/>
        <v>11.254255371146765</v>
      </c>
      <c r="G60" s="11">
        <f t="shared" si="0"/>
        <v>2.3117342553879054</v>
      </c>
      <c r="H60" s="11">
        <f t="shared" si="0"/>
        <v>2.6897802319898299</v>
      </c>
      <c r="I60" s="11">
        <f t="shared" si="0"/>
        <v>9.6480454952515178</v>
      </c>
      <c r="J60" s="11">
        <f t="shared" si="0"/>
        <v>2.9684453801694328</v>
      </c>
      <c r="K60" s="11">
        <f t="shared" si="0"/>
        <v>9.3552591303473847</v>
      </c>
      <c r="L60" s="11">
        <f t="shared" si="0"/>
        <v>5.1592512968955244</v>
      </c>
      <c r="M60" s="11">
        <f t="shared" si="0"/>
        <v>4.9266468060313571</v>
      </c>
      <c r="N60" s="11">
        <f t="shared" si="0"/>
        <v>12.209180171512811</v>
      </c>
      <c r="O60" s="11">
        <f t="shared" si="0"/>
        <v>12.218251481586821</v>
      </c>
      <c r="P60" s="11" t="e">
        <f t="shared" si="0"/>
        <v>#N/A</v>
      </c>
      <c r="Q60" s="11">
        <f t="shared" si="0"/>
        <v>7.9497863999919334</v>
      </c>
      <c r="R60" s="11">
        <f t="shared" si="0"/>
        <v>3.5872739429934013</v>
      </c>
      <c r="S60" s="11">
        <f t="shared" si="0"/>
        <v>5.2933318385593262</v>
      </c>
      <c r="T60" s="11">
        <f t="shared" si="0"/>
        <v>5.3299702620271754</v>
      </c>
      <c r="U60" s="11">
        <f t="shared" si="0"/>
        <v>6.8832129932234576</v>
      </c>
    </row>
    <row r="61" spans="1:21" x14ac:dyDescent="0.2">
      <c r="A61" s="13">
        <v>1974</v>
      </c>
      <c r="B61" s="11">
        <f t="shared" si="1"/>
        <v>1.1026879608950702</v>
      </c>
      <c r="C61" s="11">
        <f t="shared" si="0"/>
        <v>-16.920011846492315</v>
      </c>
      <c r="D61" s="11">
        <f t="shared" si="0"/>
        <v>-1.2122696399372699</v>
      </c>
      <c r="E61" s="11">
        <f t="shared" si="0"/>
        <v>0.44455494305643023</v>
      </c>
      <c r="F61" s="11">
        <f t="shared" si="0"/>
        <v>-5.3615345980164584</v>
      </c>
      <c r="G61" s="11">
        <f t="shared" si="0"/>
        <v>-10.932168213387637</v>
      </c>
      <c r="H61" s="11">
        <f t="shared" si="0"/>
        <v>-7.6929194509479579</v>
      </c>
      <c r="I61" s="11">
        <f t="shared" si="0"/>
        <v>-2.9675768146116437</v>
      </c>
      <c r="J61" s="11">
        <f t="shared" si="0"/>
        <v>-4.5510275973681491</v>
      </c>
      <c r="K61" s="11">
        <f t="shared" si="0"/>
        <v>-2.4658783663252666</v>
      </c>
      <c r="L61" s="11">
        <f t="shared" si="0"/>
        <v>2.0342618823720113</v>
      </c>
      <c r="M61" s="11">
        <f t="shared" si="0"/>
        <v>-0.45454623716747222</v>
      </c>
      <c r="N61" s="11">
        <f t="shared" si="0"/>
        <v>4.2699425673829676</v>
      </c>
      <c r="O61" s="11">
        <f t="shared" si="0"/>
        <v>4.2961933243599661</v>
      </c>
      <c r="P61" s="11" t="e">
        <f t="shared" si="0"/>
        <v>#N/A</v>
      </c>
      <c r="Q61" s="11">
        <f t="shared" si="0"/>
        <v>1.1319966735800961</v>
      </c>
      <c r="R61" s="11">
        <f t="shared" si="0"/>
        <v>5.5537010971559537</v>
      </c>
      <c r="S61" s="11">
        <f t="shared" si="0"/>
        <v>-1.8584755209567732</v>
      </c>
      <c r="T61" s="11">
        <f t="shared" si="0"/>
        <v>-1.766118717291298</v>
      </c>
      <c r="U61" s="11">
        <f t="shared" si="0"/>
        <v>-2.8406677994595277</v>
      </c>
    </row>
    <row r="62" spans="1:21" x14ac:dyDescent="0.2">
      <c r="A62" s="13">
        <v>1975</v>
      </c>
      <c r="B62" s="11">
        <f t="shared" si="1"/>
        <v>-8.0214898806118651</v>
      </c>
      <c r="C62" s="11">
        <f t="shared" si="0"/>
        <v>12.102124437165864</v>
      </c>
      <c r="D62" s="11">
        <f t="shared" si="0"/>
        <v>-7.1935438082880525</v>
      </c>
      <c r="E62" s="11">
        <f t="shared" si="0"/>
        <v>1.9522337919728336</v>
      </c>
      <c r="F62" s="11">
        <f t="shared" si="0"/>
        <v>-3.567906658599969</v>
      </c>
      <c r="G62" s="11">
        <f t="shared" si="0"/>
        <v>-5.4201682283507617</v>
      </c>
      <c r="H62" s="11">
        <f t="shared" si="0"/>
        <v>-3.7079127218213257</v>
      </c>
      <c r="I62" s="11">
        <f t="shared" si="0"/>
        <v>-1.0736510567218915</v>
      </c>
      <c r="J62" s="11">
        <f t="shared" si="0"/>
        <v>-1.9151836735101784</v>
      </c>
      <c r="K62" s="11">
        <f t="shared" si="0"/>
        <v>-1.1859225142143479</v>
      </c>
      <c r="L62" s="11">
        <f t="shared" si="0"/>
        <v>7.5881401757791149</v>
      </c>
      <c r="M62" s="11">
        <f t="shared" si="0"/>
        <v>1.9400563362598777</v>
      </c>
      <c r="N62" s="11">
        <f t="shared" si="0"/>
        <v>-0.88817701347804223</v>
      </c>
      <c r="O62" s="11">
        <f t="shared" si="0"/>
        <v>-0.92945324792498785</v>
      </c>
      <c r="P62" s="11" t="e">
        <f t="shared" si="0"/>
        <v>#N/A</v>
      </c>
      <c r="Q62" s="11">
        <f t="shared" si="0"/>
        <v>3.1819795056695437</v>
      </c>
      <c r="R62" s="11">
        <f t="shared" si="0"/>
        <v>9.1121692005572719</v>
      </c>
      <c r="S62" s="11">
        <f t="shared" si="0"/>
        <v>3.0895674292881465</v>
      </c>
      <c r="T62" s="11">
        <f t="shared" si="0"/>
        <v>3.0174703122213034</v>
      </c>
      <c r="U62" s="11">
        <f t="shared" si="0"/>
        <v>-2.8442882790768187</v>
      </c>
    </row>
    <row r="63" spans="1:21" x14ac:dyDescent="0.2">
      <c r="A63" s="13">
        <v>1976</v>
      </c>
      <c r="B63" s="11">
        <f t="shared" si="1"/>
        <v>-8.5337684073450522</v>
      </c>
      <c r="C63" s="11">
        <f t="shared" si="0"/>
        <v>-6.2596785721125023</v>
      </c>
      <c r="D63" s="11">
        <f t="shared" si="0"/>
        <v>1.8767148622053447</v>
      </c>
      <c r="E63" s="11">
        <f t="shared" si="0"/>
        <v>1.6774896112057371</v>
      </c>
      <c r="F63" s="11">
        <f t="shared" si="0"/>
        <v>4.6528439347644239</v>
      </c>
      <c r="G63" s="11">
        <f t="shared" si="0"/>
        <v>-1.2684434724453031</v>
      </c>
      <c r="H63" s="11">
        <f t="shared" si="0"/>
        <v>3.1906701893225455</v>
      </c>
      <c r="I63" s="11">
        <f t="shared" si="0"/>
        <v>1.8374300015336302</v>
      </c>
      <c r="J63" s="11">
        <f t="shared" si="0"/>
        <v>1.6777820296925376</v>
      </c>
      <c r="K63" s="11">
        <f t="shared" si="0"/>
        <v>3.1770627898686667</v>
      </c>
      <c r="L63" s="11">
        <f t="shared" si="0"/>
        <v>2.2772872619951801</v>
      </c>
      <c r="M63" s="11">
        <f t="shared" si="0"/>
        <v>4.712914034155026</v>
      </c>
      <c r="N63" s="11">
        <f t="shared" si="0"/>
        <v>4.8287971896501549</v>
      </c>
      <c r="O63" s="11">
        <f t="shared" si="0"/>
        <v>4.8062273806103981</v>
      </c>
      <c r="P63" s="11" t="e">
        <f t="shared" si="0"/>
        <v>#N/A</v>
      </c>
      <c r="Q63" s="11">
        <f t="shared" si="0"/>
        <v>7.0422464296546003</v>
      </c>
      <c r="R63" s="11">
        <f t="shared" si="0"/>
        <v>5.75955340986902</v>
      </c>
      <c r="S63" s="11">
        <f t="shared" si="0"/>
        <v>6.3111412031775336</v>
      </c>
      <c r="T63" s="11">
        <f t="shared" si="0"/>
        <v>5.2005809672342833</v>
      </c>
      <c r="U63" s="11">
        <f t="shared" si="0"/>
        <v>1.9397724856561271</v>
      </c>
    </row>
    <row r="64" spans="1:21" x14ac:dyDescent="0.2">
      <c r="A64" s="13">
        <v>1977</v>
      </c>
      <c r="B64" s="11">
        <f t="shared" si="1"/>
        <v>12.21910770602565</v>
      </c>
      <c r="C64" s="11">
        <f t="shared" si="0"/>
        <v>-2.8064788170274193</v>
      </c>
      <c r="D64" s="11">
        <f t="shared" si="0"/>
        <v>1.8421421114010867</v>
      </c>
      <c r="E64" s="11">
        <f t="shared" si="0"/>
        <v>4.1430174560287814</v>
      </c>
      <c r="F64" s="11">
        <f t="shared" si="0"/>
        <v>2.5154164664442105</v>
      </c>
      <c r="G64" s="11">
        <f t="shared" si="0"/>
        <v>-0.5535388636573445</v>
      </c>
      <c r="H64" s="11">
        <f t="shared" si="0"/>
        <v>0.71767209136398646</v>
      </c>
      <c r="I64" s="11">
        <f t="shared" si="0"/>
        <v>3.8645715097659581</v>
      </c>
      <c r="J64" s="11">
        <f t="shared" si="0"/>
        <v>2.0742751614275892</v>
      </c>
      <c r="K64" s="11">
        <f t="shared" si="0"/>
        <v>4.5190413237441591</v>
      </c>
      <c r="L64" s="11">
        <f t="shared" si="0"/>
        <v>0.96581782244072656</v>
      </c>
      <c r="M64" s="11">
        <f t="shared" si="0"/>
        <v>4.7856021177635144</v>
      </c>
      <c r="N64" s="11">
        <f t="shared" si="0"/>
        <v>3.3437765627328044</v>
      </c>
      <c r="O64" s="11">
        <f t="shared" si="0"/>
        <v>3.3415996919844018</v>
      </c>
      <c r="P64" s="11" t="e">
        <f t="shared" si="0"/>
        <v>#N/A</v>
      </c>
      <c r="Q64" s="11">
        <f t="shared" si="0"/>
        <v>2.4033199444156192</v>
      </c>
      <c r="R64" s="11">
        <f t="shared" si="0"/>
        <v>2.6394494122941996</v>
      </c>
      <c r="S64" s="11">
        <f t="shared" si="0"/>
        <v>5.2906398100039098</v>
      </c>
      <c r="T64" s="11">
        <f t="shared" si="0"/>
        <v>4.2007585699284675</v>
      </c>
      <c r="U64" s="11">
        <f t="shared" si="0"/>
        <v>2.233439005288957</v>
      </c>
    </row>
    <row r="65" spans="1:21" x14ac:dyDescent="0.2">
      <c r="A65" s="13">
        <v>1978</v>
      </c>
      <c r="B65" s="11">
        <f t="shared" si="1"/>
        <v>7.280303098746459</v>
      </c>
      <c r="C65" s="11">
        <f t="shared" si="0"/>
        <v>0.22312601476360372</v>
      </c>
      <c r="D65" s="11">
        <f t="shared" si="0"/>
        <v>0.5723458847471784</v>
      </c>
      <c r="E65" s="11">
        <f t="shared" si="0"/>
        <v>1.9865213072241577</v>
      </c>
      <c r="F65" s="11">
        <f t="shared" si="0"/>
        <v>2.8065452898283758</v>
      </c>
      <c r="G65" s="11">
        <f t="shared" si="0"/>
        <v>6.7245175742936159</v>
      </c>
      <c r="H65" s="11">
        <f t="shared" si="0"/>
        <v>8.0218717530542794</v>
      </c>
      <c r="I65" s="11">
        <f t="shared" si="0"/>
        <v>4.9225799114243509</v>
      </c>
      <c r="J65" s="11">
        <f t="shared" si="0"/>
        <v>7.2837323952266306</v>
      </c>
      <c r="K65" s="11">
        <f t="shared" si="0"/>
        <v>5.0057963779557824</v>
      </c>
      <c r="L65" s="11">
        <f t="shared" si="0"/>
        <v>5.6795239693955661</v>
      </c>
      <c r="M65" s="11">
        <f t="shared" si="0"/>
        <v>1.6922241040718391</v>
      </c>
      <c r="N65" s="11">
        <f t="shared" si="0"/>
        <v>7.4161355311348363</v>
      </c>
      <c r="O65" s="11">
        <f t="shared" si="0"/>
        <v>7.4610863791174848</v>
      </c>
      <c r="P65" s="11" t="e">
        <f t="shared" si="0"/>
        <v>#N/A</v>
      </c>
      <c r="Q65" s="11">
        <f t="shared" si="0"/>
        <v>3.8408530367518776</v>
      </c>
      <c r="R65" s="11">
        <f t="shared" si="0"/>
        <v>2.3833349267476436</v>
      </c>
      <c r="S65" s="11">
        <f t="shared" si="0"/>
        <v>5.1087148288135351</v>
      </c>
      <c r="T65" s="11">
        <f t="shared" si="0"/>
        <v>4.1109087485136895</v>
      </c>
      <c r="U65" s="11">
        <f t="shared" si="0"/>
        <v>4.1765950985652607</v>
      </c>
    </row>
    <row r="66" spans="1:21" x14ac:dyDescent="0.2">
      <c r="A66" s="13">
        <v>1979</v>
      </c>
      <c r="B66" s="11">
        <f t="shared" si="1"/>
        <v>-1.5395685477973442</v>
      </c>
      <c r="C66" s="11">
        <f t="shared" si="0"/>
        <v>18.49662220382967</v>
      </c>
      <c r="D66" s="11">
        <f t="shared" si="0"/>
        <v>-0.22854540858758884</v>
      </c>
      <c r="E66" s="11">
        <f t="shared" si="0"/>
        <v>5.0342909969405003</v>
      </c>
      <c r="F66" s="11">
        <f t="shared" si="0"/>
        <v>-1.5551361415874501</v>
      </c>
      <c r="G66" s="11">
        <f t="shared" si="0"/>
        <v>0.67884534169590693</v>
      </c>
      <c r="H66" s="11">
        <f t="shared" si="0"/>
        <v>4.2383604561789525</v>
      </c>
      <c r="I66" s="11">
        <f t="shared" si="0"/>
        <v>5.1890428163255651</v>
      </c>
      <c r="J66" s="11">
        <f t="shared" si="0"/>
        <v>3.6135706329176411</v>
      </c>
      <c r="K66" s="11">
        <f t="shared" si="0"/>
        <v>5.6471459083250446</v>
      </c>
      <c r="L66" s="11">
        <f t="shared" si="0"/>
        <v>6.3334563834843687</v>
      </c>
      <c r="M66" s="11">
        <f t="shared" si="0"/>
        <v>2.6026705678109345</v>
      </c>
      <c r="N66" s="11">
        <f t="shared" si="0"/>
        <v>8.318728055122639</v>
      </c>
      <c r="O66" s="11">
        <f t="shared" si="0"/>
        <v>8.3555885690973568</v>
      </c>
      <c r="P66" s="11" t="e">
        <f t="shared" si="0"/>
        <v>#N/A</v>
      </c>
      <c r="Q66" s="11">
        <f t="shared" si="0"/>
        <v>3.6400289237392158</v>
      </c>
      <c r="R66" s="11">
        <f t="shared" si="0"/>
        <v>4.1518878347793438</v>
      </c>
      <c r="S66" s="11">
        <f t="shared" si="0"/>
        <v>3.9231474577878691</v>
      </c>
      <c r="T66" s="11">
        <f t="shared" si="0"/>
        <v>3.078771737740011</v>
      </c>
      <c r="U66" s="11">
        <f t="shared" si="0"/>
        <v>3.3990826158253107</v>
      </c>
    </row>
    <row r="67" spans="1:21" x14ac:dyDescent="0.2">
      <c r="A67" s="13">
        <v>1980</v>
      </c>
      <c r="B67" s="11">
        <f t="shared" si="1"/>
        <v>10.437272188527558</v>
      </c>
      <c r="C67" s="11">
        <f t="shared" si="0"/>
        <v>1.5593355413144534</v>
      </c>
      <c r="D67" s="11">
        <f t="shared" si="0"/>
        <v>-8.9208253312433214</v>
      </c>
      <c r="E67" s="11">
        <f t="shared" si="0"/>
        <v>0</v>
      </c>
      <c r="F67" s="11">
        <f t="shared" si="0"/>
        <v>-12.717538762610298</v>
      </c>
      <c r="G67" s="11">
        <f t="shared" si="0"/>
        <v>-5.7689179291996284</v>
      </c>
      <c r="H67" s="11">
        <f t="shared" si="0"/>
        <v>-5.5938629382274696</v>
      </c>
      <c r="I67" s="11">
        <f t="shared" si="0"/>
        <v>-2.5366279906938254</v>
      </c>
      <c r="J67" s="11">
        <f t="shared" si="0"/>
        <v>-1.3181965639767053</v>
      </c>
      <c r="K67" s="11">
        <f t="shared" si="0"/>
        <v>3.838913096414768</v>
      </c>
      <c r="L67" s="11">
        <f t="shared" si="0"/>
        <v>-0.10233669663379404</v>
      </c>
      <c r="M67" s="11">
        <f t="shared" si="0"/>
        <v>1.9657599645258952</v>
      </c>
      <c r="N67" s="11">
        <f t="shared" si="0"/>
        <v>3.7598413557007588</v>
      </c>
      <c r="O67" s="11">
        <f t="shared" si="0"/>
        <v>3.7369146507964324</v>
      </c>
      <c r="P67" s="11" t="e">
        <f t="shared" si="0"/>
        <v>#N/A</v>
      </c>
      <c r="Q67" s="11">
        <f t="shared" si="0"/>
        <v>1.0327449544837914</v>
      </c>
      <c r="R67" s="11">
        <f t="shared" si="0"/>
        <v>3.4421073275747291</v>
      </c>
      <c r="S67" s="11">
        <f t="shared" si="0"/>
        <v>6.7862289116665435</v>
      </c>
      <c r="T67" s="11">
        <f t="shared" si="0"/>
        <v>5.959634409086882</v>
      </c>
      <c r="U67" s="11">
        <f t="shared" si="0"/>
        <v>-3.1558918344906872</v>
      </c>
    </row>
    <row r="68" spans="1:21" x14ac:dyDescent="0.2">
      <c r="A68" s="13">
        <v>1981</v>
      </c>
      <c r="B68" s="11">
        <f t="shared" si="1"/>
        <v>2.619628689643414</v>
      </c>
      <c r="C68" s="11">
        <f t="shared" si="0"/>
        <v>4.261354087782621</v>
      </c>
      <c r="D68" s="11">
        <f t="shared" si="0"/>
        <v>-6.4180027972197209</v>
      </c>
      <c r="E68" s="11">
        <f t="shared" si="0"/>
        <v>2.7875639150492746</v>
      </c>
      <c r="F68" s="11">
        <f t="shared" si="0"/>
        <v>-3.6446464728750105</v>
      </c>
      <c r="G68" s="11">
        <f t="shared" si="0"/>
        <v>-8.0455193189053453</v>
      </c>
      <c r="H68" s="11">
        <f t="shared" si="0"/>
        <v>-0.26795300062253391</v>
      </c>
      <c r="I68" s="11">
        <f t="shared" si="0"/>
        <v>0.72446585879209446</v>
      </c>
      <c r="J68" s="11">
        <f t="shared" si="0"/>
        <v>-1.3163178833991696</v>
      </c>
      <c r="K68" s="11">
        <f t="shared" si="0"/>
        <v>2.0584871495403534</v>
      </c>
      <c r="L68" s="11">
        <f t="shared" si="0"/>
        <v>2.560786830180684</v>
      </c>
      <c r="M68" s="11">
        <f t="shared" si="0"/>
        <v>3.3405245329952558</v>
      </c>
      <c r="N68" s="11">
        <f t="shared" si="0"/>
        <v>3.7421385048146454</v>
      </c>
      <c r="O68" s="11">
        <f t="shared" si="0"/>
        <v>3.7263547197616069</v>
      </c>
      <c r="P68" s="11" t="e">
        <f t="shared" si="0"/>
        <v>#N/A</v>
      </c>
      <c r="Q68" s="11">
        <f t="shared" si="0"/>
        <v>0.58951608273090472</v>
      </c>
      <c r="R68" s="11">
        <f t="shared" si="0"/>
        <v>4.8571847390920571</v>
      </c>
      <c r="S68" s="11">
        <f t="shared" si="0"/>
        <v>5.0263886456587852E-2</v>
      </c>
      <c r="T68" s="11">
        <f t="shared" si="0"/>
        <v>-0.6801094954578506</v>
      </c>
      <c r="U68" s="11">
        <f t="shared" si="0"/>
        <v>-1.4434501384144709</v>
      </c>
    </row>
    <row r="69" spans="1:21" x14ac:dyDescent="0.2">
      <c r="A69" s="13">
        <v>1982</v>
      </c>
      <c r="B69" s="11">
        <f t="shared" si="1"/>
        <v>7.9799351043776987</v>
      </c>
      <c r="C69" s="11">
        <f t="shared" si="0"/>
        <v>6.9466318982578086</v>
      </c>
      <c r="D69" s="11">
        <f t="shared" si="0"/>
        <v>-0.13345791384294622</v>
      </c>
      <c r="E69" s="11">
        <f t="shared" si="0"/>
        <v>-1.289803609753464</v>
      </c>
      <c r="F69" s="11">
        <f t="shared" si="0"/>
        <v>-4.0119993789425292</v>
      </c>
      <c r="G69" s="11">
        <f t="shared" si="0"/>
        <v>7.6865138901532681</v>
      </c>
      <c r="H69" s="11">
        <f t="shared" si="0"/>
        <v>3.0649691085585431</v>
      </c>
      <c r="I69" s="11">
        <f t="shared" si="0"/>
        <v>-1.6986576841550753</v>
      </c>
      <c r="J69" s="11">
        <f t="shared" si="0"/>
        <v>0.67968025516576625</v>
      </c>
      <c r="K69" s="11">
        <f t="shared" si="0"/>
        <v>3.7291540720872685</v>
      </c>
      <c r="L69" s="11">
        <f t="shared" si="0"/>
        <v>3.4012434860360043</v>
      </c>
      <c r="M69" s="11">
        <f t="shared" si="0"/>
        <v>1.7926216268151896</v>
      </c>
      <c r="N69" s="11">
        <f t="shared" si="0"/>
        <v>8.0224973234963208</v>
      </c>
      <c r="O69" s="11">
        <f t="shared" si="0"/>
        <v>8.0376478090272094</v>
      </c>
      <c r="P69" s="11" t="e">
        <f t="shared" si="0"/>
        <v>#N/A</v>
      </c>
      <c r="Q69" s="11">
        <f t="shared" si="0"/>
        <v>1.2353520761090209</v>
      </c>
      <c r="R69" s="11">
        <f t="shared" si="0"/>
        <v>2.363204602668139</v>
      </c>
      <c r="S69" s="11">
        <f t="shared" si="0"/>
        <v>0.72600143640237036</v>
      </c>
      <c r="T69" s="11">
        <f t="shared" si="0"/>
        <v>0</v>
      </c>
      <c r="U69" s="11">
        <f t="shared" si="0"/>
        <v>2.6266101435157219</v>
      </c>
    </row>
    <row r="70" spans="1:21" x14ac:dyDescent="0.2">
      <c r="A70" s="13">
        <v>1983</v>
      </c>
      <c r="B70" s="11">
        <f t="shared" si="1"/>
        <v>-5.5613389517557623</v>
      </c>
      <c r="C70" s="11">
        <f t="shared" si="0"/>
        <v>0.84839471952446588</v>
      </c>
      <c r="D70" s="11">
        <f t="shared" si="0"/>
        <v>2.1011674886797249</v>
      </c>
      <c r="E70" s="11">
        <f t="shared" si="0"/>
        <v>3.6390077515799693</v>
      </c>
      <c r="F70" s="11">
        <f t="shared" si="0"/>
        <v>-3.0536723860081763</v>
      </c>
      <c r="G70" s="11">
        <f t="shared" si="0"/>
        <v>6.127923357951703</v>
      </c>
      <c r="H70" s="11">
        <f t="shared" si="0"/>
        <v>7.2992149676869715</v>
      </c>
      <c r="I70" s="11">
        <f t="shared" si="0"/>
        <v>4.5919114264783705</v>
      </c>
      <c r="J70" s="11">
        <f t="shared" si="0"/>
        <v>2.1254988776084698</v>
      </c>
      <c r="K70" s="11">
        <f t="shared" si="0"/>
        <v>6.8179101031442979</v>
      </c>
      <c r="L70" s="11">
        <f t="shared" si="0"/>
        <v>4.9555450806613663</v>
      </c>
      <c r="M70" s="11">
        <f t="shared" si="0"/>
        <v>3.1057288207184195</v>
      </c>
      <c r="N70" s="11">
        <f t="shared" si="0"/>
        <v>11.260593727042387</v>
      </c>
      <c r="O70" s="11">
        <f t="shared" si="0"/>
        <v>11.242929437928172</v>
      </c>
      <c r="P70" s="11" t="e">
        <f t="shared" si="0"/>
        <v>#N/A</v>
      </c>
      <c r="Q70" s="11">
        <f t="shared" si="0"/>
        <v>3.0001312622122929</v>
      </c>
      <c r="R70" s="11">
        <f t="shared" si="0"/>
        <v>4.0789500084924333</v>
      </c>
      <c r="S70" s="11">
        <f t="shared" si="0"/>
        <v>6.1431304122703416</v>
      </c>
      <c r="T70" s="11">
        <f t="shared" si="0"/>
        <v>5.384912855434937</v>
      </c>
      <c r="U70" s="11">
        <f t="shared" si="0"/>
        <v>4.4138619973575457</v>
      </c>
    </row>
    <row r="71" spans="1:21" x14ac:dyDescent="0.2">
      <c r="A71" s="13">
        <v>1984</v>
      </c>
      <c r="B71" s="11">
        <f t="shared" si="1"/>
        <v>18.947805993220062</v>
      </c>
      <c r="C71" s="11">
        <f t="shared" si="0"/>
        <v>-6.0957123897636185</v>
      </c>
      <c r="D71" s="11">
        <f t="shared" si="0"/>
        <v>3.5708905701256168</v>
      </c>
      <c r="E71" s="11">
        <f t="shared" si="0"/>
        <v>-21.244987308577816</v>
      </c>
      <c r="F71" s="11">
        <f t="shared" si="0"/>
        <v>-6.632018200140716</v>
      </c>
      <c r="G71" s="11">
        <f t="shared" si="0"/>
        <v>4.6424826006097142</v>
      </c>
      <c r="H71" s="11">
        <f t="shared" si="0"/>
        <v>4.4704144425918129</v>
      </c>
      <c r="I71" s="11">
        <f t="shared" si="0"/>
        <v>2.8800516113402912</v>
      </c>
      <c r="J71" s="11">
        <f t="shared" si="0"/>
        <v>1.0741646672584437</v>
      </c>
      <c r="K71" s="11">
        <f t="shared" si="0"/>
        <v>6.5683801624293938</v>
      </c>
      <c r="L71" s="11">
        <f t="shared" si="0"/>
        <v>1.6388834193346722</v>
      </c>
      <c r="M71" s="11">
        <f t="shared" si="0"/>
        <v>-0.10550379033852522</v>
      </c>
      <c r="N71" s="11">
        <f t="shared" si="0"/>
        <v>6.3408180540339574</v>
      </c>
      <c r="O71" s="11">
        <f t="shared" si="0"/>
        <v>6.3867283638139343</v>
      </c>
      <c r="P71" s="11" t="e">
        <f t="shared" si="0"/>
        <v>#N/A</v>
      </c>
      <c r="Q71" s="11">
        <f t="shared" si="0"/>
        <v>-0.75094220221314589</v>
      </c>
      <c r="R71" s="11">
        <f t="shared" si="0"/>
        <v>-1.019017244187409</v>
      </c>
      <c r="S71" s="11">
        <f t="shared" si="0"/>
        <v>5.1434030437321869</v>
      </c>
      <c r="T71" s="11">
        <f t="shared" si="0"/>
        <v>4.3829016239475678</v>
      </c>
      <c r="U71" s="11">
        <f t="shared" si="0"/>
        <v>2.6964361638355201</v>
      </c>
    </row>
    <row r="72" spans="1:21" x14ac:dyDescent="0.2">
      <c r="A72" s="13">
        <v>1985</v>
      </c>
      <c r="B72" s="11">
        <f t="shared" si="1"/>
        <v>-5.4202987702851075</v>
      </c>
      <c r="C72" s="11">
        <f t="shared" si="0"/>
        <v>9.474568073184642</v>
      </c>
      <c r="D72" s="11">
        <f t="shared" si="0"/>
        <v>2.8486284633717469</v>
      </c>
      <c r="E72" s="11">
        <f t="shared" si="0"/>
        <v>22.668284864557503</v>
      </c>
      <c r="F72" s="11">
        <f t="shared" si="0"/>
        <v>10.76588388943024</v>
      </c>
      <c r="G72" s="11">
        <f t="shared" ref="C72:U85" si="2">LN(G21/G20)*100</f>
        <v>0.32240758717524637</v>
      </c>
      <c r="H72" s="11">
        <f t="shared" si="2"/>
        <v>5.5125866668214538</v>
      </c>
      <c r="I72" s="11">
        <f t="shared" si="2"/>
        <v>6.3572804017612334</v>
      </c>
      <c r="J72" s="11">
        <f t="shared" si="2"/>
        <v>7.5780157420129264</v>
      </c>
      <c r="K72" s="11">
        <f t="shared" si="2"/>
        <v>6.2070280320056241</v>
      </c>
      <c r="L72" s="11">
        <f t="shared" si="2"/>
        <v>9.0266291671438709E-2</v>
      </c>
      <c r="M72" s="11">
        <f t="shared" si="2"/>
        <v>2.673306219706872</v>
      </c>
      <c r="N72" s="11">
        <f t="shared" si="2"/>
        <v>10.191579988504397</v>
      </c>
      <c r="O72" s="11">
        <f t="shared" si="2"/>
        <v>10.161249339508828</v>
      </c>
      <c r="P72" s="11" t="e">
        <f t="shared" si="2"/>
        <v>#N/A</v>
      </c>
      <c r="Q72" s="11">
        <f t="shared" si="2"/>
        <v>2.1997113529943908</v>
      </c>
      <c r="R72" s="11">
        <f t="shared" si="2"/>
        <v>1.9891451476497137</v>
      </c>
      <c r="S72" s="11">
        <f t="shared" si="2"/>
        <v>6.887402901251126</v>
      </c>
      <c r="T72" s="11">
        <f t="shared" si="2"/>
        <v>6.544990941060715</v>
      </c>
      <c r="U72" s="11">
        <f t="shared" si="2"/>
        <v>4.8225772978120727</v>
      </c>
    </row>
    <row r="73" spans="1:21" x14ac:dyDescent="0.2">
      <c r="A73" s="13">
        <v>1986</v>
      </c>
      <c r="B73" s="11">
        <f t="shared" si="1"/>
        <v>0.11719209122814313</v>
      </c>
      <c r="C73" s="11">
        <f t="shared" si="2"/>
        <v>-0.10088273238950185</v>
      </c>
      <c r="D73" s="11">
        <f t="shared" si="2"/>
        <v>1.3279113321985556</v>
      </c>
      <c r="E73" s="11">
        <f t="shared" si="2"/>
        <v>16.241940225210932</v>
      </c>
      <c r="F73" s="11">
        <f t="shared" si="2"/>
        <v>7.9597599091488807</v>
      </c>
      <c r="G73" s="11">
        <f t="shared" si="2"/>
        <v>4.1140766515157043</v>
      </c>
      <c r="H73" s="11">
        <f t="shared" si="2"/>
        <v>4.5155847242312008</v>
      </c>
      <c r="I73" s="11">
        <f t="shared" si="2"/>
        <v>2.6914997271279861</v>
      </c>
      <c r="J73" s="11">
        <f t="shared" si="2"/>
        <v>5.953034518254011</v>
      </c>
      <c r="K73" s="11">
        <f t="shared" si="2"/>
        <v>6.6227020680868218</v>
      </c>
      <c r="L73" s="11">
        <f t="shared" si="2"/>
        <v>2.1423015070629465</v>
      </c>
      <c r="M73" s="11">
        <f t="shared" si="2"/>
        <v>-0.34317123589131637</v>
      </c>
      <c r="N73" s="11">
        <f t="shared" si="2"/>
        <v>7.4196699361978657</v>
      </c>
      <c r="O73" s="11">
        <f t="shared" si="2"/>
        <v>7.4293644442666258</v>
      </c>
      <c r="P73" s="11" t="e">
        <f t="shared" si="2"/>
        <v>#N/A</v>
      </c>
      <c r="Q73" s="11">
        <f t="shared" si="2"/>
        <v>1.3023608154714656</v>
      </c>
      <c r="R73" s="11">
        <f t="shared" si="2"/>
        <v>0.76938252195218193</v>
      </c>
      <c r="S73" s="11">
        <f t="shared" si="2"/>
        <v>4.8909006643872255</v>
      </c>
      <c r="T73" s="11">
        <f t="shared" si="2"/>
        <v>5.8307971386935176</v>
      </c>
      <c r="U73" s="11">
        <f t="shared" si="2"/>
        <v>3.6398077696448974</v>
      </c>
    </row>
    <row r="74" spans="1:21" x14ac:dyDescent="0.2">
      <c r="A74" s="13">
        <v>1987</v>
      </c>
      <c r="B74" s="11">
        <f t="shared" si="1"/>
        <v>-2.3463571965114784</v>
      </c>
      <c r="C74" s="11">
        <f t="shared" si="2"/>
        <v>0.10088273238950834</v>
      </c>
      <c r="D74" s="11">
        <f t="shared" si="2"/>
        <v>4.7042471629860554</v>
      </c>
      <c r="E74" s="11">
        <f t="shared" si="2"/>
        <v>2.9509518093780498</v>
      </c>
      <c r="F74" s="11">
        <f t="shared" si="2"/>
        <v>5.1684364637334976</v>
      </c>
      <c r="G74" s="11">
        <f t="shared" si="2"/>
        <v>11.00713791478514</v>
      </c>
      <c r="H74" s="11">
        <f t="shared" si="2"/>
        <v>7.999441832374325</v>
      </c>
      <c r="I74" s="11">
        <f t="shared" si="2"/>
        <v>8.3738391757520176</v>
      </c>
      <c r="J74" s="11">
        <f t="shared" si="2"/>
        <v>7.0018322393353456</v>
      </c>
      <c r="K74" s="11">
        <f t="shared" si="2"/>
        <v>6.7467899784633616</v>
      </c>
      <c r="L74" s="11">
        <f t="shared" si="2"/>
        <v>11.47364999601627</v>
      </c>
      <c r="M74" s="11">
        <f t="shared" si="2"/>
        <v>1.06002018375256</v>
      </c>
      <c r="N74" s="11">
        <f t="shared" si="2"/>
        <v>6.1144648507783517</v>
      </c>
      <c r="O74" s="11">
        <f t="shared" si="2"/>
        <v>6.0861213011614295</v>
      </c>
      <c r="P74" s="11" t="e">
        <f t="shared" si="2"/>
        <v>#N/A</v>
      </c>
      <c r="Q74" s="11">
        <f t="shared" si="2"/>
        <v>0.80544555715395116</v>
      </c>
      <c r="R74" s="11">
        <f t="shared" si="2"/>
        <v>3.3352125684233411</v>
      </c>
      <c r="S74" s="11">
        <f t="shared" si="2"/>
        <v>9.7845719155339808</v>
      </c>
      <c r="T74" s="11">
        <f t="shared" si="2"/>
        <v>11.291007091450888</v>
      </c>
      <c r="U74" s="11">
        <f t="shared" si="2"/>
        <v>6.424318171981108</v>
      </c>
    </row>
    <row r="75" spans="1:21" x14ac:dyDescent="0.2">
      <c r="A75" s="13">
        <v>1988</v>
      </c>
      <c r="B75" s="11">
        <f t="shared" si="1"/>
        <v>0.58581074935021604</v>
      </c>
      <c r="C75" s="11">
        <f t="shared" si="2"/>
        <v>-8.8612217657999253</v>
      </c>
      <c r="D75" s="11">
        <f t="shared" si="2"/>
        <v>6.9893055046682546</v>
      </c>
      <c r="E75" s="11">
        <f t="shared" si="2"/>
        <v>0</v>
      </c>
      <c r="F75" s="11">
        <f t="shared" si="2"/>
        <v>4.5687832341764301</v>
      </c>
      <c r="G75" s="11">
        <f t="shared" si="2"/>
        <v>8.2543202494849854</v>
      </c>
      <c r="H75" s="11">
        <f t="shared" si="2"/>
        <v>7.478381094362696</v>
      </c>
      <c r="I75" s="11">
        <f t="shared" si="2"/>
        <v>6.0882734119163482</v>
      </c>
      <c r="J75" s="11">
        <f t="shared" si="2"/>
        <v>6.4576682522070588</v>
      </c>
      <c r="K75" s="11">
        <f t="shared" si="2"/>
        <v>7.0695605166450504</v>
      </c>
      <c r="L75" s="11">
        <f t="shared" si="2"/>
        <v>10.244287766175217</v>
      </c>
      <c r="M75" s="11">
        <f t="shared" si="2"/>
        <v>1.6529301951210724</v>
      </c>
      <c r="N75" s="11">
        <f t="shared" si="2"/>
        <v>11.500642978004903</v>
      </c>
      <c r="O75" s="11">
        <f t="shared" si="2"/>
        <v>11.500350133370683</v>
      </c>
      <c r="P75" s="11" t="e">
        <f t="shared" si="2"/>
        <v>#N/A</v>
      </c>
      <c r="Q75" s="11">
        <f t="shared" si="2"/>
        <v>2.5172953924501598</v>
      </c>
      <c r="R75" s="11">
        <f t="shared" si="2"/>
        <v>3.782269012925108</v>
      </c>
      <c r="S75" s="11">
        <f t="shared" si="2"/>
        <v>6.8034558045139955</v>
      </c>
      <c r="T75" s="11">
        <f t="shared" si="2"/>
        <v>8.3953671379219976</v>
      </c>
      <c r="U75" s="11">
        <f t="shared" si="2"/>
        <v>6.5248633040120598</v>
      </c>
    </row>
    <row r="76" spans="1:21" x14ac:dyDescent="0.2">
      <c r="A76" s="13">
        <v>1989</v>
      </c>
      <c r="B76" s="11">
        <f t="shared" si="1"/>
        <v>5.394801044579185</v>
      </c>
      <c r="C76" s="11">
        <f t="shared" si="2"/>
        <v>-12.399964152803356</v>
      </c>
      <c r="D76" s="11">
        <f t="shared" si="2"/>
        <v>3.9891329027302023</v>
      </c>
      <c r="E76" s="11">
        <f t="shared" si="2"/>
        <v>1.1596699990521211</v>
      </c>
      <c r="F76" s="11">
        <f t="shared" si="2"/>
        <v>-0.1732502165852968</v>
      </c>
      <c r="G76" s="11">
        <f t="shared" si="2"/>
        <v>5.2354366776442482</v>
      </c>
      <c r="H76" s="11">
        <f t="shared" si="2"/>
        <v>3.936547634508003</v>
      </c>
      <c r="I76" s="11">
        <f t="shared" si="2"/>
        <v>4.6307817506336963</v>
      </c>
      <c r="J76" s="11">
        <f t="shared" si="2"/>
        <v>3.432123081806516</v>
      </c>
      <c r="K76" s="11">
        <f t="shared" si="2"/>
        <v>2.3538764640134739</v>
      </c>
      <c r="L76" s="11">
        <f t="shared" si="2"/>
        <v>0.59052964807026465</v>
      </c>
      <c r="M76" s="11">
        <f t="shared" si="2"/>
        <v>1.5272541209660795</v>
      </c>
      <c r="N76" s="11">
        <f t="shared" si="2"/>
        <v>3.7955220000435532</v>
      </c>
      <c r="O76" s="11">
        <f t="shared" si="2"/>
        <v>3.8389889551642677</v>
      </c>
      <c r="P76" s="11" t="e">
        <f t="shared" si="2"/>
        <v>#N/A</v>
      </c>
      <c r="Q76" s="11">
        <f t="shared" si="2"/>
        <v>2.4385169822661297</v>
      </c>
      <c r="R76" s="11">
        <f t="shared" si="2"/>
        <v>3.1096049625578583</v>
      </c>
      <c r="S76" s="11">
        <f t="shared" si="2"/>
        <v>0.28482887648587135</v>
      </c>
      <c r="T76" s="11">
        <f t="shared" si="2"/>
        <v>2.6123546812177825</v>
      </c>
      <c r="U76" s="11">
        <f t="shared" si="2"/>
        <v>2.9167993428826313</v>
      </c>
    </row>
    <row r="77" spans="1:21" x14ac:dyDescent="0.2">
      <c r="A77" s="13">
        <v>1990</v>
      </c>
      <c r="B77" s="11">
        <f t="shared" si="1"/>
        <v>1.4464567937120132</v>
      </c>
      <c r="C77" s="11">
        <f t="shared" si="2"/>
        <v>-4.4567985111617814</v>
      </c>
      <c r="D77" s="11">
        <f t="shared" si="2"/>
        <v>-0.10350896276619304</v>
      </c>
      <c r="E77" s="11">
        <f t="shared" si="2"/>
        <v>2.5492362414254663</v>
      </c>
      <c r="F77" s="11">
        <f t="shared" si="2"/>
        <v>1.4118691827613208</v>
      </c>
      <c r="G77" s="11">
        <f t="shared" si="2"/>
        <v>2.8714450818191524</v>
      </c>
      <c r="H77" s="11">
        <f t="shared" si="2"/>
        <v>-1.3357818532547987</v>
      </c>
      <c r="I77" s="11">
        <f t="shared" si="2"/>
        <v>-0.27463113725198102</v>
      </c>
      <c r="J77" s="11">
        <f t="shared" si="2"/>
        <v>0.89476816936077253</v>
      </c>
      <c r="K77" s="11">
        <f t="shared" si="2"/>
        <v>-0.45241072466217069</v>
      </c>
      <c r="L77" s="11">
        <f t="shared" si="2"/>
        <v>6.4302977619817527</v>
      </c>
      <c r="M77" s="11">
        <f t="shared" si="2"/>
        <v>0.72226183972357894</v>
      </c>
      <c r="N77" s="11">
        <f t="shared" si="2"/>
        <v>4.4316811625297667</v>
      </c>
      <c r="O77" s="11">
        <f t="shared" si="2"/>
        <v>4.4141155331188013</v>
      </c>
      <c r="P77" s="11" t="e">
        <f t="shared" si="2"/>
        <v>#N/A</v>
      </c>
      <c r="Q77" s="11">
        <f t="shared" si="2"/>
        <v>0.94555368903123238</v>
      </c>
      <c r="R77" s="11">
        <f t="shared" si="2"/>
        <v>0.60360621308790785</v>
      </c>
      <c r="S77" s="11">
        <f t="shared" si="2"/>
        <v>0.23395732596705729</v>
      </c>
      <c r="T77" s="11">
        <f t="shared" si="2"/>
        <v>-0.10945196933497088</v>
      </c>
      <c r="U77" s="11">
        <f t="shared" si="2"/>
        <v>1.0288694823236728</v>
      </c>
    </row>
    <row r="78" spans="1:21" x14ac:dyDescent="0.2">
      <c r="A78" s="13">
        <v>1991</v>
      </c>
      <c r="B78" s="11">
        <f t="shared" si="1"/>
        <v>4.8031831087004839</v>
      </c>
      <c r="C78" s="11">
        <f t="shared" si="2"/>
        <v>5.4187322635972652</v>
      </c>
      <c r="D78" s="11">
        <f t="shared" si="2"/>
        <v>-5.0661217558276457</v>
      </c>
      <c r="E78" s="11">
        <f t="shared" si="2"/>
        <v>6.9404374586944941</v>
      </c>
      <c r="F78" s="11">
        <f t="shared" si="2"/>
        <v>-1.5854200767216202</v>
      </c>
      <c r="G78" s="11">
        <f t="shared" si="2"/>
        <v>-7.1890009190539699</v>
      </c>
      <c r="H78" s="11">
        <f t="shared" si="2"/>
        <v>-1.7974052167559442</v>
      </c>
      <c r="I78" s="11">
        <f t="shared" si="2"/>
        <v>-2.2246311934770389</v>
      </c>
      <c r="J78" s="11">
        <f t="shared" si="2"/>
        <v>-6.1610101074729258</v>
      </c>
      <c r="K78" s="11">
        <f t="shared" si="2"/>
        <v>-1.830392530957919</v>
      </c>
      <c r="L78" s="11">
        <f t="shared" si="2"/>
        <v>1.2291638511556717</v>
      </c>
      <c r="M78" s="11">
        <f t="shared" si="2"/>
        <v>-0.55765274905671947</v>
      </c>
      <c r="N78" s="11">
        <f t="shared" si="2"/>
        <v>-0.38673259564352191</v>
      </c>
      <c r="O78" s="11">
        <f t="shared" si="2"/>
        <v>-0.71707244126427527</v>
      </c>
      <c r="P78" s="11" t="e">
        <f t="shared" si="2"/>
        <v>#N/A</v>
      </c>
      <c r="Q78" s="11">
        <f t="shared" si="2"/>
        <v>4.147718694346139</v>
      </c>
      <c r="R78" s="11">
        <f t="shared" si="2"/>
        <v>7.3088096785008299</v>
      </c>
      <c r="S78" s="11">
        <f t="shared" si="2"/>
        <v>0.44966351060657611</v>
      </c>
      <c r="T78" s="11">
        <f t="shared" si="2"/>
        <v>0.4059334223691683</v>
      </c>
      <c r="U78" s="11">
        <f t="shared" si="2"/>
        <v>-1.8737961776257033</v>
      </c>
    </row>
    <row r="79" spans="1:21" x14ac:dyDescent="0.2">
      <c r="A79" s="13">
        <v>1992</v>
      </c>
      <c r="B79" s="11">
        <f t="shared" si="1"/>
        <v>2.4524389863084353</v>
      </c>
      <c r="C79" s="11">
        <f t="shared" si="2"/>
        <v>3.3942725966460099</v>
      </c>
      <c r="D79" s="11">
        <f t="shared" si="2"/>
        <v>-6.5387970943542234E-2</v>
      </c>
      <c r="E79" s="11">
        <f t="shared" si="2"/>
        <v>3.3547036028965573</v>
      </c>
      <c r="F79" s="11">
        <f t="shared" si="2"/>
        <v>1.3629124966866695</v>
      </c>
      <c r="G79" s="11">
        <f t="shared" si="2"/>
        <v>-4.9788498357487461</v>
      </c>
      <c r="H79" s="11">
        <f t="shared" si="2"/>
        <v>4.1277082985928448</v>
      </c>
      <c r="I79" s="11">
        <f t="shared" si="2"/>
        <v>2.8585748911441176</v>
      </c>
      <c r="J79" s="11">
        <f t="shared" si="2"/>
        <v>-4.6235493959014429</v>
      </c>
      <c r="K79" s="11">
        <f t="shared" si="2"/>
        <v>0.67268796768349437</v>
      </c>
      <c r="L79" s="11">
        <f t="shared" si="2"/>
        <v>-3.3044363650895621</v>
      </c>
      <c r="M79" s="11">
        <f t="shared" si="2"/>
        <v>-0.36249833730300501</v>
      </c>
      <c r="N79" s="11">
        <f t="shared" si="2"/>
        <v>-1.6529301951210471</v>
      </c>
      <c r="O79" s="11">
        <f t="shared" si="2"/>
        <v>-1.0695289116747919</v>
      </c>
      <c r="P79" s="11" t="e">
        <f t="shared" si="2"/>
        <v>#N/A</v>
      </c>
      <c r="Q79" s="11">
        <f t="shared" si="2"/>
        <v>3.9127694223862188</v>
      </c>
      <c r="R79" s="11">
        <f t="shared" si="2"/>
        <v>3.0844301937476315</v>
      </c>
      <c r="S79" s="11">
        <f t="shared" si="2"/>
        <v>1.4353129354814447</v>
      </c>
      <c r="T79" s="11">
        <f t="shared" si="2"/>
        <v>1.0076823505193349</v>
      </c>
      <c r="U79" s="11">
        <f t="shared" si="2"/>
        <v>0.335304293677754</v>
      </c>
    </row>
    <row r="80" spans="1:21" x14ac:dyDescent="0.2">
      <c r="A80" s="13">
        <v>1993</v>
      </c>
      <c r="B80" s="11">
        <f t="shared" si="1"/>
        <v>-9.6895450590710261</v>
      </c>
      <c r="C80" s="11">
        <f t="shared" si="2"/>
        <v>7.5024396458345644</v>
      </c>
      <c r="D80" s="11">
        <f t="shared" si="2"/>
        <v>1.4824704761457121</v>
      </c>
      <c r="E80" s="11">
        <f t="shared" si="2"/>
        <v>5.9868249342586619</v>
      </c>
      <c r="F80" s="11">
        <f t="shared" si="2"/>
        <v>4.702614959988856</v>
      </c>
      <c r="G80" s="11">
        <f t="shared" si="2"/>
        <v>-2.9493098056922249</v>
      </c>
      <c r="H80" s="11">
        <f t="shared" si="2"/>
        <v>7.3815439058829551</v>
      </c>
      <c r="I80" s="11">
        <f t="shared" si="2"/>
        <v>2.8621482327037997</v>
      </c>
      <c r="J80" s="11">
        <f t="shared" si="2"/>
        <v>1.1836253509515127</v>
      </c>
      <c r="K80" s="11">
        <f t="shared" si="2"/>
        <v>2.5776418402784187</v>
      </c>
      <c r="L80" s="11">
        <f t="shared" si="2"/>
        <v>2.6478351880005069</v>
      </c>
      <c r="M80" s="11">
        <f t="shared" si="2"/>
        <v>3.0241290048140126</v>
      </c>
      <c r="N80" s="11">
        <f t="shared" si="2"/>
        <v>1.6827320132525299</v>
      </c>
      <c r="O80" s="11">
        <f t="shared" si="2"/>
        <v>1.91078640460203</v>
      </c>
      <c r="P80" s="11" t="e">
        <f t="shared" si="2"/>
        <v>#N/A</v>
      </c>
      <c r="Q80" s="11">
        <f t="shared" si="2"/>
        <v>0.61053553379954872</v>
      </c>
      <c r="R80" s="11">
        <f t="shared" si="2"/>
        <v>3.9798691021498223</v>
      </c>
      <c r="S80" s="11">
        <f t="shared" si="2"/>
        <v>6.2694069338923564</v>
      </c>
      <c r="T80" s="11">
        <f t="shared" si="2"/>
        <v>6.204814832179065</v>
      </c>
      <c r="U80" s="11">
        <f t="shared" si="2"/>
        <v>2.7284688473704444</v>
      </c>
    </row>
    <row r="81" spans="1:21" x14ac:dyDescent="0.2">
      <c r="A81" s="13">
        <v>1994</v>
      </c>
      <c r="B81" s="11">
        <f t="shared" si="1"/>
        <v>-2.5063389657779727</v>
      </c>
      <c r="C81" s="11">
        <f t="shared" si="2"/>
        <v>14.771310227841958</v>
      </c>
      <c r="D81" s="11">
        <f t="shared" si="2"/>
        <v>4.6280752564006393</v>
      </c>
      <c r="E81" s="11">
        <f t="shared" si="2"/>
        <v>-1.3815741897601959</v>
      </c>
      <c r="F81" s="11">
        <f t="shared" si="2"/>
        <v>3.4228455895657026</v>
      </c>
      <c r="G81" s="11">
        <f t="shared" si="2"/>
        <v>-1.75926816453769</v>
      </c>
      <c r="H81" s="11">
        <f t="shared" si="2"/>
        <v>4.8865627324582288</v>
      </c>
      <c r="I81" s="11">
        <f t="shared" si="2"/>
        <v>5.8816789012724753</v>
      </c>
      <c r="J81" s="11">
        <f t="shared" si="2"/>
        <v>1.7643998386033743</v>
      </c>
      <c r="K81" s="11">
        <f t="shared" si="2"/>
        <v>4.4720849023954647</v>
      </c>
      <c r="L81" s="11">
        <f t="shared" si="2"/>
        <v>0.63478378854391182</v>
      </c>
      <c r="M81" s="11">
        <f t="shared" si="2"/>
        <v>5.4539141996353724</v>
      </c>
      <c r="N81" s="11">
        <f t="shared" si="2"/>
        <v>4.6858564886885654</v>
      </c>
      <c r="O81" s="11">
        <f t="shared" si="2"/>
        <v>4.7858920892448298</v>
      </c>
      <c r="P81" s="11" t="e">
        <f t="shared" si="2"/>
        <v>#N/A</v>
      </c>
      <c r="Q81" s="11">
        <f t="shared" si="2"/>
        <v>3.1922040251243837</v>
      </c>
      <c r="R81" s="11">
        <f t="shared" si="2"/>
        <v>1.7419985823440125</v>
      </c>
      <c r="S81" s="11">
        <f t="shared" si="2"/>
        <v>4.7030374889939521</v>
      </c>
      <c r="T81" s="11">
        <f t="shared" si="2"/>
        <v>4.7560619015256957</v>
      </c>
      <c r="U81" s="11">
        <f t="shared" si="2"/>
        <v>3.7518068363647092</v>
      </c>
    </row>
    <row r="82" spans="1:21" x14ac:dyDescent="0.2">
      <c r="A82" s="13">
        <v>1995</v>
      </c>
      <c r="B82" s="11">
        <f t="shared" si="1"/>
        <v>-3.2813214909449147</v>
      </c>
      <c r="C82" s="11">
        <f t="shared" si="2"/>
        <v>3.520829303853835</v>
      </c>
      <c r="D82" s="11">
        <f t="shared" si="2"/>
        <v>1.5568872089258381</v>
      </c>
      <c r="E82" s="11">
        <f t="shared" si="2"/>
        <v>2.7177779292390962</v>
      </c>
      <c r="F82" s="11">
        <f t="shared" si="2"/>
        <v>2.7578284356762208</v>
      </c>
      <c r="G82" s="11">
        <f t="shared" si="2"/>
        <v>-0.46465400559954795</v>
      </c>
      <c r="H82" s="11">
        <f t="shared" si="2"/>
        <v>1.468191166866488</v>
      </c>
      <c r="I82" s="11">
        <f t="shared" si="2"/>
        <v>5.8505098376321252</v>
      </c>
      <c r="J82" s="11">
        <f t="shared" si="2"/>
        <v>2.0682805480141373</v>
      </c>
      <c r="K82" s="11">
        <f t="shared" si="2"/>
        <v>3.9650641210179929</v>
      </c>
      <c r="L82" s="11">
        <f t="shared" si="2"/>
        <v>1.8805266153819051</v>
      </c>
      <c r="M82" s="11">
        <f t="shared" si="2"/>
        <v>3.5457311836729422</v>
      </c>
      <c r="N82" s="11">
        <f t="shared" si="2"/>
        <v>3.3275822823386854</v>
      </c>
      <c r="O82" s="11">
        <f t="shared" si="2"/>
        <v>3.9152456097181405</v>
      </c>
      <c r="P82" s="11" t="e">
        <f t="shared" si="2"/>
        <v>#N/A</v>
      </c>
      <c r="Q82" s="11">
        <f t="shared" si="2"/>
        <v>0.49132831662234888</v>
      </c>
      <c r="R82" s="11">
        <f t="shared" si="2"/>
        <v>2.842289002393239</v>
      </c>
      <c r="S82" s="11">
        <f t="shared" si="2"/>
        <v>4.1543882729365125</v>
      </c>
      <c r="T82" s="11">
        <f t="shared" si="2"/>
        <v>4.0102908281895999</v>
      </c>
      <c r="U82" s="11">
        <f t="shared" si="2"/>
        <v>2.2208620152278349</v>
      </c>
    </row>
    <row r="83" spans="1:21" x14ac:dyDescent="0.2">
      <c r="A83" s="13">
        <v>1996</v>
      </c>
      <c r="B83" s="11">
        <f t="shared" si="1"/>
        <v>-4.385313281094434</v>
      </c>
      <c r="C83" s="11">
        <f t="shared" si="2"/>
        <v>3.2359702166773356</v>
      </c>
      <c r="D83" s="11">
        <f t="shared" si="2"/>
        <v>0.8145250925538049</v>
      </c>
      <c r="E83" s="11">
        <f t="shared" si="2"/>
        <v>6.7859586433035526</v>
      </c>
      <c r="F83" s="11">
        <f t="shared" si="2"/>
        <v>3.206081342516593</v>
      </c>
      <c r="G83" s="11">
        <f t="shared" si="2"/>
        <v>1.5710931118100155</v>
      </c>
      <c r="H83" s="11">
        <f t="shared" si="2"/>
        <v>2.4097551579060523</v>
      </c>
      <c r="I83" s="11">
        <f t="shared" si="2"/>
        <v>5.1913028511943731</v>
      </c>
      <c r="J83" s="11">
        <f t="shared" si="2"/>
        <v>-2.5585868567586454</v>
      </c>
      <c r="K83" s="11">
        <f t="shared" si="2"/>
        <v>2.5278300250646013</v>
      </c>
      <c r="L83" s="11">
        <f t="shared" si="2"/>
        <v>4.2345458726789849</v>
      </c>
      <c r="M83" s="11">
        <f t="shared" si="2"/>
        <v>4.2974243514625226</v>
      </c>
      <c r="N83" s="11">
        <f t="shared" si="2"/>
        <v>3.8575248052119502</v>
      </c>
      <c r="O83" s="11">
        <f t="shared" si="2"/>
        <v>3.9045673768973228</v>
      </c>
      <c r="P83" s="11" t="e">
        <f t="shared" si="2"/>
        <v>#N/A</v>
      </c>
      <c r="Q83" s="11">
        <f t="shared" si="2"/>
        <v>0.40020804917287955</v>
      </c>
      <c r="R83" s="11">
        <f t="shared" si="2"/>
        <v>1.3282659604841616</v>
      </c>
      <c r="S83" s="11">
        <f t="shared" si="2"/>
        <v>1.2036534400416532</v>
      </c>
      <c r="T83" s="11">
        <f t="shared" si="2"/>
        <v>1.4764307212906029</v>
      </c>
      <c r="U83" s="11">
        <f t="shared" si="2"/>
        <v>2.2831677485676458</v>
      </c>
    </row>
    <row r="84" spans="1:21" x14ac:dyDescent="0.2">
      <c r="A84" s="13">
        <v>1997</v>
      </c>
      <c r="B84" s="11">
        <f t="shared" si="1"/>
        <v>2.4079511620551992</v>
      </c>
      <c r="C84" s="11">
        <f t="shared" si="2"/>
        <v>-2.5006389930517314</v>
      </c>
      <c r="D84" s="11">
        <f t="shared" si="2"/>
        <v>1.6783749657424265</v>
      </c>
      <c r="E84" s="11">
        <f t="shared" si="2"/>
        <v>0.70444584707016067</v>
      </c>
      <c r="F84" s="11">
        <f t="shared" si="2"/>
        <v>1.7409704993644164</v>
      </c>
      <c r="G84" s="11">
        <f t="shared" si="2"/>
        <v>1.6241505588774137</v>
      </c>
      <c r="H84" s="11">
        <f t="shared" si="2"/>
        <v>2.7493140580198707</v>
      </c>
      <c r="I84" s="11">
        <f t="shared" si="2"/>
        <v>10.398625340623065</v>
      </c>
      <c r="J84" s="11">
        <f t="shared" si="2"/>
        <v>2.8340491548992466</v>
      </c>
      <c r="K84" s="11">
        <f t="shared" si="2"/>
        <v>6.0679002645393103</v>
      </c>
      <c r="L84" s="11">
        <f t="shared" si="2"/>
        <v>6.7267245519481618</v>
      </c>
      <c r="M84" s="11">
        <f t="shared" si="2"/>
        <v>7.1159153054208879</v>
      </c>
      <c r="N84" s="11">
        <f t="shared" si="2"/>
        <v>5.8832939415211829</v>
      </c>
      <c r="O84" s="11">
        <f t="shared" si="2"/>
        <v>6.383737276466861</v>
      </c>
      <c r="P84" s="11" t="e">
        <f t="shared" si="2"/>
        <v>#N/A</v>
      </c>
      <c r="Q84" s="11">
        <f t="shared" si="2"/>
        <v>-1.5429069165037832</v>
      </c>
      <c r="R84" s="11">
        <f t="shared" si="2"/>
        <v>7.0160670807632622E-2</v>
      </c>
      <c r="S84" s="11">
        <f t="shared" si="2"/>
        <v>3.8348152453617113</v>
      </c>
      <c r="T84" s="11">
        <f t="shared" si="2"/>
        <v>3.0414715524005969</v>
      </c>
      <c r="U84" s="11">
        <f t="shared" si="2"/>
        <v>3.6119558377024799</v>
      </c>
    </row>
    <row r="85" spans="1:21" x14ac:dyDescent="0.2">
      <c r="A85" s="13">
        <v>1998</v>
      </c>
      <c r="B85" s="11">
        <f t="shared" si="1"/>
        <v>3.5006299533882852</v>
      </c>
      <c r="C85" s="11">
        <f t="shared" si="2"/>
        <v>-0.14204873284581004</v>
      </c>
      <c r="D85" s="11">
        <f t="shared" si="2"/>
        <v>0.23608116414381855</v>
      </c>
      <c r="E85" s="11">
        <f t="shared" si="2"/>
        <v>2.276837868334769</v>
      </c>
      <c r="F85" s="11">
        <f t="shared" si="2"/>
        <v>6.4428817884759626</v>
      </c>
      <c r="G85" s="11">
        <f t="shared" si="2"/>
        <v>1.4712732609733417</v>
      </c>
      <c r="H85" s="11">
        <f t="shared" si="2"/>
        <v>1.7640104620273094</v>
      </c>
      <c r="I85" s="11">
        <f t="shared" si="2"/>
        <v>5.0844848308833273</v>
      </c>
      <c r="J85" s="11">
        <f t="shared" si="2"/>
        <v>0.5774521603908187</v>
      </c>
      <c r="K85" s="11">
        <f t="shared" si="2"/>
        <v>9.8258791881697238</v>
      </c>
      <c r="L85" s="11">
        <f t="shared" si="2"/>
        <v>20.786722214052222</v>
      </c>
      <c r="M85" s="11">
        <f t="shared" si="2"/>
        <v>0.39098186128885931</v>
      </c>
      <c r="N85" s="11">
        <f t="shared" si="2"/>
        <v>11.711747822748903</v>
      </c>
      <c r="O85" s="11">
        <f t="shared" ref="C85:U99" si="3">LN(O34/O33)*100</f>
        <v>4.368164316426971</v>
      </c>
      <c r="P85" s="11" t="e">
        <f t="shared" si="3"/>
        <v>#N/A</v>
      </c>
      <c r="Q85" s="11">
        <f t="shared" si="3"/>
        <v>-5.6871252384761606</v>
      </c>
      <c r="R85" s="11">
        <f t="shared" si="3"/>
        <v>-0.57677588327117746</v>
      </c>
      <c r="S85" s="11">
        <f t="shared" si="3"/>
        <v>6.1907536017477485</v>
      </c>
      <c r="T85" s="11">
        <f t="shared" si="3"/>
        <v>0.75872898121593857</v>
      </c>
      <c r="U85" s="11">
        <f t="shared" si="3"/>
        <v>4.568227140250773</v>
      </c>
    </row>
    <row r="86" spans="1:21" x14ac:dyDescent="0.2">
      <c r="A86" s="13">
        <v>1999</v>
      </c>
      <c r="B86" s="11">
        <f t="shared" si="1"/>
        <v>6.6760488306102577</v>
      </c>
      <c r="C86" s="11">
        <f t="shared" si="3"/>
        <v>6.1875403718087449</v>
      </c>
      <c r="D86" s="11">
        <f t="shared" si="3"/>
        <v>0.31391040099331358</v>
      </c>
      <c r="E86" s="11">
        <f t="shared" si="3"/>
        <v>4.4268558221573739</v>
      </c>
      <c r="F86" s="11">
        <f t="shared" si="3"/>
        <v>0.95537781404127831</v>
      </c>
      <c r="G86" s="11">
        <f t="shared" si="3"/>
        <v>1.2494640998812623</v>
      </c>
      <c r="H86" s="11">
        <f t="shared" si="3"/>
        <v>0.18024268311224456</v>
      </c>
      <c r="I86" s="11">
        <f t="shared" si="3"/>
        <v>5.7831709045323629</v>
      </c>
      <c r="J86" s="11">
        <f t="shared" si="3"/>
        <v>5.5709897915096898</v>
      </c>
      <c r="K86" s="11">
        <f t="shared" si="3"/>
        <v>16.379309112086212</v>
      </c>
      <c r="L86" s="11">
        <f t="shared" si="3"/>
        <v>0.69903197269106565</v>
      </c>
      <c r="M86" s="11">
        <f t="shared" si="3"/>
        <v>5.096805940240916</v>
      </c>
      <c r="N86" s="11">
        <f t="shared" si="3"/>
        <v>4.6822596653268471</v>
      </c>
      <c r="O86" s="11">
        <f t="shared" si="3"/>
        <v>8.9464763892456602</v>
      </c>
      <c r="P86" s="11" t="e">
        <f t="shared" si="3"/>
        <v>#N/A</v>
      </c>
      <c r="Q86" s="11">
        <f t="shared" si="3"/>
        <v>1.0833999449198555</v>
      </c>
      <c r="R86" s="11">
        <f t="shared" si="3"/>
        <v>2.4527427996212419</v>
      </c>
      <c r="S86" s="11">
        <f t="shared" si="3"/>
        <v>-3.6787230464950631</v>
      </c>
      <c r="T86" s="11">
        <f t="shared" si="3"/>
        <v>-0.83491946109212933</v>
      </c>
      <c r="U86" s="11">
        <f t="shared" si="3"/>
        <v>3.4313587989180792</v>
      </c>
    </row>
    <row r="87" spans="1:21" x14ac:dyDescent="0.2">
      <c r="A87" s="13">
        <v>2000</v>
      </c>
      <c r="B87" s="11">
        <f t="shared" si="1"/>
        <v>1.4261476583054109</v>
      </c>
      <c r="C87" s="11">
        <f t="shared" si="3"/>
        <v>-0.64865092296067739</v>
      </c>
      <c r="D87" s="11">
        <f t="shared" si="3"/>
        <v>1.7668647191724198</v>
      </c>
      <c r="E87" s="11">
        <f t="shared" si="3"/>
        <v>4.1839557935258798</v>
      </c>
      <c r="F87" s="11">
        <f t="shared" si="3"/>
        <v>1.4027745535562706</v>
      </c>
      <c r="G87" s="11">
        <f t="shared" si="3"/>
        <v>0.88656383900470614</v>
      </c>
      <c r="H87" s="11">
        <f t="shared" si="3"/>
        <v>-1.0023750919182146</v>
      </c>
      <c r="I87" s="11">
        <f t="shared" si="3"/>
        <v>5.7240230162350576</v>
      </c>
      <c r="J87" s="11">
        <f t="shared" si="3"/>
        <v>2.1549655459584498</v>
      </c>
      <c r="K87" s="11">
        <f t="shared" si="3"/>
        <v>19.521876259753139</v>
      </c>
      <c r="L87" s="11">
        <f t="shared" si="3"/>
        <v>3.6478208602409876</v>
      </c>
      <c r="M87" s="11">
        <f t="shared" si="3"/>
        <v>6.3456353605201299</v>
      </c>
      <c r="N87" s="11">
        <f t="shared" si="3"/>
        <v>5.0180858833814641</v>
      </c>
      <c r="O87" s="11">
        <f t="shared" si="3"/>
        <v>8.2527695491959125</v>
      </c>
      <c r="P87" s="11" t="e">
        <f t="shared" si="3"/>
        <v>#N/A</v>
      </c>
      <c r="Q87" s="11">
        <f t="shared" si="3"/>
        <v>0.53341827138730036</v>
      </c>
      <c r="R87" s="11">
        <f t="shared" si="3"/>
        <v>3.0638156230135944</v>
      </c>
      <c r="S87" s="11">
        <f t="shared" si="3"/>
        <v>3.6661373061222737</v>
      </c>
      <c r="T87" s="11">
        <f t="shared" si="3"/>
        <v>4.8112427782934422</v>
      </c>
      <c r="U87" s="11">
        <f t="shared" si="3"/>
        <v>3.8598864620947353</v>
      </c>
    </row>
    <row r="88" spans="1:21" x14ac:dyDescent="0.2">
      <c r="A88" s="13">
        <v>2001</v>
      </c>
      <c r="B88" s="11">
        <f t="shared" si="1"/>
        <v>-5.8890396487779189</v>
      </c>
      <c r="C88" s="11">
        <f t="shared" si="3"/>
        <v>-6.1829251647005057</v>
      </c>
      <c r="D88" s="11">
        <f t="shared" si="3"/>
        <v>-1.4246497677435346</v>
      </c>
      <c r="E88" s="11">
        <f t="shared" si="3"/>
        <v>2.3360957556362969</v>
      </c>
      <c r="F88" s="11">
        <f t="shared" si="3"/>
        <v>1.6603954542238988</v>
      </c>
      <c r="G88" s="11">
        <f t="shared" si="3"/>
        <v>1.7498906159805698</v>
      </c>
      <c r="H88" s="11">
        <f t="shared" si="3"/>
        <v>4.3398775307200843</v>
      </c>
      <c r="I88" s="11">
        <f t="shared" si="3"/>
        <v>-6.4212330973471024E-2</v>
      </c>
      <c r="J88" s="11">
        <f t="shared" si="3"/>
        <v>4.8758438784362497</v>
      </c>
      <c r="K88" s="11">
        <f t="shared" si="3"/>
        <v>8.6138956887000884</v>
      </c>
      <c r="L88" s="11">
        <f t="shared" si="3"/>
        <v>4.935858822907421</v>
      </c>
      <c r="M88" s="11">
        <f t="shared" si="3"/>
        <v>3.9800591395103067</v>
      </c>
      <c r="N88" s="11">
        <f t="shared" si="3"/>
        <v>7.1313104819326369</v>
      </c>
      <c r="O88" s="11">
        <f t="shared" si="3"/>
        <v>6.0198714475263984</v>
      </c>
      <c r="P88" s="11" t="e">
        <f t="shared" si="3"/>
        <v>#N/A</v>
      </c>
      <c r="Q88" s="11">
        <f t="shared" si="3"/>
        <v>-7.3686795379606371</v>
      </c>
      <c r="R88" s="11">
        <f t="shared" si="3"/>
        <v>1.1680515067280868</v>
      </c>
      <c r="S88" s="11">
        <f t="shared" si="3"/>
        <v>0.23885862132704341</v>
      </c>
      <c r="T88" s="11">
        <f t="shared" si="3"/>
        <v>8.6355391095032807</v>
      </c>
      <c r="U88" s="11">
        <f t="shared" si="3"/>
        <v>2.6027495244775452</v>
      </c>
    </row>
    <row r="89" spans="1:21" x14ac:dyDescent="0.2">
      <c r="A89" s="13">
        <v>2002</v>
      </c>
      <c r="B89" s="11">
        <f t="shared" si="1"/>
        <v>12.102482263909655</v>
      </c>
      <c r="C89" s="11">
        <f t="shared" si="3"/>
        <v>-0.79231272816538689</v>
      </c>
      <c r="D89" s="11">
        <f t="shared" si="3"/>
        <v>-2.4404708699484421</v>
      </c>
      <c r="E89" s="11">
        <f t="shared" si="3"/>
        <v>1.7434528991618015</v>
      </c>
      <c r="F89" s="11">
        <f t="shared" si="3"/>
        <v>5.2853136350277916</v>
      </c>
      <c r="G89" s="11">
        <f t="shared" si="3"/>
        <v>5.5827344033914574</v>
      </c>
      <c r="H89" s="11">
        <f t="shared" si="3"/>
        <v>5.2966598884269152</v>
      </c>
      <c r="I89" s="11">
        <f t="shared" si="3"/>
        <v>1.6878485715783635</v>
      </c>
      <c r="J89" s="11">
        <f t="shared" si="3"/>
        <v>3.5651289027596365</v>
      </c>
      <c r="K89" s="11">
        <f t="shared" si="3"/>
        <v>3.9952490790304074</v>
      </c>
      <c r="L89" s="11">
        <f t="shared" si="3"/>
        <v>2.8845461146651235</v>
      </c>
      <c r="M89" s="11">
        <f t="shared" si="3"/>
        <v>5.0646485474723804</v>
      </c>
      <c r="N89" s="11">
        <f t="shared" si="3"/>
        <v>-1.5117445875912476</v>
      </c>
      <c r="O89" s="11">
        <f t="shared" si="3"/>
        <v>-1.9864946667397385</v>
      </c>
      <c r="P89" s="11" t="e">
        <f t="shared" si="3"/>
        <v>#N/A</v>
      </c>
      <c r="Q89" s="11">
        <f t="shared" si="3"/>
        <v>0.75510049192180073</v>
      </c>
      <c r="R89" s="11">
        <f t="shared" si="3"/>
        <v>2.1281565626167294</v>
      </c>
      <c r="S89" s="11">
        <f t="shared" si="3"/>
        <v>3.8549197701308913</v>
      </c>
      <c r="T89" s="11">
        <f t="shared" si="3"/>
        <v>-3.7449933214744902</v>
      </c>
      <c r="U89" s="11">
        <f t="shared" si="3"/>
        <v>1.9311664870782626</v>
      </c>
    </row>
    <row r="90" spans="1:21" x14ac:dyDescent="0.2">
      <c r="A90" s="13">
        <v>2003</v>
      </c>
      <c r="B90" s="11">
        <f t="shared" si="1"/>
        <v>-4.0632891983138926</v>
      </c>
      <c r="C90" s="11">
        <f t="shared" si="3"/>
        <v>-5.3015947698996726</v>
      </c>
      <c r="D90" s="11">
        <f t="shared" si="3"/>
        <v>-0.43101354752190563</v>
      </c>
      <c r="E90" s="11">
        <f t="shared" si="3"/>
        <v>2.3059401363251313</v>
      </c>
      <c r="F90" s="11">
        <f t="shared" si="3"/>
        <v>3.0760299225638041</v>
      </c>
      <c r="G90" s="11">
        <f t="shared" si="3"/>
        <v>4.6940024881270492</v>
      </c>
      <c r="H90" s="11">
        <f t="shared" si="3"/>
        <v>2.161974604577046</v>
      </c>
      <c r="I90" s="11">
        <f t="shared" si="3"/>
        <v>3.9018263511938009</v>
      </c>
      <c r="J90" s="11">
        <f t="shared" si="3"/>
        <v>3.0155463097969983</v>
      </c>
      <c r="K90" s="11">
        <f t="shared" si="3"/>
        <v>6.4700346528328163</v>
      </c>
      <c r="L90" s="11">
        <f t="shared" si="3"/>
        <v>8.3254616748899952</v>
      </c>
      <c r="M90" s="11">
        <f t="shared" si="3"/>
        <v>7.0376681137448882</v>
      </c>
      <c r="N90" s="11">
        <f t="shared" si="3"/>
        <v>8.7629997485695785</v>
      </c>
      <c r="O90" s="11">
        <f t="shared" si="3"/>
        <v>2.4527865549388803</v>
      </c>
      <c r="P90" s="11" t="e">
        <f t="shared" si="3"/>
        <v>#N/A</v>
      </c>
      <c r="Q90" s="11">
        <f t="shared" si="3"/>
        <v>-0.74667908469967259</v>
      </c>
      <c r="R90" s="11">
        <f t="shared" si="3"/>
        <v>2.8274935052731456</v>
      </c>
      <c r="S90" s="11">
        <f t="shared" si="3"/>
        <v>6.1271137580902177</v>
      </c>
      <c r="T90" s="11">
        <f t="shared" si="3"/>
        <v>-0.85678421537124061</v>
      </c>
      <c r="U90" s="11">
        <f t="shared" si="3"/>
        <v>3.5545757941994238</v>
      </c>
    </row>
    <row r="91" spans="1:21" x14ac:dyDescent="0.2">
      <c r="A91" s="13">
        <v>2004</v>
      </c>
      <c r="B91" s="11">
        <f t="shared" si="1"/>
        <v>-2.4689926732353928</v>
      </c>
      <c r="C91" s="11">
        <f t="shared" si="3"/>
        <v>-7.2671436784151968</v>
      </c>
      <c r="D91" s="11">
        <f t="shared" si="3"/>
        <v>1.8314436454283127</v>
      </c>
      <c r="E91" s="11">
        <f t="shared" si="3"/>
        <v>1.1128399234325017</v>
      </c>
      <c r="F91" s="11">
        <f t="shared" si="3"/>
        <v>1.2642393415176527</v>
      </c>
      <c r="G91" s="11">
        <f t="shared" si="3"/>
        <v>5.1767167982373996</v>
      </c>
      <c r="H91" s="11">
        <f t="shared" si="3"/>
        <v>3.4224802085667174</v>
      </c>
      <c r="I91" s="11">
        <f t="shared" si="3"/>
        <v>1.6565812292769009</v>
      </c>
      <c r="J91" s="11">
        <f t="shared" si="3"/>
        <v>0.78116150570449161</v>
      </c>
      <c r="K91" s="11">
        <f t="shared" si="3"/>
        <v>3.003587760199439</v>
      </c>
      <c r="L91" s="11">
        <f t="shared" si="3"/>
        <v>5.3652713492320219</v>
      </c>
      <c r="M91" s="11">
        <f t="shared" si="3"/>
        <v>5.4399882354076432</v>
      </c>
      <c r="N91" s="11">
        <f t="shared" si="3"/>
        <v>4.3685499356079767</v>
      </c>
      <c r="O91" s="11">
        <f t="shared" si="3"/>
        <v>3.0354530558315154</v>
      </c>
      <c r="P91" s="11" t="e">
        <f t="shared" si="3"/>
        <v>#N/A</v>
      </c>
      <c r="Q91" s="11">
        <f t="shared" si="3"/>
        <v>-0.51500810356613658</v>
      </c>
      <c r="R91" s="11">
        <f t="shared" si="3"/>
        <v>2.2107209316532801</v>
      </c>
      <c r="S91" s="11">
        <f t="shared" si="3"/>
        <v>-0.50125418235442865</v>
      </c>
      <c r="T91" s="11">
        <f t="shared" si="3"/>
        <v>-2.6391729691226282</v>
      </c>
      <c r="U91" s="11">
        <f t="shared" si="3"/>
        <v>2.646145409597358</v>
      </c>
    </row>
    <row r="92" spans="1:21" x14ac:dyDescent="0.2">
      <c r="A92" s="13">
        <v>2005</v>
      </c>
      <c r="B92" s="11">
        <f t="shared" si="1"/>
        <v>7.6096020945990137</v>
      </c>
      <c r="C92" s="11">
        <f t="shared" si="3"/>
        <v>-6.5502519059061113</v>
      </c>
      <c r="D92" s="11">
        <f t="shared" si="3"/>
        <v>0.10843315173536053</v>
      </c>
      <c r="E92" s="11">
        <f t="shared" si="3"/>
        <v>-2.3220697106941799</v>
      </c>
      <c r="F92" s="11">
        <f t="shared" si="3"/>
        <v>3.0401775828363844</v>
      </c>
      <c r="G92" s="11">
        <f t="shared" si="3"/>
        <v>-2.4582717017220941</v>
      </c>
      <c r="H92" s="11">
        <f t="shared" si="3"/>
        <v>-0.96595776441239301</v>
      </c>
      <c r="I92" s="11">
        <f t="shared" si="3"/>
        <v>3.1462388288661445</v>
      </c>
      <c r="J92" s="11">
        <f t="shared" si="3"/>
        <v>3.6919080339275809</v>
      </c>
      <c r="K92" s="11">
        <f t="shared" si="3"/>
        <v>6.3175897323883667</v>
      </c>
      <c r="L92" s="11">
        <f t="shared" si="3"/>
        <v>10.664760226877476</v>
      </c>
      <c r="M92" s="11">
        <f t="shared" si="3"/>
        <v>9.6415105334272333</v>
      </c>
      <c r="N92" s="11">
        <f t="shared" si="3"/>
        <v>9.9415344284593665</v>
      </c>
      <c r="O92" s="11">
        <f t="shared" si="3"/>
        <v>6.2503262233694779</v>
      </c>
      <c r="P92" s="11" t="e">
        <f t="shared" si="3"/>
        <v>#N/A</v>
      </c>
      <c r="Q92" s="11">
        <f t="shared" si="3"/>
        <v>12.969383716280467</v>
      </c>
      <c r="R92" s="11">
        <f t="shared" si="3"/>
        <v>3.784495975870291</v>
      </c>
      <c r="S92" s="11">
        <f t="shared" si="3"/>
        <v>4.1936037973586613</v>
      </c>
      <c r="T92" s="11">
        <f t="shared" si="3"/>
        <v>4.4825431380064247</v>
      </c>
      <c r="U92" s="11">
        <f t="shared" si="3"/>
        <v>3.6376320019481296</v>
      </c>
    </row>
    <row r="93" spans="1:21" x14ac:dyDescent="0.2">
      <c r="A93" s="13">
        <v>2006</v>
      </c>
      <c r="B93" s="11">
        <f t="shared" si="1"/>
        <v>-6.2968165853457121</v>
      </c>
      <c r="C93" s="11">
        <f t="shared" si="3"/>
        <v>-6.3352771011773781</v>
      </c>
      <c r="D93" s="11">
        <f t="shared" si="3"/>
        <v>2.3755011098453771</v>
      </c>
      <c r="E93" s="11">
        <f t="shared" si="3"/>
        <v>2.0552934391974231</v>
      </c>
      <c r="F93" s="11">
        <f t="shared" si="3"/>
        <v>-2.2298776297262499</v>
      </c>
      <c r="G93" s="11">
        <f t="shared" si="3"/>
        <v>0.76939896542542163</v>
      </c>
      <c r="H93" s="11">
        <f t="shared" si="3"/>
        <v>3.4932323329778296</v>
      </c>
      <c r="I93" s="11">
        <f t="shared" si="3"/>
        <v>0.26017841706461509</v>
      </c>
      <c r="J93" s="11">
        <f t="shared" si="3"/>
        <v>5.0298594633786085</v>
      </c>
      <c r="K93" s="11">
        <f t="shared" si="3"/>
        <v>2.6860978210107747</v>
      </c>
      <c r="L93" s="11">
        <f t="shared" si="3"/>
        <v>6.340188059951184</v>
      </c>
      <c r="M93" s="11">
        <f t="shared" si="3"/>
        <v>6.6384420901068077</v>
      </c>
      <c r="N93" s="11">
        <f t="shared" si="3"/>
        <v>7.0332361975926734</v>
      </c>
      <c r="O93" s="11">
        <f t="shared" si="3"/>
        <v>6.5796341302743562</v>
      </c>
      <c r="P93" s="11" t="e">
        <f t="shared" si="3"/>
        <v>#N/A</v>
      </c>
      <c r="Q93" s="11">
        <f t="shared" si="3"/>
        <v>-2.8812612309024277</v>
      </c>
      <c r="R93" s="11">
        <f t="shared" si="3"/>
        <v>2.0834086902842053</v>
      </c>
      <c r="S93" s="11">
        <f t="shared" si="3"/>
        <v>-1.545114063156722</v>
      </c>
      <c r="T93" s="11">
        <f t="shared" si="3"/>
        <v>-2.7544849870579773</v>
      </c>
      <c r="U93" s="11">
        <f t="shared" si="3"/>
        <v>2.8860366186593387</v>
      </c>
    </row>
    <row r="94" spans="1:21" x14ac:dyDescent="0.2">
      <c r="A94" s="13">
        <v>2007</v>
      </c>
      <c r="B94" s="11">
        <f t="shared" si="1"/>
        <v>-4.0591068028564594</v>
      </c>
      <c r="C94" s="11">
        <f t="shared" si="3"/>
        <v>-3.3309978881532851</v>
      </c>
      <c r="D94" s="11">
        <f t="shared" si="3"/>
        <v>0.50861392691209051</v>
      </c>
      <c r="E94" s="11">
        <f t="shared" si="3"/>
        <v>4.6963581256025293</v>
      </c>
      <c r="F94" s="11">
        <f t="shared" si="3"/>
        <v>2.1021266106677929</v>
      </c>
      <c r="G94" s="11">
        <f t="shared" si="3"/>
        <v>2.1379362030687261</v>
      </c>
      <c r="H94" s="11">
        <f t="shared" si="3"/>
        <v>3.7935583279767435</v>
      </c>
      <c r="I94" s="11">
        <f t="shared" si="3"/>
        <v>1.9347756251825265</v>
      </c>
      <c r="J94" s="11">
        <f t="shared" si="3"/>
        <v>1.7458805795902088</v>
      </c>
      <c r="K94" s="11">
        <f t="shared" si="3"/>
        <v>6.1439414702410415</v>
      </c>
      <c r="L94" s="11">
        <f t="shared" si="3"/>
        <v>6.6959937263731684</v>
      </c>
      <c r="M94" s="11">
        <f t="shared" si="3"/>
        <v>4.2639102515495333</v>
      </c>
      <c r="N94" s="11">
        <f t="shared" si="3"/>
        <v>8.5954033642259446</v>
      </c>
      <c r="O94" s="11">
        <f t="shared" si="3"/>
        <v>12.368319019814662</v>
      </c>
      <c r="P94" s="11" t="e">
        <f t="shared" si="3"/>
        <v>#N/A</v>
      </c>
      <c r="Q94" s="11">
        <f t="shared" si="3"/>
        <v>-5.3599691222954586</v>
      </c>
      <c r="R94" s="11">
        <f t="shared" si="3"/>
        <v>0.76160072720180139</v>
      </c>
      <c r="S94" s="11">
        <f t="shared" si="3"/>
        <v>-0.51293600419533258</v>
      </c>
      <c r="T94" s="11">
        <f t="shared" si="3"/>
        <v>0.39817361424388487</v>
      </c>
      <c r="U94" s="11">
        <f t="shared" si="3"/>
        <v>3.9820127320465248</v>
      </c>
    </row>
    <row r="95" spans="1:21" x14ac:dyDescent="0.2">
      <c r="A95" s="13">
        <v>2008</v>
      </c>
      <c r="B95" s="11">
        <f t="shared" si="1"/>
        <v>6.9618972369990217</v>
      </c>
      <c r="C95" s="11">
        <f t="shared" si="3"/>
        <v>-4.2387010910201139</v>
      </c>
      <c r="D95" s="11">
        <f t="shared" si="3"/>
        <v>-2.8545627536285223</v>
      </c>
      <c r="E95" s="11">
        <f t="shared" si="3"/>
        <v>-0.99503308531680923</v>
      </c>
      <c r="F95" s="11">
        <f t="shared" si="3"/>
        <v>-2.0190849070998227</v>
      </c>
      <c r="G95" s="11">
        <f t="shared" si="3"/>
        <v>-2.6609108727964421</v>
      </c>
      <c r="H95" s="11">
        <f t="shared" si="3"/>
        <v>-3.1163021195085223</v>
      </c>
      <c r="I95" s="11">
        <f t="shared" si="3"/>
        <v>-2.4267934042051831</v>
      </c>
      <c r="J95" s="11">
        <f t="shared" si="3"/>
        <v>-2.0922387567781029</v>
      </c>
      <c r="K95" s="11">
        <f t="shared" si="3"/>
        <v>1.6562486507121186</v>
      </c>
      <c r="L95" s="11">
        <f t="shared" si="3"/>
        <v>0.96399952650601106</v>
      </c>
      <c r="M95" s="11">
        <f t="shared" si="3"/>
        <v>6.2880383017874406</v>
      </c>
      <c r="N95" s="11">
        <f t="shared" si="3"/>
        <v>2.0856747330338576</v>
      </c>
      <c r="O95" s="11">
        <f t="shared" si="3"/>
        <v>2.2687195151989634</v>
      </c>
      <c r="P95" s="11" t="e">
        <f t="shared" si="3"/>
        <v>#N/A</v>
      </c>
      <c r="Q95" s="11">
        <f t="shared" si="3"/>
        <v>1.3791110176048482</v>
      </c>
      <c r="R95" s="11">
        <f t="shared" si="3"/>
        <v>-1.6809066720686636</v>
      </c>
      <c r="S95" s="11">
        <f t="shared" si="3"/>
        <v>-1.10162984594336</v>
      </c>
      <c r="T95" s="11">
        <f t="shared" si="3"/>
        <v>1.600034134644112</v>
      </c>
      <c r="U95" s="11">
        <f t="shared" si="3"/>
        <v>-0.54824698727434962</v>
      </c>
    </row>
    <row r="96" spans="1:21" x14ac:dyDescent="0.2">
      <c r="A96" s="13">
        <v>2009</v>
      </c>
      <c r="B96" s="11">
        <f t="shared" si="1"/>
        <v>-5.9932030210003502</v>
      </c>
      <c r="C96" s="11">
        <f t="shared" si="3"/>
        <v>-10.729681979457844</v>
      </c>
      <c r="D96" s="11">
        <f t="shared" si="3"/>
        <v>-8.990768152097651</v>
      </c>
      <c r="E96" s="11">
        <f t="shared" si="3"/>
        <v>1.9899691115717231</v>
      </c>
      <c r="F96" s="11">
        <f t="shared" si="3"/>
        <v>-7.1256956199766908</v>
      </c>
      <c r="G96" s="11">
        <f t="shared" si="3"/>
        <v>-14.149699405869884</v>
      </c>
      <c r="H96" s="11">
        <f t="shared" si="3"/>
        <v>-5.9948427817521113</v>
      </c>
      <c r="I96" s="11">
        <f t="shared" si="3"/>
        <v>-12.139205484537948</v>
      </c>
      <c r="J96" s="11">
        <f t="shared" si="3"/>
        <v>-6.1370318840407432</v>
      </c>
      <c r="K96" s="11">
        <f t="shared" si="3"/>
        <v>-3.4562589529144692</v>
      </c>
      <c r="L96" s="11">
        <f t="shared" si="3"/>
        <v>0.73095630487131413</v>
      </c>
      <c r="M96" s="11">
        <f t="shared" si="3"/>
        <v>6.2390292599281585</v>
      </c>
      <c r="N96" s="11">
        <f t="shared" si="3"/>
        <v>-8.6447455302254816</v>
      </c>
      <c r="O96" s="11">
        <f t="shared" si="3"/>
        <v>-14.257343485368445</v>
      </c>
      <c r="P96" s="11" t="e">
        <f t="shared" si="3"/>
        <v>#N/A</v>
      </c>
      <c r="Q96" s="11">
        <f t="shared" si="3"/>
        <v>-4.2621935893757588</v>
      </c>
      <c r="R96" s="11">
        <f t="shared" si="3"/>
        <v>1.3700434892573479</v>
      </c>
      <c r="S96" s="11">
        <f t="shared" si="3"/>
        <v>-9.1924936219391427</v>
      </c>
      <c r="T96" s="11">
        <f t="shared" si="3"/>
        <v>-3.3687395983675366</v>
      </c>
      <c r="U96" s="11">
        <f t="shared" si="3"/>
        <v>-6.2963804169607052</v>
      </c>
    </row>
    <row r="97" spans="1:21" x14ac:dyDescent="0.2">
      <c r="A97" s="13">
        <v>2010</v>
      </c>
      <c r="B97" s="11">
        <f t="shared" si="1"/>
        <v>-0.43812910617359296</v>
      </c>
      <c r="C97" s="11">
        <f t="shared" si="3"/>
        <v>-2.7316919129123729</v>
      </c>
      <c r="D97" s="11">
        <f t="shared" si="3"/>
        <v>4.4573569245053344</v>
      </c>
      <c r="E97" s="11">
        <f t="shared" si="3"/>
        <v>3.4719748680414853</v>
      </c>
      <c r="F97" s="11">
        <f t="shared" si="3"/>
        <v>0.68528186960522242</v>
      </c>
      <c r="G97" s="11">
        <f t="shared" si="3"/>
        <v>8.1975295099341992</v>
      </c>
      <c r="H97" s="11">
        <f t="shared" si="3"/>
        <v>1.0692660101090705</v>
      </c>
      <c r="I97" s="11">
        <f t="shared" si="3"/>
        <v>0.19635655921659867</v>
      </c>
      <c r="J97" s="11">
        <f t="shared" si="3"/>
        <v>2.2682912440026248</v>
      </c>
      <c r="K97" s="11">
        <f t="shared" si="3"/>
        <v>5.4277372953110099</v>
      </c>
      <c r="L97" s="11">
        <f t="shared" si="3"/>
        <v>-7.7028270286713285</v>
      </c>
      <c r="M97" s="11">
        <f t="shared" si="3"/>
        <v>4.5327956440960957</v>
      </c>
      <c r="N97" s="11">
        <f t="shared" si="3"/>
        <v>3.0591740466287218</v>
      </c>
      <c r="O97" s="11">
        <f t="shared" si="3"/>
        <v>11.813082672898053</v>
      </c>
      <c r="P97" s="11" t="e">
        <f t="shared" si="3"/>
        <v>#N/A</v>
      </c>
      <c r="Q97" s="11">
        <f t="shared" si="3"/>
        <v>-4.8611519665287535</v>
      </c>
      <c r="R97" s="11">
        <f t="shared" si="3"/>
        <v>6.5928525574600005</v>
      </c>
      <c r="S97" s="11">
        <f t="shared" si="3"/>
        <v>2.749944136055031</v>
      </c>
      <c r="T97" s="11">
        <f t="shared" si="3"/>
        <v>2.0721249986407924</v>
      </c>
      <c r="U97" s="11">
        <f t="shared" si="3"/>
        <v>2.1775240730291179</v>
      </c>
    </row>
    <row r="98" spans="1:21" x14ac:dyDescent="0.2">
      <c r="A98" s="13">
        <v>2011</v>
      </c>
      <c r="B98" s="11">
        <f t="shared" si="1"/>
        <v>11.5754408791401</v>
      </c>
      <c r="C98" s="11">
        <f t="shared" si="3"/>
        <v>-14.638135891313311</v>
      </c>
      <c r="D98" s="11">
        <f t="shared" si="3"/>
        <v>2.3226061878059125</v>
      </c>
      <c r="E98" s="11">
        <f t="shared" si="3"/>
        <v>-6.3870015535026861</v>
      </c>
      <c r="F98" s="11">
        <f t="shared" si="3"/>
        <v>6.2861385165445425</v>
      </c>
      <c r="G98" s="11">
        <f t="shared" si="3"/>
        <v>1.3872663690785738</v>
      </c>
      <c r="H98" s="11">
        <f t="shared" si="3"/>
        <v>1.7690998158128204</v>
      </c>
      <c r="I98" s="11">
        <f t="shared" si="3"/>
        <v>3.3331060583670231</v>
      </c>
      <c r="J98" s="11">
        <f t="shared" si="3"/>
        <v>2.6798734988490116</v>
      </c>
      <c r="K98" s="11">
        <f t="shared" si="3"/>
        <v>1.8255962491946349</v>
      </c>
      <c r="L98" s="11">
        <f t="shared" si="3"/>
        <v>-0.43458555436313995</v>
      </c>
      <c r="M98" s="11">
        <f t="shared" si="3"/>
        <v>4.4468517058942743</v>
      </c>
      <c r="N98" s="11">
        <f t="shared" si="3"/>
        <v>5.1286599132143218</v>
      </c>
      <c r="O98" s="11">
        <f t="shared" si="3"/>
        <v>8.3123889055707103</v>
      </c>
      <c r="P98" s="11" t="e">
        <f t="shared" si="3"/>
        <v>#N/A</v>
      </c>
      <c r="Q98" s="11">
        <f t="shared" si="3"/>
        <v>-7.959208369707671</v>
      </c>
      <c r="R98" s="11">
        <f t="shared" si="3"/>
        <v>3.4380043822969117</v>
      </c>
      <c r="S98" s="11">
        <f t="shared" si="3"/>
        <v>2.7584676117504534</v>
      </c>
      <c r="T98" s="11">
        <f t="shared" si="3"/>
        <v>1.7441966862262859</v>
      </c>
      <c r="U98" s="11">
        <f t="shared" si="3"/>
        <v>1.8165803806559053</v>
      </c>
    </row>
    <row r="99" spans="1:21" x14ac:dyDescent="0.2">
      <c r="A99" s="13">
        <v>2012</v>
      </c>
      <c r="B99" s="11">
        <f t="shared" si="1"/>
        <v>-8.6573883818482358</v>
      </c>
      <c r="C99" s="11">
        <f t="shared" si="3"/>
        <v>-12.599210522652541</v>
      </c>
      <c r="D99" s="11">
        <f t="shared" ref="C99:U106" si="4">LN(D48/D47)*100</f>
        <v>-1.1545601210837158</v>
      </c>
      <c r="E99" s="11">
        <f t="shared" si="4"/>
        <v>-0.80265305007342258</v>
      </c>
      <c r="F99" s="11">
        <f t="shared" si="4"/>
        <v>-0.91869643342978258</v>
      </c>
      <c r="G99" s="11">
        <f t="shared" si="4"/>
        <v>-7.6195205430909203</v>
      </c>
      <c r="H99" s="11">
        <f t="shared" si="4"/>
        <v>1.027610906766971</v>
      </c>
      <c r="I99" s="11">
        <f t="shared" si="4"/>
        <v>-0.67689311861206358</v>
      </c>
      <c r="J99" s="11">
        <f t="shared" si="4"/>
        <v>4.0321540149930772</v>
      </c>
      <c r="K99" s="11">
        <f t="shared" si="4"/>
        <v>2.962742520549027</v>
      </c>
      <c r="L99" s="11">
        <f t="shared" si="4"/>
        <v>2.9540118179687775</v>
      </c>
      <c r="M99" s="11">
        <f t="shared" si="4"/>
        <v>5.2416879663380067</v>
      </c>
      <c r="N99" s="11">
        <f t="shared" si="4"/>
        <v>4.5386044996613073</v>
      </c>
      <c r="O99" s="11">
        <f t="shared" si="4"/>
        <v>8.3333103316431458</v>
      </c>
      <c r="P99" s="11" t="e">
        <f t="shared" si="4"/>
        <v>#N/A</v>
      </c>
      <c r="Q99" s="11">
        <f t="shared" si="4"/>
        <v>5.1727736183906075</v>
      </c>
      <c r="R99" s="11">
        <f t="shared" si="4"/>
        <v>2.3300023129497012</v>
      </c>
      <c r="S99" s="11">
        <f t="shared" si="4"/>
        <v>7.0406983937485732</v>
      </c>
      <c r="T99" s="11">
        <f t="shared" si="4"/>
        <v>-3.3889706071288841</v>
      </c>
      <c r="U99" s="11">
        <f t="shared" si="4"/>
        <v>1.0631849909740649</v>
      </c>
    </row>
    <row r="100" spans="1:21" x14ac:dyDescent="0.2">
      <c r="A100" s="13">
        <v>2013</v>
      </c>
      <c r="B100" s="11">
        <f t="shared" si="1"/>
        <v>0.66481635522207205</v>
      </c>
      <c r="C100" s="11">
        <f t="shared" si="4"/>
        <v>-5.5267098183644325</v>
      </c>
      <c r="D100" s="11">
        <f t="shared" si="4"/>
        <v>-1.1165288846029464</v>
      </c>
      <c r="E100" s="11">
        <f t="shared" si="4"/>
        <v>-0.60624617325550934</v>
      </c>
      <c r="F100" s="11">
        <f t="shared" si="4"/>
        <v>3.913772904469047</v>
      </c>
      <c r="G100" s="11">
        <f t="shared" si="4"/>
        <v>1.6662057632407579</v>
      </c>
      <c r="H100" s="11">
        <f t="shared" si="4"/>
        <v>5.2790033913611669</v>
      </c>
      <c r="I100" s="11">
        <f t="shared" si="4"/>
        <v>0.91903673326796853</v>
      </c>
      <c r="J100" s="11">
        <f t="shared" si="4"/>
        <v>-1.7005405012797472</v>
      </c>
      <c r="K100" s="11">
        <f t="shared" si="4"/>
        <v>1.0413145117489693</v>
      </c>
      <c r="L100" s="11">
        <f t="shared" si="4"/>
        <v>-0.58188437766203216</v>
      </c>
      <c r="M100" s="11">
        <f t="shared" si="4"/>
        <v>4.1563237744896506</v>
      </c>
      <c r="N100" s="11">
        <f t="shared" si="4"/>
        <v>5.5563280010675813</v>
      </c>
      <c r="O100" s="11">
        <f t="shared" si="4"/>
        <v>6.6651386015350171</v>
      </c>
      <c r="P100" s="11" t="e">
        <f t="shared" si="4"/>
        <v>#N/A</v>
      </c>
      <c r="Q100" s="11">
        <f t="shared" si="4"/>
        <v>-1.3546671534078776</v>
      </c>
      <c r="R100" s="11">
        <f t="shared" si="4"/>
        <v>0.19343350393771139</v>
      </c>
      <c r="S100" s="11">
        <f t="shared" si="4"/>
        <v>0.39271349696908314</v>
      </c>
      <c r="T100" s="11">
        <f t="shared" si="4"/>
        <v>2.5726395432127962</v>
      </c>
      <c r="U100" s="11">
        <f t="shared" si="4"/>
        <v>1.6231792359807424</v>
      </c>
    </row>
    <row r="101" spans="1:21" x14ac:dyDescent="0.2">
      <c r="A101" s="13">
        <v>2014</v>
      </c>
      <c r="B101" s="11">
        <f t="shared" si="1"/>
        <v>12.980405498492479</v>
      </c>
      <c r="C101" s="11">
        <f t="shared" si="4"/>
        <v>-0.27782083003025959</v>
      </c>
      <c r="D101" s="11">
        <f t="shared" si="4"/>
        <v>2.8333959396642698</v>
      </c>
      <c r="E101" s="11">
        <f t="shared" si="4"/>
        <v>-4.498167620731353</v>
      </c>
      <c r="F101" s="11">
        <f t="shared" si="4"/>
        <v>0.4714549064811025</v>
      </c>
      <c r="G101" s="11">
        <f t="shared" si="4"/>
        <v>9.5180486528739205</v>
      </c>
      <c r="H101" s="11">
        <f t="shared" si="4"/>
        <v>4.0009756760695607</v>
      </c>
      <c r="I101" s="11">
        <f t="shared" si="4"/>
        <v>5.0841036508714517</v>
      </c>
      <c r="J101" s="11">
        <f t="shared" si="4"/>
        <v>1.1828152178585296</v>
      </c>
      <c r="K101" s="11">
        <f t="shared" si="4"/>
        <v>2.4670153550045293</v>
      </c>
      <c r="L101" s="11">
        <f t="shared" si="4"/>
        <v>-0.95409191246269287</v>
      </c>
      <c r="M101" s="11">
        <f t="shared" si="4"/>
        <v>4.984946092744309</v>
      </c>
      <c r="N101" s="11">
        <f t="shared" si="4"/>
        <v>5.5579175062709414</v>
      </c>
      <c r="O101" s="11">
        <f t="shared" si="4"/>
        <v>8.0194347840631277</v>
      </c>
      <c r="P101" s="11" t="e">
        <f t="shared" si="4"/>
        <v>#N/A</v>
      </c>
      <c r="Q101" s="11">
        <f t="shared" si="4"/>
        <v>-2.7376243040758776</v>
      </c>
      <c r="R101" s="11">
        <f t="shared" si="4"/>
        <v>1.5441594604044806</v>
      </c>
      <c r="S101" s="11">
        <f t="shared" si="4"/>
        <v>6.7053048949963889</v>
      </c>
      <c r="T101" s="11">
        <f t="shared" si="4"/>
        <v>8.9077662208928103</v>
      </c>
      <c r="U101" s="11">
        <f t="shared" si="4"/>
        <v>3.9515555520053125</v>
      </c>
    </row>
    <row r="102" spans="1:21" x14ac:dyDescent="0.2">
      <c r="A102" s="13">
        <v>2015</v>
      </c>
      <c r="B102" s="11">
        <f t="shared" si="1"/>
        <v>1.0061783984880357</v>
      </c>
      <c r="C102" s="11">
        <f t="shared" si="4"/>
        <v>5.0040578072194579</v>
      </c>
      <c r="D102" s="11">
        <f t="shared" si="4"/>
        <v>-9.0157782215194396E-2</v>
      </c>
      <c r="E102" s="11">
        <f t="shared" si="4"/>
        <v>2.1603189134115084</v>
      </c>
      <c r="F102" s="11">
        <f t="shared" si="4"/>
        <v>5.761718205535816</v>
      </c>
      <c r="G102" s="11">
        <f t="shared" si="4"/>
        <v>3.9108465009934887</v>
      </c>
      <c r="H102" s="11">
        <f t="shared" si="4"/>
        <v>3.8574617321049871</v>
      </c>
      <c r="I102" s="11">
        <f t="shared" si="4"/>
        <v>1.2415117005527077</v>
      </c>
      <c r="J102" s="11">
        <f t="shared" si="4"/>
        <v>4.2921483964361986</v>
      </c>
      <c r="K102" s="11">
        <f t="shared" si="4"/>
        <v>6.2254893746432947</v>
      </c>
      <c r="L102" s="11">
        <f t="shared" si="4"/>
        <v>-3.8789410132266484</v>
      </c>
      <c r="M102" s="11">
        <f t="shared" si="4"/>
        <v>4.8597602130922386</v>
      </c>
      <c r="N102" s="11">
        <f t="shared" si="4"/>
        <v>4.7789938646629686</v>
      </c>
      <c r="O102" s="11">
        <f t="shared" si="4"/>
        <v>4.8978726585424326</v>
      </c>
      <c r="P102" s="11" t="e">
        <f t="shared" si="4"/>
        <v>#N/A</v>
      </c>
      <c r="Q102" s="11">
        <f t="shared" si="4"/>
        <v>-3.4704248004618194</v>
      </c>
      <c r="R102" s="11">
        <f t="shared" si="4"/>
        <v>0.20010011679183282</v>
      </c>
      <c r="S102" s="11">
        <f t="shared" si="4"/>
        <v>2.6126888043386129</v>
      </c>
      <c r="T102" s="11">
        <f t="shared" si="4"/>
        <v>4.9348220939795242</v>
      </c>
      <c r="U102" s="11">
        <f t="shared" si="4"/>
        <v>2.721115029807097</v>
      </c>
    </row>
    <row r="103" spans="1:21" x14ac:dyDescent="0.2">
      <c r="A103" s="13">
        <v>2016</v>
      </c>
      <c r="B103" s="11">
        <f t="shared" si="1"/>
        <v>-5.7136191370809133</v>
      </c>
      <c r="C103" s="11">
        <f t="shared" si="4"/>
        <v>-2.0096701699122406</v>
      </c>
      <c r="D103" s="11">
        <f t="shared" si="4"/>
        <v>0.22024235551999419</v>
      </c>
      <c r="E103" s="11">
        <f t="shared" si="4"/>
        <v>3.6767724192214501</v>
      </c>
      <c r="F103" s="11">
        <f t="shared" si="4"/>
        <v>7.9692768909248519</v>
      </c>
      <c r="G103" s="11">
        <f t="shared" si="4"/>
        <v>3.8636883614918247</v>
      </c>
      <c r="H103" s="11">
        <f t="shared" si="4"/>
        <v>4.1551427158235033</v>
      </c>
      <c r="I103" s="11">
        <f t="shared" si="4"/>
        <v>-1.301493707749473</v>
      </c>
      <c r="J103" s="11">
        <f t="shared" si="4"/>
        <v>1.4707628872274339</v>
      </c>
      <c r="K103" s="11">
        <f t="shared" si="4"/>
        <v>5.3717282505987907</v>
      </c>
      <c r="L103" s="11">
        <f t="shared" si="4"/>
        <v>3.7390389218559186</v>
      </c>
      <c r="M103" s="11">
        <f t="shared" si="4"/>
        <v>1.3490590182499163</v>
      </c>
      <c r="N103" s="11">
        <f t="shared" si="4"/>
        <v>3.6352829465798262</v>
      </c>
      <c r="O103" s="11">
        <f t="shared" si="4"/>
        <v>1.8978966597802751</v>
      </c>
      <c r="P103" s="11" t="e">
        <f t="shared" si="4"/>
        <v>#N/A</v>
      </c>
      <c r="Q103" s="11">
        <f t="shared" si="4"/>
        <v>-3.3047854046200391</v>
      </c>
      <c r="R103" s="11">
        <f t="shared" si="4"/>
        <v>-4.9987504165104252E-2</v>
      </c>
      <c r="S103" s="11">
        <f t="shared" si="4"/>
        <v>-0.81665626663933</v>
      </c>
      <c r="T103" s="11">
        <f t="shared" si="4"/>
        <v>0.52135670528873268</v>
      </c>
      <c r="U103" s="11">
        <f t="shared" si="4"/>
        <v>2.4292692569044703</v>
      </c>
    </row>
    <row r="104" spans="1:21" x14ac:dyDescent="0.2">
      <c r="A104" s="13">
        <v>2017</v>
      </c>
      <c r="B104" s="11">
        <f t="shared" si="1"/>
        <v>5.5907631938296083</v>
      </c>
      <c r="C104" s="11">
        <f t="shared" si="4"/>
        <v>1.7152058817565659</v>
      </c>
      <c r="D104" s="11">
        <f t="shared" si="4"/>
        <v>2.195716735204214</v>
      </c>
      <c r="E104" s="11">
        <f t="shared" si="4"/>
        <v>-1.7756721589259097</v>
      </c>
      <c r="F104" s="11">
        <f t="shared" si="4"/>
        <v>1.2323749688831902</v>
      </c>
      <c r="G104" s="11">
        <f t="shared" si="4"/>
        <v>6.2411260121397074</v>
      </c>
      <c r="H104" s="11">
        <f t="shared" si="4"/>
        <v>2.420468869681736</v>
      </c>
      <c r="I104" s="11">
        <f t="shared" si="4"/>
        <v>2.1076325601916093</v>
      </c>
      <c r="J104" s="11">
        <f t="shared" si="4"/>
        <v>2.3423514943588111</v>
      </c>
      <c r="K104" s="11">
        <f t="shared" si="4"/>
        <v>4.7169804476389929</v>
      </c>
      <c r="L104" s="11">
        <f t="shared" si="4"/>
        <v>-0.86371933956634761</v>
      </c>
      <c r="M104" s="11">
        <f t="shared" si="4"/>
        <v>1.133550966374568</v>
      </c>
      <c r="N104" s="11">
        <f t="shared" si="4"/>
        <v>4.4303925556524524</v>
      </c>
      <c r="O104" s="11">
        <f t="shared" si="4"/>
        <v>3.9413002356835056</v>
      </c>
      <c r="P104" s="11" t="e">
        <f t="shared" si="4"/>
        <v>#N/A</v>
      </c>
      <c r="Q104" s="11">
        <f t="shared" si="4"/>
        <v>2.0488666427315603</v>
      </c>
      <c r="R104" s="11">
        <f t="shared" si="4"/>
        <v>1.9312311032372884</v>
      </c>
      <c r="S104" s="11">
        <f t="shared" si="4"/>
        <v>5.1833148640017201</v>
      </c>
      <c r="T104" s="11">
        <f t="shared" si="4"/>
        <v>2.2348403663761767</v>
      </c>
      <c r="U104" s="11">
        <f t="shared" si="4"/>
        <v>2.8101430110874777</v>
      </c>
    </row>
    <row r="105" spans="1:21" x14ac:dyDescent="0.2">
      <c r="A105" s="13">
        <v>2018</v>
      </c>
      <c r="B105" s="11">
        <f t="shared" si="1"/>
        <v>-3.0629824754027415</v>
      </c>
      <c r="C105" s="11">
        <f t="shared" si="4"/>
        <v>5.1347357607126654</v>
      </c>
      <c r="D105" s="11">
        <f t="shared" si="4"/>
        <v>0.85720376827807498</v>
      </c>
      <c r="E105" s="11">
        <f t="shared" si="4"/>
        <v>-1.5800061939583614</v>
      </c>
      <c r="F105" s="11">
        <f t="shared" si="4"/>
        <v>0.98290549523014203</v>
      </c>
      <c r="G105" s="11">
        <f t="shared" si="4"/>
        <v>9.3945230000163481E-3</v>
      </c>
      <c r="H105" s="11">
        <f t="shared" si="4"/>
        <v>3.1324621095662879</v>
      </c>
      <c r="I105" s="11">
        <f t="shared" si="4"/>
        <v>2.0353484161223472</v>
      </c>
      <c r="J105" s="11">
        <f t="shared" si="4"/>
        <v>2.4413814470572097</v>
      </c>
      <c r="K105" s="11">
        <f t="shared" si="4"/>
        <v>5.086393579497547</v>
      </c>
      <c r="L105" s="11">
        <f t="shared" si="4"/>
        <v>-1.0953456369340606</v>
      </c>
      <c r="M105" s="11">
        <f t="shared" si="4"/>
        <v>1.2673942796606317</v>
      </c>
      <c r="N105" s="11">
        <f t="shared" si="4"/>
        <v>4.8457554524786612</v>
      </c>
      <c r="O105" s="11">
        <f t="shared" si="4"/>
        <v>3.8288505307017098</v>
      </c>
      <c r="P105" s="11" t="e">
        <f t="shared" si="4"/>
        <v>#N/A</v>
      </c>
      <c r="Q105" s="11">
        <f t="shared" si="4"/>
        <v>-0.7177652367643198</v>
      </c>
      <c r="R105" s="11">
        <f t="shared" si="4"/>
        <v>0.12743225760156263</v>
      </c>
      <c r="S105" s="11">
        <f t="shared" si="4"/>
        <v>2.1510245584192353</v>
      </c>
      <c r="T105" s="11">
        <f t="shared" si="4"/>
        <v>-4.8906931086839855E-2</v>
      </c>
      <c r="U105" s="11">
        <f t="shared" si="4"/>
        <v>1.9259141248962677</v>
      </c>
    </row>
    <row r="106" spans="1:21" x14ac:dyDescent="0.2">
      <c r="A106" s="13">
        <v>2019</v>
      </c>
      <c r="B106" s="11">
        <f t="shared" si="1"/>
        <v>-1.1769457159476371</v>
      </c>
      <c r="C106" s="11">
        <f t="shared" si="4"/>
        <v>-0.26180473111795899</v>
      </c>
      <c r="D106" s="11">
        <f t="shared" si="4"/>
        <v>-1.7119518124905224</v>
      </c>
      <c r="E106" s="11">
        <f t="shared" si="4"/>
        <v>-2.7361631440574379</v>
      </c>
      <c r="F106" s="11">
        <f t="shared" si="4"/>
        <v>1.1185254969377045</v>
      </c>
      <c r="G106" s="11">
        <f t="shared" si="4"/>
        <v>2.2938276466070278</v>
      </c>
      <c r="H106" s="11">
        <f t="shared" si="4"/>
        <v>2.8719922652419787</v>
      </c>
      <c r="I106" s="11">
        <f t="shared" si="4"/>
        <v>2.0793533416992345</v>
      </c>
      <c r="J106" s="11">
        <f t="shared" si="4"/>
        <v>2.0008217480906967</v>
      </c>
      <c r="K106" s="11">
        <f t="shared" si="4"/>
        <v>5.3570843860528745</v>
      </c>
      <c r="L106" s="11">
        <f t="shared" si="4"/>
        <v>-3.0966073852148202</v>
      </c>
      <c r="M106" s="11">
        <f t="shared" si="4"/>
        <v>0.62287306002579523</v>
      </c>
      <c r="N106" s="11">
        <f t="shared" si="4"/>
        <v>2.0745760712283654</v>
      </c>
      <c r="O106" s="11">
        <f t="shared" si="4"/>
        <v>2.87284359519946</v>
      </c>
      <c r="P106" s="11" t="e">
        <f t="shared" si="4"/>
        <v>#N/A</v>
      </c>
      <c r="Q106" s="11">
        <f t="shared" si="4"/>
        <v>-0.79255417833345376</v>
      </c>
      <c r="R106" s="11">
        <f t="shared" si="4"/>
        <v>-1.4803388852661048</v>
      </c>
      <c r="S106" s="11">
        <f t="shared" si="4"/>
        <v>1.1089661750619837</v>
      </c>
      <c r="T106" s="11">
        <f t="shared" si="4"/>
        <v>-5.1082193029796654</v>
      </c>
      <c r="U106" s="11">
        <f t="shared" si="4"/>
        <v>1.1851288272008562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16384" width="8.85546875" style="13"/>
  </cols>
  <sheetData>
    <row r="1" spans="1:42" ht="12.75" x14ac:dyDescent="0.2">
      <c r="A1" s="26" t="s">
        <v>182</v>
      </c>
      <c r="B1" s="9" t="s">
        <v>214</v>
      </c>
      <c r="W1" s="9" t="s">
        <v>215</v>
      </c>
    </row>
    <row r="2" spans="1:42" x14ac:dyDescent="0.2">
      <c r="B2" s="9" t="s">
        <v>171</v>
      </c>
      <c r="W2" s="9" t="s">
        <v>174</v>
      </c>
    </row>
    <row r="3" spans="1:42" ht="12.75" x14ac:dyDescent="0.2">
      <c r="A3" s="16"/>
      <c r="B3" s="9"/>
      <c r="W3" s="37" t="s">
        <v>216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2016=100</v>
      </c>
    </row>
    <row r="6" spans="1:42" x14ac:dyDescent="0.2">
      <c r="A6" s="13">
        <v>1970</v>
      </c>
      <c r="B6" s="34">
        <v>158.66</v>
      </c>
      <c r="C6" s="34">
        <v>712.11</v>
      </c>
      <c r="D6" s="34">
        <v>279.87</v>
      </c>
      <c r="E6" s="34">
        <v>143.02000000000001</v>
      </c>
      <c r="F6" s="34">
        <v>88.73</v>
      </c>
      <c r="G6" s="34">
        <v>90.67</v>
      </c>
      <c r="H6" s="34">
        <v>75.62</v>
      </c>
      <c r="I6" s="34">
        <v>95.82</v>
      </c>
      <c r="J6" s="34">
        <v>42.69</v>
      </c>
      <c r="K6" s="34">
        <v>35.729999999999997</v>
      </c>
      <c r="L6" s="34">
        <v>49.85</v>
      </c>
      <c r="M6" s="34">
        <v>22.05</v>
      </c>
      <c r="N6" s="34">
        <v>26.9</v>
      </c>
      <c r="O6" s="34">
        <v>23.1</v>
      </c>
      <c r="P6" s="34" t="e">
        <v>#N/A</v>
      </c>
      <c r="Q6" s="34">
        <v>46.74</v>
      </c>
      <c r="R6" s="34">
        <v>44.18</v>
      </c>
      <c r="S6" s="34">
        <v>46.21</v>
      </c>
      <c r="T6" s="34">
        <v>42.92</v>
      </c>
      <c r="U6" s="34">
        <v>83.87</v>
      </c>
    </row>
    <row r="7" spans="1:42" x14ac:dyDescent="0.2">
      <c r="A7" s="13">
        <v>1971</v>
      </c>
      <c r="B7" s="34">
        <v>151.66</v>
      </c>
      <c r="C7" s="34">
        <v>696.72</v>
      </c>
      <c r="D7" s="34">
        <v>268.44</v>
      </c>
      <c r="E7" s="34">
        <v>138.22999999999999</v>
      </c>
      <c r="F7" s="34">
        <v>85.91</v>
      </c>
      <c r="G7" s="34">
        <v>87.83</v>
      </c>
      <c r="H7" s="34">
        <v>74.760000000000005</v>
      </c>
      <c r="I7" s="34">
        <v>91.87</v>
      </c>
      <c r="J7" s="34">
        <v>40.56</v>
      </c>
      <c r="K7" s="34">
        <v>35.119999999999997</v>
      </c>
      <c r="L7" s="34">
        <v>54.49</v>
      </c>
      <c r="M7" s="34">
        <v>23.33</v>
      </c>
      <c r="N7" s="34">
        <v>27.86</v>
      </c>
      <c r="O7" s="34">
        <v>23.93</v>
      </c>
      <c r="P7" s="34" t="e">
        <v>#N/A</v>
      </c>
      <c r="Q7" s="34">
        <v>47.51</v>
      </c>
      <c r="R7" s="34">
        <v>44.82</v>
      </c>
      <c r="S7" s="34">
        <v>44.87</v>
      </c>
      <c r="T7" s="34">
        <v>41.43</v>
      </c>
      <c r="U7" s="34">
        <v>81.94</v>
      </c>
    </row>
    <row r="8" spans="1:42" x14ac:dyDescent="0.2">
      <c r="A8" s="13">
        <v>1972</v>
      </c>
      <c r="B8" s="34">
        <v>155.72999999999999</v>
      </c>
      <c r="C8" s="34">
        <v>649.75</v>
      </c>
      <c r="D8" s="34">
        <v>264.60000000000002</v>
      </c>
      <c r="E8" s="34">
        <v>134.01</v>
      </c>
      <c r="F8" s="34">
        <v>82.6</v>
      </c>
      <c r="G8" s="34">
        <v>93.42</v>
      </c>
      <c r="H8" s="34">
        <v>76.22</v>
      </c>
      <c r="I8" s="34">
        <v>91.25</v>
      </c>
      <c r="J8" s="34">
        <v>41.85</v>
      </c>
      <c r="K8" s="34">
        <v>35.96</v>
      </c>
      <c r="L8" s="34">
        <v>56.04</v>
      </c>
      <c r="M8" s="34">
        <v>23.53</v>
      </c>
      <c r="N8" s="34">
        <v>28.56</v>
      </c>
      <c r="O8" s="34">
        <v>24.53</v>
      </c>
      <c r="P8" s="34" t="e">
        <v>#N/A</v>
      </c>
      <c r="Q8" s="34">
        <v>48.5</v>
      </c>
      <c r="R8" s="34">
        <v>45.82</v>
      </c>
      <c r="S8" s="34">
        <v>46.3</v>
      </c>
      <c r="T8" s="34">
        <v>43.53</v>
      </c>
      <c r="U8" s="34">
        <v>82.66</v>
      </c>
    </row>
    <row r="9" spans="1:42" x14ac:dyDescent="0.2">
      <c r="A9" s="13">
        <v>1973</v>
      </c>
      <c r="B9" s="34">
        <v>152.91</v>
      </c>
      <c r="C9" s="34">
        <v>656.91</v>
      </c>
      <c r="D9" s="34">
        <v>270.02999999999997</v>
      </c>
      <c r="E9" s="34">
        <v>128.87</v>
      </c>
      <c r="F9" s="34">
        <v>79.260000000000005</v>
      </c>
      <c r="G9" s="34">
        <v>99.63</v>
      </c>
      <c r="H9" s="34">
        <v>78.75</v>
      </c>
      <c r="I9" s="34">
        <v>89.76</v>
      </c>
      <c r="J9" s="34">
        <v>43.29</v>
      </c>
      <c r="K9" s="34">
        <v>36.07</v>
      </c>
      <c r="L9" s="34">
        <v>58.03</v>
      </c>
      <c r="M9" s="34">
        <v>25.12</v>
      </c>
      <c r="N9" s="34">
        <v>29.49</v>
      </c>
      <c r="O9" s="34">
        <v>25.33</v>
      </c>
      <c r="P9" s="34" t="e">
        <v>#N/A</v>
      </c>
      <c r="Q9" s="34">
        <v>49.1</v>
      </c>
      <c r="R9" s="34">
        <v>46.28</v>
      </c>
      <c r="S9" s="34">
        <v>46.42</v>
      </c>
      <c r="T9" s="34">
        <v>45.58</v>
      </c>
      <c r="U9" s="34">
        <v>84.61</v>
      </c>
    </row>
    <row r="10" spans="1:42" x14ac:dyDescent="0.2">
      <c r="A10" s="13">
        <v>1974</v>
      </c>
      <c r="B10" s="34">
        <v>142.93</v>
      </c>
      <c r="C10" s="34">
        <v>579.74</v>
      </c>
      <c r="D10" s="34">
        <v>265.81</v>
      </c>
      <c r="E10" s="34">
        <v>127.5</v>
      </c>
      <c r="F10" s="34">
        <v>78.5</v>
      </c>
      <c r="G10" s="34">
        <v>90.59</v>
      </c>
      <c r="H10" s="34">
        <v>79.53</v>
      </c>
      <c r="I10" s="34">
        <v>86.95</v>
      </c>
      <c r="J10" s="34">
        <v>44.33</v>
      </c>
      <c r="K10" s="34">
        <v>36.590000000000003</v>
      </c>
      <c r="L10" s="34">
        <v>59.37</v>
      </c>
      <c r="M10" s="34">
        <v>24.43</v>
      </c>
      <c r="N10" s="34">
        <v>31.21</v>
      </c>
      <c r="O10" s="34">
        <v>26.81</v>
      </c>
      <c r="P10" s="34" t="e">
        <v>#N/A</v>
      </c>
      <c r="Q10" s="34">
        <v>51.42</v>
      </c>
      <c r="R10" s="34">
        <v>48.31</v>
      </c>
      <c r="S10" s="34">
        <v>48.61</v>
      </c>
      <c r="T10" s="34">
        <v>46.28</v>
      </c>
      <c r="U10" s="34">
        <v>83.51</v>
      </c>
    </row>
    <row r="11" spans="1:42" x14ac:dyDescent="0.2">
      <c r="A11" s="13">
        <v>1975</v>
      </c>
      <c r="B11" s="34">
        <v>133.97999999999999</v>
      </c>
      <c r="C11" s="34">
        <v>568.1</v>
      </c>
      <c r="D11" s="34">
        <v>245.6</v>
      </c>
      <c r="E11" s="34">
        <v>125.89</v>
      </c>
      <c r="F11" s="34">
        <v>77.98</v>
      </c>
      <c r="G11" s="34">
        <v>85.93</v>
      </c>
      <c r="H11" s="34">
        <v>77.849999999999994</v>
      </c>
      <c r="I11" s="34">
        <v>86.27</v>
      </c>
      <c r="J11" s="34">
        <v>43.53</v>
      </c>
      <c r="K11" s="34">
        <v>35.29</v>
      </c>
      <c r="L11" s="34">
        <v>58.01</v>
      </c>
      <c r="M11" s="34">
        <v>22.8</v>
      </c>
      <c r="N11" s="34">
        <v>30.8</v>
      </c>
      <c r="O11" s="34">
        <v>26.45</v>
      </c>
      <c r="P11" s="34" t="e">
        <v>#N/A</v>
      </c>
      <c r="Q11" s="34">
        <v>54.02</v>
      </c>
      <c r="R11" s="34">
        <v>50.64</v>
      </c>
      <c r="S11" s="34">
        <v>49.89</v>
      </c>
      <c r="T11" s="34">
        <v>46.93</v>
      </c>
      <c r="U11" s="34">
        <v>80.180000000000007</v>
      </c>
    </row>
    <row r="12" spans="1:42" x14ac:dyDescent="0.2">
      <c r="A12" s="13">
        <v>1976</v>
      </c>
      <c r="B12" s="34">
        <v>130.65</v>
      </c>
      <c r="C12" s="34">
        <v>553.86</v>
      </c>
      <c r="D12" s="34">
        <v>241.49</v>
      </c>
      <c r="E12" s="34">
        <v>128.88999999999999</v>
      </c>
      <c r="F12" s="34">
        <v>79.38</v>
      </c>
      <c r="G12" s="34">
        <v>84.57</v>
      </c>
      <c r="H12" s="34">
        <v>76.98</v>
      </c>
      <c r="I12" s="34">
        <v>83.91</v>
      </c>
      <c r="J12" s="34">
        <v>43.24</v>
      </c>
      <c r="K12" s="34">
        <v>34.049999999999997</v>
      </c>
      <c r="L12" s="34">
        <v>57.9</v>
      </c>
      <c r="M12" s="34">
        <v>22.44</v>
      </c>
      <c r="N12" s="34">
        <v>30.92</v>
      </c>
      <c r="O12" s="34">
        <v>26.55</v>
      </c>
      <c r="P12" s="34" t="e">
        <v>#N/A</v>
      </c>
      <c r="Q12" s="34">
        <v>54.05</v>
      </c>
      <c r="R12" s="34">
        <v>50.66</v>
      </c>
      <c r="S12" s="34">
        <v>49.26</v>
      </c>
      <c r="T12" s="34">
        <v>49.22</v>
      </c>
      <c r="U12" s="34">
        <v>79.180000000000007</v>
      </c>
    </row>
    <row r="13" spans="1:42" x14ac:dyDescent="0.2">
      <c r="A13" s="13">
        <v>1977</v>
      </c>
      <c r="B13" s="34">
        <v>131.47</v>
      </c>
      <c r="C13" s="34">
        <v>564.98</v>
      </c>
      <c r="D13" s="34">
        <v>243.19</v>
      </c>
      <c r="E13" s="34">
        <v>127</v>
      </c>
      <c r="F13" s="34">
        <v>78.73</v>
      </c>
      <c r="G13" s="34">
        <v>82.82</v>
      </c>
      <c r="H13" s="34">
        <v>78.16</v>
      </c>
      <c r="I13" s="34">
        <v>84.21</v>
      </c>
      <c r="J13" s="34">
        <v>43.95</v>
      </c>
      <c r="K13" s="34">
        <v>34.61</v>
      </c>
      <c r="L13" s="34">
        <v>58.82</v>
      </c>
      <c r="M13" s="34">
        <v>21.73</v>
      </c>
      <c r="N13" s="34">
        <v>31.33</v>
      </c>
      <c r="O13" s="34">
        <v>26.91</v>
      </c>
      <c r="P13" s="34" t="e">
        <v>#N/A</v>
      </c>
      <c r="Q13" s="34">
        <v>54.4</v>
      </c>
      <c r="R13" s="34">
        <v>50.8</v>
      </c>
      <c r="S13" s="34">
        <v>49.95</v>
      </c>
      <c r="T13" s="34">
        <v>49.59</v>
      </c>
      <c r="U13" s="34">
        <v>79.69</v>
      </c>
    </row>
    <row r="14" spans="1:42" x14ac:dyDescent="0.2">
      <c r="A14" s="13">
        <v>1978</v>
      </c>
      <c r="B14" s="34">
        <v>130.47999999999999</v>
      </c>
      <c r="C14" s="34">
        <v>530.37</v>
      </c>
      <c r="D14" s="34">
        <v>240.22</v>
      </c>
      <c r="E14" s="34">
        <v>119.12</v>
      </c>
      <c r="F14" s="34">
        <v>73.97</v>
      </c>
      <c r="G14" s="34">
        <v>83.85</v>
      </c>
      <c r="H14" s="34">
        <v>79.8</v>
      </c>
      <c r="I14" s="34">
        <v>86.14</v>
      </c>
      <c r="J14" s="34">
        <v>45.06</v>
      </c>
      <c r="K14" s="34">
        <v>35.49</v>
      </c>
      <c r="L14" s="34">
        <v>60.92</v>
      </c>
      <c r="M14" s="34">
        <v>21.85</v>
      </c>
      <c r="N14" s="34">
        <v>32.39</v>
      </c>
      <c r="O14" s="34">
        <v>27.81</v>
      </c>
      <c r="P14" s="34" t="e">
        <v>#N/A</v>
      </c>
      <c r="Q14" s="34">
        <v>54.86</v>
      </c>
      <c r="R14" s="34">
        <v>51.19</v>
      </c>
      <c r="S14" s="34">
        <v>50.35</v>
      </c>
      <c r="T14" s="34">
        <v>49.77</v>
      </c>
      <c r="U14" s="34">
        <v>80.14</v>
      </c>
    </row>
    <row r="15" spans="1:42" x14ac:dyDescent="0.2">
      <c r="A15" s="13">
        <v>1979</v>
      </c>
      <c r="B15" s="34">
        <v>126.46</v>
      </c>
      <c r="C15" s="34">
        <v>445.65</v>
      </c>
      <c r="D15" s="34">
        <v>239.83</v>
      </c>
      <c r="E15" s="34">
        <v>123.48</v>
      </c>
      <c r="F15" s="34">
        <v>76.63</v>
      </c>
      <c r="G15" s="34">
        <v>85.24</v>
      </c>
      <c r="H15" s="34">
        <v>81.84</v>
      </c>
      <c r="I15" s="34">
        <v>86.22</v>
      </c>
      <c r="J15" s="34">
        <v>46.46</v>
      </c>
      <c r="K15" s="34">
        <v>36.25</v>
      </c>
      <c r="L15" s="34">
        <v>62.99</v>
      </c>
      <c r="M15" s="34">
        <v>23.86</v>
      </c>
      <c r="N15" s="34">
        <v>33.200000000000003</v>
      </c>
      <c r="O15" s="34">
        <v>28.51</v>
      </c>
      <c r="P15" s="34" t="e">
        <v>#N/A</v>
      </c>
      <c r="Q15" s="34">
        <v>55.56</v>
      </c>
      <c r="R15" s="34">
        <v>51.66</v>
      </c>
      <c r="S15" s="34">
        <v>50.46</v>
      </c>
      <c r="T15" s="34">
        <v>50.04</v>
      </c>
      <c r="U15" s="34">
        <v>80.78</v>
      </c>
    </row>
    <row r="16" spans="1:42" x14ac:dyDescent="0.2">
      <c r="A16" s="13">
        <v>1980</v>
      </c>
      <c r="B16" s="34">
        <v>130.28</v>
      </c>
      <c r="C16" s="34">
        <v>449.24</v>
      </c>
      <c r="D16" s="34">
        <v>223.94</v>
      </c>
      <c r="E16" s="34">
        <v>121.15</v>
      </c>
      <c r="F16" s="34">
        <v>75.010000000000005</v>
      </c>
      <c r="G16" s="34">
        <v>84.15</v>
      </c>
      <c r="H16" s="34">
        <v>82.03</v>
      </c>
      <c r="I16" s="34">
        <v>86.07</v>
      </c>
      <c r="J16" s="34">
        <v>47.62</v>
      </c>
      <c r="K16" s="34">
        <v>35.65</v>
      </c>
      <c r="L16" s="34">
        <v>64.89</v>
      </c>
      <c r="M16" s="34">
        <v>24.86</v>
      </c>
      <c r="N16" s="34">
        <v>33.46</v>
      </c>
      <c r="O16" s="34">
        <v>28.73</v>
      </c>
      <c r="P16" s="34" t="e">
        <v>#N/A</v>
      </c>
      <c r="Q16" s="34">
        <v>53.76</v>
      </c>
      <c r="R16" s="34">
        <v>52.26</v>
      </c>
      <c r="S16" s="34">
        <v>50.86</v>
      </c>
      <c r="T16" s="34">
        <v>48.66</v>
      </c>
      <c r="U16" s="34">
        <v>79.180000000000007</v>
      </c>
    </row>
    <row r="17" spans="1:21" x14ac:dyDescent="0.2">
      <c r="A17" s="13">
        <v>1981</v>
      </c>
      <c r="B17" s="34">
        <v>128.86000000000001</v>
      </c>
      <c r="C17" s="34">
        <v>404.78</v>
      </c>
      <c r="D17" s="34">
        <v>203.15</v>
      </c>
      <c r="E17" s="34">
        <v>114.14</v>
      </c>
      <c r="F17" s="34">
        <v>69.52</v>
      </c>
      <c r="G17" s="34">
        <v>80.66</v>
      </c>
      <c r="H17" s="34">
        <v>80.28</v>
      </c>
      <c r="I17" s="34">
        <v>82.03</v>
      </c>
      <c r="J17" s="34">
        <v>46.74</v>
      </c>
      <c r="K17" s="34">
        <v>36</v>
      </c>
      <c r="L17" s="34">
        <v>65.72</v>
      </c>
      <c r="M17" s="34">
        <v>26.67</v>
      </c>
      <c r="N17" s="34">
        <v>32.81</v>
      </c>
      <c r="O17" s="34">
        <v>28.19</v>
      </c>
      <c r="P17" s="34" t="e">
        <v>#N/A</v>
      </c>
      <c r="Q17" s="34">
        <v>50.83</v>
      </c>
      <c r="R17" s="34">
        <v>51.82</v>
      </c>
      <c r="S17" s="34">
        <v>49.75</v>
      </c>
      <c r="T17" s="34">
        <v>49.05</v>
      </c>
      <c r="U17" s="34">
        <v>75.55</v>
      </c>
    </row>
    <row r="18" spans="1:21" x14ac:dyDescent="0.2">
      <c r="A18" s="13">
        <v>1982</v>
      </c>
      <c r="B18" s="34">
        <v>134.43</v>
      </c>
      <c r="C18" s="34">
        <v>402.43</v>
      </c>
      <c r="D18" s="34">
        <v>192.11</v>
      </c>
      <c r="E18" s="34">
        <v>110.01</v>
      </c>
      <c r="F18" s="34">
        <v>66.42</v>
      </c>
      <c r="G18" s="34">
        <v>77.66</v>
      </c>
      <c r="H18" s="34">
        <v>79.2</v>
      </c>
      <c r="I18" s="34">
        <v>80.38</v>
      </c>
      <c r="J18" s="34">
        <v>47.4</v>
      </c>
      <c r="K18" s="34">
        <v>36.479999999999997</v>
      </c>
      <c r="L18" s="34">
        <v>66.319999999999993</v>
      </c>
      <c r="M18" s="34">
        <v>30.58</v>
      </c>
      <c r="N18" s="34">
        <v>32.9</v>
      </c>
      <c r="O18" s="34">
        <v>28.27</v>
      </c>
      <c r="P18" s="34" t="e">
        <v>#N/A</v>
      </c>
      <c r="Q18" s="34">
        <v>49.72</v>
      </c>
      <c r="R18" s="34">
        <v>51.99</v>
      </c>
      <c r="S18" s="34">
        <v>50.3</v>
      </c>
      <c r="T18" s="34">
        <v>48.97</v>
      </c>
      <c r="U18" s="34">
        <v>74</v>
      </c>
    </row>
    <row r="19" spans="1:21" x14ac:dyDescent="0.2">
      <c r="A19" s="13">
        <v>1983</v>
      </c>
      <c r="B19" s="34">
        <v>133.24</v>
      </c>
      <c r="C19" s="34">
        <v>370.23</v>
      </c>
      <c r="D19" s="34">
        <v>184.29</v>
      </c>
      <c r="E19" s="34">
        <v>109.51</v>
      </c>
      <c r="F19" s="34">
        <v>65.67</v>
      </c>
      <c r="G19" s="34">
        <v>76.819999999999993</v>
      </c>
      <c r="H19" s="34">
        <v>79.14</v>
      </c>
      <c r="I19" s="34">
        <v>79.040000000000006</v>
      </c>
      <c r="J19" s="34">
        <v>47.54</v>
      </c>
      <c r="K19" s="34">
        <v>37.049999999999997</v>
      </c>
      <c r="L19" s="34">
        <v>68.12</v>
      </c>
      <c r="M19" s="34">
        <v>30.32</v>
      </c>
      <c r="N19" s="34">
        <v>34.19</v>
      </c>
      <c r="O19" s="34">
        <v>29.38</v>
      </c>
      <c r="P19" s="34" t="e">
        <v>#N/A</v>
      </c>
      <c r="Q19" s="34">
        <v>49.41</v>
      </c>
      <c r="R19" s="34">
        <v>52.08</v>
      </c>
      <c r="S19" s="34">
        <v>48.45</v>
      </c>
      <c r="T19" s="34">
        <v>50.69</v>
      </c>
      <c r="U19" s="34">
        <v>73.209999999999994</v>
      </c>
    </row>
    <row r="20" spans="1:21" x14ac:dyDescent="0.2">
      <c r="A20" s="13">
        <v>1984</v>
      </c>
      <c r="B20" s="34">
        <v>141.30000000000001</v>
      </c>
      <c r="C20" s="34">
        <v>347.36</v>
      </c>
      <c r="D20" s="34">
        <v>184.68</v>
      </c>
      <c r="E20" s="34">
        <v>108.36</v>
      </c>
      <c r="F20" s="34">
        <v>64.2</v>
      </c>
      <c r="G20" s="34">
        <v>80.430000000000007</v>
      </c>
      <c r="H20" s="34">
        <v>83.02</v>
      </c>
      <c r="I20" s="34">
        <v>81.28</v>
      </c>
      <c r="J20" s="34">
        <v>50.71</v>
      </c>
      <c r="K20" s="34">
        <v>39.43</v>
      </c>
      <c r="L20" s="34">
        <v>71.349999999999994</v>
      </c>
      <c r="M20" s="34">
        <v>32.39</v>
      </c>
      <c r="N20" s="34">
        <v>36.71</v>
      </c>
      <c r="O20" s="34">
        <v>31.55</v>
      </c>
      <c r="P20" s="34" t="e">
        <v>#N/A</v>
      </c>
      <c r="Q20" s="34">
        <v>49.46</v>
      </c>
      <c r="R20" s="34">
        <v>53.06</v>
      </c>
      <c r="S20" s="34">
        <v>51.95</v>
      </c>
      <c r="T20" s="34">
        <v>54.09</v>
      </c>
      <c r="U20" s="34">
        <v>75.73</v>
      </c>
    </row>
    <row r="21" spans="1:21" x14ac:dyDescent="0.2">
      <c r="A21" s="13">
        <v>1985</v>
      </c>
      <c r="B21" s="34">
        <v>133.58000000000001</v>
      </c>
      <c r="C21" s="34">
        <v>319.67</v>
      </c>
      <c r="D21" s="34">
        <v>188.3</v>
      </c>
      <c r="E21" s="34">
        <v>110.69</v>
      </c>
      <c r="F21" s="34">
        <v>63.57</v>
      </c>
      <c r="G21" s="34">
        <v>81.56</v>
      </c>
      <c r="H21" s="34">
        <v>84.58</v>
      </c>
      <c r="I21" s="34">
        <v>81.650000000000006</v>
      </c>
      <c r="J21" s="34">
        <v>52.8</v>
      </c>
      <c r="K21" s="34">
        <v>42.1</v>
      </c>
      <c r="L21" s="34">
        <v>76.7</v>
      </c>
      <c r="M21" s="34">
        <v>32.700000000000003</v>
      </c>
      <c r="N21" s="34">
        <v>40.61</v>
      </c>
      <c r="O21" s="34">
        <v>34.93</v>
      </c>
      <c r="P21" s="34" t="e">
        <v>#N/A</v>
      </c>
      <c r="Q21" s="34">
        <v>48.28</v>
      </c>
      <c r="R21" s="34">
        <v>54.66</v>
      </c>
      <c r="S21" s="34">
        <v>55.87</v>
      </c>
      <c r="T21" s="34">
        <v>57.42</v>
      </c>
      <c r="U21" s="34">
        <v>77.84</v>
      </c>
    </row>
    <row r="22" spans="1:21" x14ac:dyDescent="0.2">
      <c r="A22" s="13">
        <v>1986</v>
      </c>
      <c r="B22" s="34">
        <v>133.46</v>
      </c>
      <c r="C22" s="34">
        <v>288.43</v>
      </c>
      <c r="D22" s="34">
        <v>187</v>
      </c>
      <c r="E22" s="34">
        <v>107.65</v>
      </c>
      <c r="F22" s="34">
        <v>61.3</v>
      </c>
      <c r="G22" s="34">
        <v>81.64</v>
      </c>
      <c r="H22" s="34">
        <v>84.46</v>
      </c>
      <c r="I22" s="34">
        <v>80.17</v>
      </c>
      <c r="J22" s="34">
        <v>55.42</v>
      </c>
      <c r="K22" s="34">
        <v>45.69</v>
      </c>
      <c r="L22" s="34">
        <v>79.040000000000006</v>
      </c>
      <c r="M22" s="34">
        <v>29.87</v>
      </c>
      <c r="N22" s="34">
        <v>43.29</v>
      </c>
      <c r="O22" s="34">
        <v>37.24</v>
      </c>
      <c r="P22" s="34" t="e">
        <v>#N/A</v>
      </c>
      <c r="Q22" s="34">
        <v>49.04</v>
      </c>
      <c r="R22" s="34">
        <v>53.35</v>
      </c>
      <c r="S22" s="34">
        <v>54.35</v>
      </c>
      <c r="T22" s="34">
        <v>58.44</v>
      </c>
      <c r="U22" s="34">
        <v>78.36</v>
      </c>
    </row>
    <row r="23" spans="1:21" x14ac:dyDescent="0.2">
      <c r="A23" s="13">
        <v>1987</v>
      </c>
      <c r="B23" s="34">
        <v>135.34</v>
      </c>
      <c r="C23" s="34">
        <v>262.14</v>
      </c>
      <c r="D23" s="34">
        <v>189.66</v>
      </c>
      <c r="E23" s="34">
        <v>108.49</v>
      </c>
      <c r="F23" s="34">
        <v>60.31</v>
      </c>
      <c r="G23" s="34">
        <v>88.09</v>
      </c>
      <c r="H23" s="34">
        <v>87.11</v>
      </c>
      <c r="I23" s="34">
        <v>84.29</v>
      </c>
      <c r="J23" s="34">
        <v>57.22</v>
      </c>
      <c r="K23" s="34">
        <v>45.97</v>
      </c>
      <c r="L23" s="34">
        <v>84.77</v>
      </c>
      <c r="M23" s="34">
        <v>32.950000000000003</v>
      </c>
      <c r="N23" s="34">
        <v>45.34</v>
      </c>
      <c r="O23" s="34">
        <v>39.03</v>
      </c>
      <c r="P23" s="34" t="e">
        <v>#N/A</v>
      </c>
      <c r="Q23" s="34">
        <v>48.55</v>
      </c>
      <c r="R23" s="34">
        <v>54.75</v>
      </c>
      <c r="S23" s="34">
        <v>57.69</v>
      </c>
      <c r="T23" s="34">
        <v>64.42</v>
      </c>
      <c r="U23" s="34">
        <v>81.08</v>
      </c>
    </row>
    <row r="24" spans="1:21" x14ac:dyDescent="0.2">
      <c r="A24" s="13">
        <v>1988</v>
      </c>
      <c r="B24" s="34">
        <v>139.11000000000001</v>
      </c>
      <c r="C24" s="34">
        <v>240.79</v>
      </c>
      <c r="D24" s="34">
        <v>192.89</v>
      </c>
      <c r="E24" s="34">
        <v>109.69</v>
      </c>
      <c r="F24" s="34">
        <v>60.16</v>
      </c>
      <c r="G24" s="34">
        <v>95.47</v>
      </c>
      <c r="H24" s="34">
        <v>90.91</v>
      </c>
      <c r="I24" s="34">
        <v>87.79</v>
      </c>
      <c r="J24" s="34">
        <v>60.67</v>
      </c>
      <c r="K24" s="34">
        <v>50.61</v>
      </c>
      <c r="L24" s="34">
        <v>92.8</v>
      </c>
      <c r="M24" s="34">
        <v>40.28</v>
      </c>
      <c r="N24" s="34">
        <v>48.37</v>
      </c>
      <c r="O24" s="34">
        <v>41.65</v>
      </c>
      <c r="P24" s="34" t="e">
        <v>#N/A</v>
      </c>
      <c r="Q24" s="34">
        <v>48.52</v>
      </c>
      <c r="R24" s="34">
        <v>56.55</v>
      </c>
      <c r="S24" s="34">
        <v>60.6</v>
      </c>
      <c r="T24" s="34">
        <v>68.3</v>
      </c>
      <c r="U24" s="34">
        <v>84.91</v>
      </c>
    </row>
    <row r="25" spans="1:21" x14ac:dyDescent="0.2">
      <c r="A25" s="13">
        <v>1989</v>
      </c>
      <c r="B25" s="34">
        <v>141.08000000000001</v>
      </c>
      <c r="C25" s="34">
        <v>226.83</v>
      </c>
      <c r="D25" s="34">
        <v>194.9</v>
      </c>
      <c r="E25" s="34">
        <v>112.78</v>
      </c>
      <c r="F25" s="34">
        <v>61.19</v>
      </c>
      <c r="G25" s="34">
        <v>105.8</v>
      </c>
      <c r="H25" s="34">
        <v>94.5</v>
      </c>
      <c r="I25" s="34">
        <v>91.2</v>
      </c>
      <c r="J25" s="34">
        <v>68</v>
      </c>
      <c r="K25" s="34">
        <v>55.39</v>
      </c>
      <c r="L25" s="34">
        <v>97.32</v>
      </c>
      <c r="M25" s="34">
        <v>41.82</v>
      </c>
      <c r="N25" s="34">
        <v>52.78</v>
      </c>
      <c r="O25" s="34">
        <v>45.45</v>
      </c>
      <c r="P25" s="34" t="e">
        <v>#N/A</v>
      </c>
      <c r="Q25" s="34">
        <v>47.49</v>
      </c>
      <c r="R25" s="34">
        <v>55.37</v>
      </c>
      <c r="S25" s="34">
        <v>58.33</v>
      </c>
      <c r="T25" s="34">
        <v>71.39</v>
      </c>
      <c r="U25" s="34">
        <v>88.81</v>
      </c>
    </row>
    <row r="26" spans="1:21" x14ac:dyDescent="0.2">
      <c r="A26" s="13">
        <v>1990</v>
      </c>
      <c r="B26" s="34">
        <v>135.02000000000001</v>
      </c>
      <c r="C26" s="34">
        <v>214.24</v>
      </c>
      <c r="D26" s="34">
        <v>187.7</v>
      </c>
      <c r="E26" s="34">
        <v>111.25</v>
      </c>
      <c r="F26" s="34">
        <v>60.09</v>
      </c>
      <c r="G26" s="34">
        <v>106.19</v>
      </c>
      <c r="H26" s="34">
        <v>94.87</v>
      </c>
      <c r="I26" s="34">
        <v>90.45</v>
      </c>
      <c r="J26" s="34">
        <v>70.88</v>
      </c>
      <c r="K26" s="34">
        <v>57.57</v>
      </c>
      <c r="L26" s="34">
        <v>99.28</v>
      </c>
      <c r="M26" s="34">
        <v>37.89</v>
      </c>
      <c r="N26" s="34">
        <v>55.66</v>
      </c>
      <c r="O26" s="34">
        <v>47.93</v>
      </c>
      <c r="P26" s="34" t="e">
        <v>#N/A</v>
      </c>
      <c r="Q26" s="34">
        <v>47.21</v>
      </c>
      <c r="R26" s="34">
        <v>54.61</v>
      </c>
      <c r="S26" s="34">
        <v>56.44</v>
      </c>
      <c r="T26" s="34">
        <v>71.819999999999993</v>
      </c>
      <c r="U26" s="34">
        <v>88.72</v>
      </c>
    </row>
    <row r="27" spans="1:21" x14ac:dyDescent="0.2">
      <c r="A27" s="13">
        <v>1991</v>
      </c>
      <c r="B27" s="34">
        <v>140.47</v>
      </c>
      <c r="C27" s="34">
        <v>199.54</v>
      </c>
      <c r="D27" s="34">
        <v>168.19</v>
      </c>
      <c r="E27" s="34">
        <v>109.26</v>
      </c>
      <c r="F27" s="34">
        <v>58.21</v>
      </c>
      <c r="G27" s="34">
        <v>96.7</v>
      </c>
      <c r="H27" s="34">
        <v>91.94</v>
      </c>
      <c r="I27" s="34">
        <v>88.19</v>
      </c>
      <c r="J27" s="34">
        <v>70.53</v>
      </c>
      <c r="K27" s="34">
        <v>55.42</v>
      </c>
      <c r="L27" s="34">
        <v>97.6</v>
      </c>
      <c r="M27" s="34">
        <v>37.31</v>
      </c>
      <c r="N27" s="34">
        <v>54.41</v>
      </c>
      <c r="O27" s="34">
        <v>46.87</v>
      </c>
      <c r="P27" s="34" t="e">
        <v>#N/A</v>
      </c>
      <c r="Q27" s="34">
        <v>45.85</v>
      </c>
      <c r="R27" s="34">
        <v>55.95</v>
      </c>
      <c r="S27" s="34">
        <v>55.07</v>
      </c>
      <c r="T27" s="34">
        <v>72.14</v>
      </c>
      <c r="U27" s="34">
        <v>84.59</v>
      </c>
    </row>
    <row r="28" spans="1:21" x14ac:dyDescent="0.2">
      <c r="A28" s="13">
        <v>1992</v>
      </c>
      <c r="B28" s="34">
        <v>129.19</v>
      </c>
      <c r="C28" s="34">
        <v>159.26</v>
      </c>
      <c r="D28" s="34">
        <v>158.69</v>
      </c>
      <c r="E28" s="34">
        <v>108.18</v>
      </c>
      <c r="F28" s="34">
        <v>57.14</v>
      </c>
      <c r="G28" s="34">
        <v>86.49</v>
      </c>
      <c r="H28" s="34">
        <v>91.58</v>
      </c>
      <c r="I28" s="34">
        <v>89.44</v>
      </c>
      <c r="J28" s="34">
        <v>71.78</v>
      </c>
      <c r="K28" s="34">
        <v>52.8</v>
      </c>
      <c r="L28" s="34">
        <v>93.54</v>
      </c>
      <c r="M28" s="34">
        <v>41.21</v>
      </c>
      <c r="N28" s="34">
        <v>55.55</v>
      </c>
      <c r="O28" s="34">
        <v>47.86</v>
      </c>
      <c r="P28" s="34" t="e">
        <v>#N/A</v>
      </c>
      <c r="Q28" s="34">
        <v>45.09</v>
      </c>
      <c r="R28" s="34">
        <v>52.96</v>
      </c>
      <c r="S28" s="34">
        <v>56.22</v>
      </c>
      <c r="T28" s="34">
        <v>75.37</v>
      </c>
      <c r="U28" s="34">
        <v>82.19</v>
      </c>
    </row>
    <row r="29" spans="1:21" x14ac:dyDescent="0.2">
      <c r="A29" s="13">
        <v>1993</v>
      </c>
      <c r="B29" s="34">
        <v>123.73</v>
      </c>
      <c r="C29" s="34">
        <v>117.5</v>
      </c>
      <c r="D29" s="34">
        <v>153.87</v>
      </c>
      <c r="E29" s="34">
        <v>106.82</v>
      </c>
      <c r="F29" s="34">
        <v>56.52</v>
      </c>
      <c r="G29" s="34">
        <v>84.06</v>
      </c>
      <c r="H29" s="34">
        <v>90.48</v>
      </c>
      <c r="I29" s="34">
        <v>88.5</v>
      </c>
      <c r="J29" s="34">
        <v>69.239999999999995</v>
      </c>
      <c r="K29" s="34">
        <v>55.09</v>
      </c>
      <c r="L29" s="34">
        <v>91.76</v>
      </c>
      <c r="M29" s="34">
        <v>41.22</v>
      </c>
      <c r="N29" s="34">
        <v>55.85</v>
      </c>
      <c r="O29" s="34">
        <v>48.12</v>
      </c>
      <c r="P29" s="34" t="e">
        <v>#N/A</v>
      </c>
      <c r="Q29" s="34">
        <v>44.82</v>
      </c>
      <c r="R29" s="34">
        <v>53.42</v>
      </c>
      <c r="S29" s="34">
        <v>57.3</v>
      </c>
      <c r="T29" s="34">
        <v>78.34</v>
      </c>
      <c r="U29" s="34">
        <v>80.97</v>
      </c>
    </row>
    <row r="30" spans="1:21" x14ac:dyDescent="0.2">
      <c r="A30" s="13">
        <v>1994</v>
      </c>
      <c r="B30" s="34">
        <v>122.39</v>
      </c>
      <c r="C30" s="34">
        <v>93.15</v>
      </c>
      <c r="D30" s="34">
        <v>156.22</v>
      </c>
      <c r="E30" s="34">
        <v>101.98</v>
      </c>
      <c r="F30" s="34">
        <v>53.63</v>
      </c>
      <c r="G30" s="34">
        <v>85.29</v>
      </c>
      <c r="H30" s="34">
        <v>91.94</v>
      </c>
      <c r="I30" s="34">
        <v>88.23</v>
      </c>
      <c r="J30" s="34">
        <v>71.05</v>
      </c>
      <c r="K30" s="34">
        <v>57.99</v>
      </c>
      <c r="L30" s="34">
        <v>93.07</v>
      </c>
      <c r="M30" s="34">
        <v>44.77</v>
      </c>
      <c r="N30" s="34">
        <v>57.38</v>
      </c>
      <c r="O30" s="34">
        <v>49.44</v>
      </c>
      <c r="P30" s="34" t="e">
        <v>#N/A</v>
      </c>
      <c r="Q30" s="34">
        <v>45.17</v>
      </c>
      <c r="R30" s="34">
        <v>54.35</v>
      </c>
      <c r="S30" s="34">
        <v>61.34</v>
      </c>
      <c r="T30" s="34">
        <v>83.97</v>
      </c>
      <c r="U30" s="34">
        <v>82.43</v>
      </c>
    </row>
    <row r="31" spans="1:21" x14ac:dyDescent="0.2">
      <c r="A31" s="13">
        <v>1995</v>
      </c>
      <c r="B31" s="34">
        <v>125.21</v>
      </c>
      <c r="C31" s="34">
        <v>93.36</v>
      </c>
      <c r="D31" s="34">
        <v>160.74</v>
      </c>
      <c r="E31" s="34">
        <v>92.33</v>
      </c>
      <c r="F31" s="34">
        <v>53.14</v>
      </c>
      <c r="G31" s="34">
        <v>85.84</v>
      </c>
      <c r="H31" s="34">
        <v>92.26</v>
      </c>
      <c r="I31" s="34">
        <v>88.38</v>
      </c>
      <c r="J31" s="34">
        <v>71.77</v>
      </c>
      <c r="K31" s="34">
        <v>59.87</v>
      </c>
      <c r="L31" s="34">
        <v>93.83</v>
      </c>
      <c r="M31" s="34">
        <v>46.66</v>
      </c>
      <c r="N31" s="34">
        <v>59.59</v>
      </c>
      <c r="O31" s="34">
        <v>50.85</v>
      </c>
      <c r="P31" s="34" t="e">
        <v>#N/A</v>
      </c>
      <c r="Q31" s="34">
        <v>45.47</v>
      </c>
      <c r="R31" s="34">
        <v>57.08</v>
      </c>
      <c r="S31" s="34">
        <v>66.09</v>
      </c>
      <c r="T31" s="34">
        <v>87.25</v>
      </c>
      <c r="U31" s="34">
        <v>83.97</v>
      </c>
    </row>
    <row r="32" spans="1:21" x14ac:dyDescent="0.2">
      <c r="A32" s="13">
        <v>1996</v>
      </c>
      <c r="B32" s="34">
        <v>120.18</v>
      </c>
      <c r="C32" s="34">
        <v>105.6</v>
      </c>
      <c r="D32" s="34">
        <v>163.54</v>
      </c>
      <c r="E32" s="34">
        <v>82.78</v>
      </c>
      <c r="F32" s="34">
        <v>61.23</v>
      </c>
      <c r="G32" s="34">
        <v>85.4</v>
      </c>
      <c r="H32" s="34">
        <v>91.55</v>
      </c>
      <c r="I32" s="34">
        <v>88.4</v>
      </c>
      <c r="J32" s="34">
        <v>72.010000000000005</v>
      </c>
      <c r="K32" s="34">
        <v>62.98</v>
      </c>
      <c r="L32" s="34">
        <v>92.77</v>
      </c>
      <c r="M32" s="34">
        <v>45.52</v>
      </c>
      <c r="N32" s="34">
        <v>60.53</v>
      </c>
      <c r="O32" s="34">
        <v>53.55</v>
      </c>
      <c r="P32" s="34" t="e">
        <v>#N/A</v>
      </c>
      <c r="Q32" s="34">
        <v>46.65</v>
      </c>
      <c r="R32" s="34">
        <v>58.67</v>
      </c>
      <c r="S32" s="34">
        <v>68.37</v>
      </c>
      <c r="T32" s="34">
        <v>86.78</v>
      </c>
      <c r="U32" s="34">
        <v>84.7</v>
      </c>
    </row>
    <row r="33" spans="1:21" x14ac:dyDescent="0.2">
      <c r="A33" s="13">
        <v>1997</v>
      </c>
      <c r="B33" s="34">
        <v>124.41</v>
      </c>
      <c r="C33" s="34">
        <v>108.14</v>
      </c>
      <c r="D33" s="34">
        <v>163.31</v>
      </c>
      <c r="E33" s="34">
        <v>81.680000000000007</v>
      </c>
      <c r="F33" s="34">
        <v>66.23</v>
      </c>
      <c r="G33" s="34">
        <v>85.86</v>
      </c>
      <c r="H33" s="34">
        <v>94.65</v>
      </c>
      <c r="I33" s="34">
        <v>88.96</v>
      </c>
      <c r="J33" s="34">
        <v>76.239999999999995</v>
      </c>
      <c r="K33" s="34">
        <v>68.55</v>
      </c>
      <c r="L33" s="34">
        <v>93.41</v>
      </c>
      <c r="M33" s="34">
        <v>46.64</v>
      </c>
      <c r="N33" s="34">
        <v>61.45</v>
      </c>
      <c r="O33" s="34">
        <v>57.81</v>
      </c>
      <c r="P33" s="34" t="e">
        <v>#N/A</v>
      </c>
      <c r="Q33" s="34">
        <v>47.62</v>
      </c>
      <c r="R33" s="34">
        <v>59.06</v>
      </c>
      <c r="S33" s="34">
        <v>70.790000000000006</v>
      </c>
      <c r="T33" s="34">
        <v>88.34</v>
      </c>
      <c r="U33" s="34">
        <v>86.74</v>
      </c>
    </row>
    <row r="34" spans="1:21" x14ac:dyDescent="0.2">
      <c r="A34" s="13">
        <v>1998</v>
      </c>
      <c r="B34" s="34">
        <v>115.27</v>
      </c>
      <c r="C34" s="34">
        <v>113.87</v>
      </c>
      <c r="D34" s="34">
        <v>162.49</v>
      </c>
      <c r="E34" s="34">
        <v>79.48</v>
      </c>
      <c r="F34" s="34">
        <v>62.32</v>
      </c>
      <c r="G34" s="34">
        <v>88.23</v>
      </c>
      <c r="H34" s="34">
        <v>96.75</v>
      </c>
      <c r="I34" s="34">
        <v>91.81</v>
      </c>
      <c r="J34" s="34">
        <v>74.95</v>
      </c>
      <c r="K34" s="34">
        <v>70.88</v>
      </c>
      <c r="L34" s="34">
        <v>94.5</v>
      </c>
      <c r="M34" s="34">
        <v>47.13</v>
      </c>
      <c r="N34" s="34">
        <v>63.76</v>
      </c>
      <c r="O34" s="34">
        <v>60.24</v>
      </c>
      <c r="P34" s="34" t="e">
        <v>#N/A</v>
      </c>
      <c r="Q34" s="34">
        <v>48.18</v>
      </c>
      <c r="R34" s="34">
        <v>60.69</v>
      </c>
      <c r="S34" s="34">
        <v>69.77</v>
      </c>
      <c r="T34" s="34">
        <v>85.94</v>
      </c>
      <c r="U34" s="34">
        <v>87.84</v>
      </c>
    </row>
    <row r="35" spans="1:21" x14ac:dyDescent="0.2">
      <c r="A35" s="13">
        <v>1999</v>
      </c>
      <c r="B35" s="34">
        <v>104.68</v>
      </c>
      <c r="C35" s="34">
        <v>118.98</v>
      </c>
      <c r="D35" s="34">
        <v>154.96</v>
      </c>
      <c r="E35" s="34">
        <v>68.16</v>
      </c>
      <c r="F35" s="34">
        <v>59.56</v>
      </c>
      <c r="G35" s="34">
        <v>88.28</v>
      </c>
      <c r="H35" s="34">
        <v>98.41</v>
      </c>
      <c r="I35" s="34">
        <v>94.29</v>
      </c>
      <c r="J35" s="34">
        <v>74.739999999999995</v>
      </c>
      <c r="K35" s="34">
        <v>72</v>
      </c>
      <c r="L35" s="34">
        <v>97.31</v>
      </c>
      <c r="M35" s="34">
        <v>50.61</v>
      </c>
      <c r="N35" s="34">
        <v>66.31</v>
      </c>
      <c r="O35" s="34">
        <v>62.97</v>
      </c>
      <c r="P35" s="34" t="e">
        <v>#N/A</v>
      </c>
      <c r="Q35" s="34">
        <v>51.69</v>
      </c>
      <c r="R35" s="34">
        <v>62.51</v>
      </c>
      <c r="S35" s="34">
        <v>74.14</v>
      </c>
      <c r="T35" s="34">
        <v>86.54</v>
      </c>
      <c r="U35" s="34">
        <v>88.26</v>
      </c>
    </row>
    <row r="36" spans="1:21" x14ac:dyDescent="0.2">
      <c r="A36" s="13">
        <v>2000</v>
      </c>
      <c r="B36" s="34">
        <v>96.5</v>
      </c>
      <c r="C36" s="34">
        <v>115.99</v>
      </c>
      <c r="D36" s="34">
        <v>148.87</v>
      </c>
      <c r="E36" s="34">
        <v>69.150000000000006</v>
      </c>
      <c r="F36" s="34">
        <v>64.180000000000007</v>
      </c>
      <c r="G36" s="34">
        <v>89.38</v>
      </c>
      <c r="H36" s="34">
        <v>97.8</v>
      </c>
      <c r="I36" s="34">
        <v>94.25</v>
      </c>
      <c r="J36" s="34">
        <v>75.16</v>
      </c>
      <c r="K36" s="34">
        <v>74.02</v>
      </c>
      <c r="L36" s="34">
        <v>96.89</v>
      </c>
      <c r="M36" s="34">
        <v>51.53</v>
      </c>
      <c r="N36" s="34">
        <v>68.61</v>
      </c>
      <c r="O36" s="34">
        <v>66.209999999999994</v>
      </c>
      <c r="P36" s="34" t="e">
        <v>#N/A</v>
      </c>
      <c r="Q36" s="34">
        <v>53.88</v>
      </c>
      <c r="R36" s="34">
        <v>65.319999999999993</v>
      </c>
      <c r="S36" s="34">
        <v>74.97</v>
      </c>
      <c r="T36" s="34">
        <v>89.3</v>
      </c>
      <c r="U36" s="34">
        <v>88.44</v>
      </c>
    </row>
    <row r="37" spans="1:21" x14ac:dyDescent="0.2">
      <c r="A37" s="13">
        <v>2001</v>
      </c>
      <c r="B37" s="34">
        <v>87.52</v>
      </c>
      <c r="C37" s="34">
        <v>114.97</v>
      </c>
      <c r="D37" s="34">
        <v>142.24</v>
      </c>
      <c r="E37" s="34">
        <v>69.84</v>
      </c>
      <c r="F37" s="34">
        <v>66.86</v>
      </c>
      <c r="G37" s="34">
        <v>90.66</v>
      </c>
      <c r="H37" s="34">
        <v>99.6</v>
      </c>
      <c r="I37" s="34">
        <v>96.29</v>
      </c>
      <c r="J37" s="34">
        <v>75.569999999999993</v>
      </c>
      <c r="K37" s="34">
        <v>77.12</v>
      </c>
      <c r="L37" s="34">
        <v>98.81</v>
      </c>
      <c r="M37" s="34">
        <v>54.56</v>
      </c>
      <c r="N37" s="34">
        <v>70.67</v>
      </c>
      <c r="O37" s="34">
        <v>68.78</v>
      </c>
      <c r="P37" s="34" t="e">
        <v>#N/A</v>
      </c>
      <c r="Q37" s="34">
        <v>54.15</v>
      </c>
      <c r="R37" s="34">
        <v>67.56</v>
      </c>
      <c r="S37" s="34">
        <v>80</v>
      </c>
      <c r="T37" s="34">
        <v>91.23</v>
      </c>
      <c r="U37" s="34">
        <v>89.23</v>
      </c>
    </row>
    <row r="38" spans="1:21" x14ac:dyDescent="0.2">
      <c r="A38" s="13">
        <v>2002</v>
      </c>
      <c r="B38" s="34">
        <v>84.76</v>
      </c>
      <c r="C38" s="34">
        <v>104.83</v>
      </c>
      <c r="D38" s="34">
        <v>134.13</v>
      </c>
      <c r="E38" s="34">
        <v>69.23</v>
      </c>
      <c r="F38" s="34">
        <v>63.71</v>
      </c>
      <c r="G38" s="34">
        <v>91.4</v>
      </c>
      <c r="H38" s="34">
        <v>99</v>
      </c>
      <c r="I38" s="34">
        <v>97.29</v>
      </c>
      <c r="J38" s="34">
        <v>77.55</v>
      </c>
      <c r="K38" s="34">
        <v>76.989999999999995</v>
      </c>
      <c r="L38" s="34">
        <v>98.62</v>
      </c>
      <c r="M38" s="34">
        <v>55.42</v>
      </c>
      <c r="N38" s="34">
        <v>69.7</v>
      </c>
      <c r="O38" s="34">
        <v>68.09</v>
      </c>
      <c r="P38" s="34" t="e">
        <v>#N/A</v>
      </c>
      <c r="Q38" s="34">
        <v>56.81</v>
      </c>
      <c r="R38" s="34">
        <v>65.959999999999994</v>
      </c>
      <c r="S38" s="34">
        <v>80.78</v>
      </c>
      <c r="T38" s="34">
        <v>92.51</v>
      </c>
      <c r="U38" s="34">
        <v>88.24</v>
      </c>
    </row>
    <row r="39" spans="1:21" x14ac:dyDescent="0.2">
      <c r="A39" s="13">
        <v>2003</v>
      </c>
      <c r="B39" s="34">
        <v>86.54</v>
      </c>
      <c r="C39" s="34">
        <v>100.63</v>
      </c>
      <c r="D39" s="34">
        <v>125.96</v>
      </c>
      <c r="E39" s="34">
        <v>65.290000000000006</v>
      </c>
      <c r="F39" s="34">
        <v>63.59</v>
      </c>
      <c r="G39" s="34">
        <v>92.45</v>
      </c>
      <c r="H39" s="34">
        <v>99.42</v>
      </c>
      <c r="I39" s="34">
        <v>97.12</v>
      </c>
      <c r="J39" s="34">
        <v>80.61</v>
      </c>
      <c r="K39" s="34">
        <v>77.349999999999994</v>
      </c>
      <c r="L39" s="34">
        <v>97.95</v>
      </c>
      <c r="M39" s="34">
        <v>58.18</v>
      </c>
      <c r="N39" s="34">
        <v>71.989999999999995</v>
      </c>
      <c r="O39" s="34">
        <v>68.7</v>
      </c>
      <c r="P39" s="34" t="e">
        <v>#N/A</v>
      </c>
      <c r="Q39" s="34">
        <v>60.83</v>
      </c>
      <c r="R39" s="34">
        <v>67.17</v>
      </c>
      <c r="S39" s="34">
        <v>78.23</v>
      </c>
      <c r="T39" s="34">
        <v>94.87</v>
      </c>
      <c r="U39" s="34">
        <v>88.22</v>
      </c>
    </row>
    <row r="40" spans="1:21" x14ac:dyDescent="0.2">
      <c r="A40" s="13">
        <v>2004</v>
      </c>
      <c r="B40" s="34">
        <v>89.91</v>
      </c>
      <c r="C40" s="34">
        <v>90.55</v>
      </c>
      <c r="D40" s="34">
        <v>121.43</v>
      </c>
      <c r="E40" s="34">
        <v>62.66</v>
      </c>
      <c r="F40" s="34">
        <v>61.12</v>
      </c>
      <c r="G40" s="34">
        <v>94.52</v>
      </c>
      <c r="H40" s="34">
        <v>100.22</v>
      </c>
      <c r="I40" s="34">
        <v>91.71</v>
      </c>
      <c r="J40" s="34">
        <v>83</v>
      </c>
      <c r="K40" s="34">
        <v>75.48</v>
      </c>
      <c r="L40" s="34">
        <v>95.47</v>
      </c>
      <c r="M40" s="34">
        <v>61.57</v>
      </c>
      <c r="N40" s="34">
        <v>73.03</v>
      </c>
      <c r="O40" s="34">
        <v>71.81</v>
      </c>
      <c r="P40" s="34" t="e">
        <v>#N/A</v>
      </c>
      <c r="Q40" s="34">
        <v>63.33</v>
      </c>
      <c r="R40" s="34">
        <v>67.819999999999993</v>
      </c>
      <c r="S40" s="34">
        <v>82.15</v>
      </c>
      <c r="T40" s="34">
        <v>94.37</v>
      </c>
      <c r="U40" s="34">
        <v>88.32</v>
      </c>
    </row>
    <row r="41" spans="1:21" x14ac:dyDescent="0.2">
      <c r="A41" s="13">
        <v>2005</v>
      </c>
      <c r="B41" s="34">
        <v>90.88</v>
      </c>
      <c r="C41" s="34">
        <v>93.94</v>
      </c>
      <c r="D41" s="34">
        <v>116.11</v>
      </c>
      <c r="E41" s="34">
        <v>64.33</v>
      </c>
      <c r="F41" s="34">
        <v>64.84</v>
      </c>
      <c r="G41" s="34">
        <v>96.69</v>
      </c>
      <c r="H41" s="34">
        <v>99.14</v>
      </c>
      <c r="I41" s="34">
        <v>92.73</v>
      </c>
      <c r="J41" s="34">
        <v>82.87</v>
      </c>
      <c r="K41" s="34">
        <v>78.36</v>
      </c>
      <c r="L41" s="34">
        <v>97.49</v>
      </c>
      <c r="M41" s="34">
        <v>68.08</v>
      </c>
      <c r="N41" s="34">
        <v>77.180000000000007</v>
      </c>
      <c r="O41" s="34">
        <v>74.91</v>
      </c>
      <c r="P41" s="34" t="e">
        <v>#N/A</v>
      </c>
      <c r="Q41" s="34">
        <v>63.51</v>
      </c>
      <c r="R41" s="34">
        <v>73.36</v>
      </c>
      <c r="S41" s="34">
        <v>83.36</v>
      </c>
      <c r="T41" s="34">
        <v>93.09</v>
      </c>
      <c r="U41" s="34">
        <v>89.31</v>
      </c>
    </row>
    <row r="42" spans="1:21" x14ac:dyDescent="0.2">
      <c r="A42" s="13">
        <v>2006</v>
      </c>
      <c r="B42" s="34">
        <v>90.61</v>
      </c>
      <c r="C42" s="34">
        <v>94.72</v>
      </c>
      <c r="D42" s="34">
        <v>112.67</v>
      </c>
      <c r="E42" s="34">
        <v>69.069999999999993</v>
      </c>
      <c r="F42" s="34">
        <v>66.56</v>
      </c>
      <c r="G42" s="34">
        <v>97.95</v>
      </c>
      <c r="H42" s="34">
        <v>97.42</v>
      </c>
      <c r="I42" s="34">
        <v>93.61</v>
      </c>
      <c r="J42" s="34">
        <v>84.19</v>
      </c>
      <c r="K42" s="34">
        <v>79.87</v>
      </c>
      <c r="L42" s="34">
        <v>97</v>
      </c>
      <c r="M42" s="34">
        <v>76.86</v>
      </c>
      <c r="N42" s="34">
        <v>79.48</v>
      </c>
      <c r="O42" s="34">
        <v>76.5</v>
      </c>
      <c r="P42" s="34" t="e">
        <v>#N/A</v>
      </c>
      <c r="Q42" s="34">
        <v>70.64</v>
      </c>
      <c r="R42" s="34">
        <v>76.75</v>
      </c>
      <c r="S42" s="34">
        <v>87.63</v>
      </c>
      <c r="T42" s="34">
        <v>95.68</v>
      </c>
      <c r="U42" s="34">
        <v>90.06</v>
      </c>
    </row>
    <row r="43" spans="1:21" x14ac:dyDescent="0.2">
      <c r="A43" s="13">
        <v>2007</v>
      </c>
      <c r="B43" s="34">
        <v>88.01</v>
      </c>
      <c r="C43" s="34">
        <v>90.36</v>
      </c>
      <c r="D43" s="34">
        <v>110.43</v>
      </c>
      <c r="E43" s="34">
        <v>74.650000000000006</v>
      </c>
      <c r="F43" s="34">
        <v>69.52</v>
      </c>
      <c r="G43" s="34">
        <v>100.82</v>
      </c>
      <c r="H43" s="34">
        <v>97.64</v>
      </c>
      <c r="I43" s="34">
        <v>91.19</v>
      </c>
      <c r="J43" s="34">
        <v>86.91</v>
      </c>
      <c r="K43" s="34">
        <v>81.11</v>
      </c>
      <c r="L43" s="34">
        <v>100.37</v>
      </c>
      <c r="M43" s="34">
        <v>80.55</v>
      </c>
      <c r="N43" s="34">
        <v>82.5</v>
      </c>
      <c r="O43" s="34">
        <v>80.11</v>
      </c>
      <c r="P43" s="34" t="e">
        <v>#N/A</v>
      </c>
      <c r="Q43" s="34">
        <v>72.56</v>
      </c>
      <c r="R43" s="34">
        <v>78.55</v>
      </c>
      <c r="S43" s="34">
        <v>88.06</v>
      </c>
      <c r="T43" s="34">
        <v>95.75</v>
      </c>
      <c r="U43" s="34">
        <v>91.3</v>
      </c>
    </row>
    <row r="44" spans="1:21" x14ac:dyDescent="0.2">
      <c r="A44" s="13">
        <v>2008</v>
      </c>
      <c r="B44" s="34">
        <v>91.66</v>
      </c>
      <c r="C44" s="34">
        <v>90.95</v>
      </c>
      <c r="D44" s="34">
        <v>107.02</v>
      </c>
      <c r="E44" s="34">
        <v>78.91</v>
      </c>
      <c r="F44" s="34">
        <v>71.849999999999994</v>
      </c>
      <c r="G44" s="34">
        <v>100.14</v>
      </c>
      <c r="H44" s="34">
        <v>99.3</v>
      </c>
      <c r="I44" s="34">
        <v>92.2</v>
      </c>
      <c r="J44" s="34">
        <v>86.18</v>
      </c>
      <c r="K44" s="34">
        <v>80.2</v>
      </c>
      <c r="L44" s="34">
        <v>102.12</v>
      </c>
      <c r="M44" s="34">
        <v>82.2</v>
      </c>
      <c r="N44" s="34">
        <v>81.69</v>
      </c>
      <c r="O44" s="34">
        <v>83.68</v>
      </c>
      <c r="P44" s="34" t="e">
        <v>#N/A</v>
      </c>
      <c r="Q44" s="34">
        <v>71.36</v>
      </c>
      <c r="R44" s="34">
        <v>79.989999999999995</v>
      </c>
      <c r="S44" s="34">
        <v>89.81</v>
      </c>
      <c r="T44" s="34">
        <v>97.31</v>
      </c>
      <c r="U44" s="34">
        <v>91.73</v>
      </c>
    </row>
    <row r="45" spans="1:21" x14ac:dyDescent="0.2">
      <c r="A45" s="13">
        <v>2009</v>
      </c>
      <c r="B45" s="34">
        <v>101.96</v>
      </c>
      <c r="C45" s="34">
        <v>90.31</v>
      </c>
      <c r="D45" s="34">
        <v>99</v>
      </c>
      <c r="E45" s="34">
        <v>82.84</v>
      </c>
      <c r="F45" s="34">
        <v>75.61</v>
      </c>
      <c r="G45" s="34">
        <v>95.54</v>
      </c>
      <c r="H45" s="34">
        <v>94.77</v>
      </c>
      <c r="I45" s="34">
        <v>91.89</v>
      </c>
      <c r="J45" s="34">
        <v>81.92</v>
      </c>
      <c r="K45" s="34">
        <v>80.86</v>
      </c>
      <c r="L45" s="34">
        <v>98.46</v>
      </c>
      <c r="M45" s="34">
        <v>81.92</v>
      </c>
      <c r="N45" s="34">
        <v>76.98</v>
      </c>
      <c r="O45" s="34">
        <v>77.739999999999995</v>
      </c>
      <c r="P45" s="34" t="e">
        <v>#N/A</v>
      </c>
      <c r="Q45" s="34">
        <v>73.739999999999995</v>
      </c>
      <c r="R45" s="34">
        <v>77.599999999999994</v>
      </c>
      <c r="S45" s="34">
        <v>84.73</v>
      </c>
      <c r="T45" s="34">
        <v>93.13</v>
      </c>
      <c r="U45" s="34">
        <v>88.02</v>
      </c>
    </row>
    <row r="46" spans="1:21" x14ac:dyDescent="0.2">
      <c r="A46" s="13">
        <v>2010</v>
      </c>
      <c r="B46" s="34">
        <v>109.26</v>
      </c>
      <c r="C46" s="34">
        <v>98.45</v>
      </c>
      <c r="D46" s="34">
        <v>98.95</v>
      </c>
      <c r="E46" s="34">
        <v>88.59</v>
      </c>
      <c r="F46" s="34">
        <v>82.1</v>
      </c>
      <c r="G46" s="34">
        <v>91.59</v>
      </c>
      <c r="H46" s="34">
        <v>94.59</v>
      </c>
      <c r="I46" s="34">
        <v>89.64</v>
      </c>
      <c r="J46" s="34">
        <v>81.69</v>
      </c>
      <c r="K46" s="34">
        <v>81.47</v>
      </c>
      <c r="L46" s="34">
        <v>97.01</v>
      </c>
      <c r="M46" s="34">
        <v>86.74</v>
      </c>
      <c r="N46" s="34">
        <v>78.09</v>
      </c>
      <c r="O46" s="34">
        <v>79.64</v>
      </c>
      <c r="P46" s="34" t="e">
        <v>#N/A</v>
      </c>
      <c r="Q46" s="34">
        <v>75.37</v>
      </c>
      <c r="R46" s="34">
        <v>80.290000000000006</v>
      </c>
      <c r="S46" s="34">
        <v>84.8</v>
      </c>
      <c r="T46" s="34">
        <v>92.21</v>
      </c>
      <c r="U46" s="34">
        <v>88.22</v>
      </c>
    </row>
    <row r="47" spans="1:21" x14ac:dyDescent="0.2">
      <c r="A47" s="13">
        <v>2011</v>
      </c>
      <c r="B47" s="34">
        <v>106.03</v>
      </c>
      <c r="C47" s="34">
        <v>107.24</v>
      </c>
      <c r="D47" s="34">
        <v>97.87</v>
      </c>
      <c r="E47" s="34">
        <v>91.9</v>
      </c>
      <c r="F47" s="34">
        <v>91.94</v>
      </c>
      <c r="G47" s="34">
        <v>89.45</v>
      </c>
      <c r="H47" s="34">
        <v>94.51</v>
      </c>
      <c r="I47" s="34">
        <v>88.13</v>
      </c>
      <c r="J47" s="34">
        <v>82.42</v>
      </c>
      <c r="K47" s="34">
        <v>85.98</v>
      </c>
      <c r="L47" s="34">
        <v>100.47</v>
      </c>
      <c r="M47" s="34">
        <v>83.64</v>
      </c>
      <c r="N47" s="34">
        <v>78.760000000000005</v>
      </c>
      <c r="O47" s="34">
        <v>82.98</v>
      </c>
      <c r="P47" s="34" t="e">
        <v>#N/A</v>
      </c>
      <c r="Q47" s="34">
        <v>74.7</v>
      </c>
      <c r="R47" s="34">
        <v>85.56</v>
      </c>
      <c r="S47" s="34">
        <v>87.65</v>
      </c>
      <c r="T47" s="34">
        <v>93.75</v>
      </c>
      <c r="U47" s="34">
        <v>89.02</v>
      </c>
    </row>
    <row r="48" spans="1:21" x14ac:dyDescent="0.2">
      <c r="A48" s="13">
        <v>2012</v>
      </c>
      <c r="B48" s="34">
        <v>101.52</v>
      </c>
      <c r="C48" s="34">
        <v>124.72</v>
      </c>
      <c r="D48" s="34">
        <v>98.38</v>
      </c>
      <c r="E48" s="34">
        <v>90.36</v>
      </c>
      <c r="F48" s="34">
        <v>92.76</v>
      </c>
      <c r="G48" s="34">
        <v>89.28</v>
      </c>
      <c r="H48" s="34">
        <v>96.3</v>
      </c>
      <c r="I48" s="34">
        <v>90.02</v>
      </c>
      <c r="J48" s="34">
        <v>85.06</v>
      </c>
      <c r="K48" s="34">
        <v>86.36</v>
      </c>
      <c r="L48" s="34">
        <v>101.56</v>
      </c>
      <c r="M48" s="34">
        <v>88.67</v>
      </c>
      <c r="N48" s="34">
        <v>82.85</v>
      </c>
      <c r="O48" s="34">
        <v>87.99</v>
      </c>
      <c r="P48" s="34" t="e">
        <v>#N/A</v>
      </c>
      <c r="Q48" s="34">
        <v>78.510000000000005</v>
      </c>
      <c r="R48" s="34">
        <v>86.32</v>
      </c>
      <c r="S48" s="34">
        <v>92.17</v>
      </c>
      <c r="T48" s="34">
        <v>86.65</v>
      </c>
      <c r="U48" s="34">
        <v>90.81</v>
      </c>
    </row>
    <row r="49" spans="1:42" x14ac:dyDescent="0.2">
      <c r="A49" s="13">
        <v>2013</v>
      </c>
      <c r="B49" s="34">
        <v>95.4</v>
      </c>
      <c r="C49" s="34">
        <v>128.97999999999999</v>
      </c>
      <c r="D49" s="34">
        <v>99.35</v>
      </c>
      <c r="E49" s="34">
        <v>99.56</v>
      </c>
      <c r="F49" s="34">
        <v>89.07</v>
      </c>
      <c r="G49" s="34">
        <v>91.37</v>
      </c>
      <c r="H49" s="34">
        <v>98.12</v>
      </c>
      <c r="I49" s="34">
        <v>90.53</v>
      </c>
      <c r="J49" s="34">
        <v>88.89</v>
      </c>
      <c r="K49" s="34">
        <v>90.6</v>
      </c>
      <c r="L49" s="34">
        <v>99.54</v>
      </c>
      <c r="M49" s="34">
        <v>91.22</v>
      </c>
      <c r="N49" s="34">
        <v>87.08</v>
      </c>
      <c r="O49" s="34">
        <v>88.31</v>
      </c>
      <c r="P49" s="34" t="e">
        <v>#N/A</v>
      </c>
      <c r="Q49" s="34">
        <v>82.25</v>
      </c>
      <c r="R49" s="34">
        <v>91.7</v>
      </c>
      <c r="S49" s="34">
        <v>90.27</v>
      </c>
      <c r="T49" s="34">
        <v>93.73</v>
      </c>
      <c r="U49" s="34">
        <v>92.84</v>
      </c>
    </row>
    <row r="50" spans="1:42" x14ac:dyDescent="0.2">
      <c r="A50" s="13">
        <v>2014</v>
      </c>
      <c r="B50" s="34">
        <v>109.99</v>
      </c>
      <c r="C50" s="34">
        <v>116.97</v>
      </c>
      <c r="D50" s="34">
        <v>99.72</v>
      </c>
      <c r="E50" s="34">
        <v>95.79</v>
      </c>
      <c r="F50" s="34">
        <v>95.91</v>
      </c>
      <c r="G50" s="34">
        <v>96.45</v>
      </c>
      <c r="H50" s="34">
        <v>99.6</v>
      </c>
      <c r="I50" s="34">
        <v>90.84</v>
      </c>
      <c r="J50" s="34">
        <v>92.28</v>
      </c>
      <c r="K50" s="34">
        <v>95.52</v>
      </c>
      <c r="L50" s="34">
        <v>100.02</v>
      </c>
      <c r="M50" s="34">
        <v>94.32</v>
      </c>
      <c r="N50" s="34">
        <v>92.93</v>
      </c>
      <c r="O50" s="34">
        <v>91.24</v>
      </c>
      <c r="P50" s="34" t="e">
        <v>#N/A</v>
      </c>
      <c r="Q50" s="34">
        <v>91.92</v>
      </c>
      <c r="R50" s="34">
        <v>98.29</v>
      </c>
      <c r="S50" s="34">
        <v>97.85</v>
      </c>
      <c r="T50" s="34">
        <v>99.36</v>
      </c>
      <c r="U50" s="34">
        <v>96.29</v>
      </c>
    </row>
    <row r="51" spans="1:42" x14ac:dyDescent="0.2">
      <c r="A51" s="13">
        <v>2015</v>
      </c>
      <c r="B51" s="34">
        <v>97.68</v>
      </c>
      <c r="C51" s="34">
        <v>112.51</v>
      </c>
      <c r="D51" s="34">
        <v>100.76</v>
      </c>
      <c r="E51" s="34">
        <v>102.07</v>
      </c>
      <c r="F51" s="34">
        <v>94.75</v>
      </c>
      <c r="G51" s="34">
        <v>97.57</v>
      </c>
      <c r="H51" s="34">
        <v>100</v>
      </c>
      <c r="I51" s="34">
        <v>94.98</v>
      </c>
      <c r="J51" s="34">
        <v>96.86</v>
      </c>
      <c r="K51" s="34">
        <v>96.82</v>
      </c>
      <c r="L51" s="34">
        <v>97.56</v>
      </c>
      <c r="M51" s="34">
        <v>98.85</v>
      </c>
      <c r="N51" s="34">
        <v>96.67</v>
      </c>
      <c r="O51" s="34">
        <v>97.3</v>
      </c>
      <c r="P51" s="34" t="e">
        <v>#N/A</v>
      </c>
      <c r="Q51" s="34">
        <v>96.72</v>
      </c>
      <c r="R51" s="34">
        <v>102.78</v>
      </c>
      <c r="S51" s="34">
        <v>101.16</v>
      </c>
      <c r="T51" s="34">
        <v>98.47</v>
      </c>
      <c r="U51" s="34">
        <v>98.4</v>
      </c>
    </row>
    <row r="52" spans="1:42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">
      <c r="A53" s="13">
        <v>2017</v>
      </c>
      <c r="B53" s="34">
        <v>103.55</v>
      </c>
      <c r="C53" s="34">
        <v>93.87</v>
      </c>
      <c r="D53" s="34">
        <v>100.67</v>
      </c>
      <c r="E53" s="34">
        <v>103.94</v>
      </c>
      <c r="F53" s="34">
        <v>110.25</v>
      </c>
      <c r="G53" s="34">
        <v>103.99</v>
      </c>
      <c r="H53" s="34">
        <v>100.9</v>
      </c>
      <c r="I53" s="34">
        <v>98.08</v>
      </c>
      <c r="J53" s="34">
        <v>101.9</v>
      </c>
      <c r="K53" s="34">
        <v>104.41</v>
      </c>
      <c r="L53" s="34">
        <v>97.51</v>
      </c>
      <c r="M53" s="34">
        <v>100.43</v>
      </c>
      <c r="N53" s="34">
        <v>97.43</v>
      </c>
      <c r="O53" s="34">
        <v>101.35</v>
      </c>
      <c r="P53" s="34" t="e">
        <v>#N/A</v>
      </c>
      <c r="Q53" s="34">
        <v>100.88</v>
      </c>
      <c r="R53" s="34">
        <v>104.9</v>
      </c>
      <c r="S53" s="34">
        <v>109.45</v>
      </c>
      <c r="T53" s="34">
        <v>102.14</v>
      </c>
      <c r="U53" s="34">
        <v>101.3</v>
      </c>
    </row>
    <row r="54" spans="1:42" x14ac:dyDescent="0.2">
      <c r="A54" s="13">
        <v>2018</v>
      </c>
      <c r="B54" s="34">
        <v>100.5</v>
      </c>
      <c r="C54" s="34">
        <v>103.36</v>
      </c>
      <c r="D54" s="34">
        <v>100.88</v>
      </c>
      <c r="E54" s="34">
        <v>108.28</v>
      </c>
      <c r="F54" s="34">
        <v>116.21</v>
      </c>
      <c r="G54" s="34">
        <v>104.35</v>
      </c>
      <c r="H54" s="34">
        <v>100.66</v>
      </c>
      <c r="I54" s="34">
        <v>101.03</v>
      </c>
      <c r="J54" s="34">
        <v>101.5</v>
      </c>
      <c r="K54" s="34">
        <v>103.96</v>
      </c>
      <c r="L54" s="34">
        <v>99.35</v>
      </c>
      <c r="M54" s="34">
        <v>101.86</v>
      </c>
      <c r="N54" s="34">
        <v>100.81</v>
      </c>
      <c r="O54" s="34">
        <v>103.03</v>
      </c>
      <c r="P54" s="34" t="e">
        <v>#N/A</v>
      </c>
      <c r="Q54" s="34">
        <v>104.91</v>
      </c>
      <c r="R54" s="34">
        <v>108.26</v>
      </c>
      <c r="S54" s="34">
        <v>106.6</v>
      </c>
      <c r="T54" s="34">
        <v>101.07</v>
      </c>
      <c r="U54" s="34">
        <v>102.31</v>
      </c>
    </row>
    <row r="55" spans="1:42" x14ac:dyDescent="0.2">
      <c r="A55" s="13">
        <v>2019</v>
      </c>
      <c r="B55" s="34">
        <v>97.52</v>
      </c>
      <c r="C55" s="34">
        <v>94.19</v>
      </c>
      <c r="D55" s="34">
        <v>101.22</v>
      </c>
      <c r="E55" s="34">
        <v>105.22</v>
      </c>
      <c r="F55" s="34">
        <v>118.21</v>
      </c>
      <c r="G55" s="34">
        <v>102.9</v>
      </c>
      <c r="H55" s="34">
        <v>99.8</v>
      </c>
      <c r="I55" s="34">
        <v>107.16</v>
      </c>
      <c r="J55" s="34">
        <v>106.78</v>
      </c>
      <c r="K55" s="34">
        <v>107.17</v>
      </c>
      <c r="L55" s="34">
        <v>98.03</v>
      </c>
      <c r="M55" s="34">
        <v>103.3</v>
      </c>
      <c r="N55" s="34">
        <v>105.74</v>
      </c>
      <c r="O55" s="34">
        <v>102.18</v>
      </c>
      <c r="P55" s="34" t="e">
        <v>#N/A</v>
      </c>
      <c r="Q55" s="34">
        <v>114.41</v>
      </c>
      <c r="R55" s="34">
        <v>111.46</v>
      </c>
      <c r="S55" s="34">
        <v>111.97</v>
      </c>
      <c r="T55" s="34">
        <v>101.83</v>
      </c>
      <c r="U55" s="34">
        <v>103.83</v>
      </c>
    </row>
    <row r="56" spans="1:42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2">
      <c r="A57" s="9" t="s">
        <v>159</v>
      </c>
    </row>
    <row r="58" spans="1:42" x14ac:dyDescent="0.2">
      <c r="A58" s="13">
        <v>1971</v>
      </c>
      <c r="B58" s="11">
        <f>LN(B7/B6)*100</f>
        <v>-4.5122374601067357</v>
      </c>
      <c r="C58" s="11">
        <f t="shared" ref="C58:U72" si="0">LN(C7/C6)*100</f>
        <v>-2.1848785476486086</v>
      </c>
      <c r="D58" s="11">
        <f t="shared" si="0"/>
        <v>-4.1697784350940879</v>
      </c>
      <c r="E58" s="11">
        <f t="shared" si="0"/>
        <v>-3.406551614398416</v>
      </c>
      <c r="F58" s="11">
        <f t="shared" si="0"/>
        <v>-3.2297814197281305</v>
      </c>
      <c r="G58" s="11">
        <f t="shared" si="0"/>
        <v>-3.1823413728938807</v>
      </c>
      <c r="H58" s="11">
        <f t="shared" si="0"/>
        <v>-1.1437815875424737</v>
      </c>
      <c r="I58" s="11">
        <f t="shared" si="0"/>
        <v>-4.2096897171600878</v>
      </c>
      <c r="J58" s="11">
        <f t="shared" si="0"/>
        <v>-5.1182341486942917</v>
      </c>
      <c r="K58" s="11">
        <f t="shared" si="0"/>
        <v>-1.7219903268402472</v>
      </c>
      <c r="L58" s="11">
        <f t="shared" si="0"/>
        <v>8.8998702187159751</v>
      </c>
      <c r="M58" s="11">
        <f t="shared" si="0"/>
        <v>5.6427484140483468</v>
      </c>
      <c r="N58" s="11">
        <f t="shared" si="0"/>
        <v>3.5065681743866288</v>
      </c>
      <c r="O58" s="11">
        <f t="shared" si="0"/>
        <v>3.5300284392534089</v>
      </c>
      <c r="P58" s="11" t="e">
        <f t="shared" si="0"/>
        <v>#N/A</v>
      </c>
      <c r="Q58" s="11">
        <f t="shared" si="0"/>
        <v>1.6339886088117885</v>
      </c>
      <c r="R58" s="11">
        <f t="shared" si="0"/>
        <v>1.4382270380809778</v>
      </c>
      <c r="S58" s="11">
        <f t="shared" si="0"/>
        <v>-2.9426804894283132</v>
      </c>
      <c r="T58" s="11">
        <f t="shared" si="0"/>
        <v>-3.5332661673187342</v>
      </c>
      <c r="U58" s="11">
        <f t="shared" si="0"/>
        <v>-2.3280708877595186</v>
      </c>
      <c r="W58" s="15">
        <f>B58*'Table A8'!B7</f>
        <v>-2.8377461386611262</v>
      </c>
      <c r="X58" s="15">
        <f>C58*'Table A8'!C7</f>
        <v>-1.3397675254181267</v>
      </c>
      <c r="Y58" s="15">
        <f>D58*'Table A8'!D7</f>
        <v>-3.3149738558998001</v>
      </c>
      <c r="Z58" s="15">
        <f>E58*'Table A8'!E7</f>
        <v>-1.6211779132922062</v>
      </c>
      <c r="AA58" s="15">
        <f>F58*'Table A8'!F7</f>
        <v>-1.097156748281646</v>
      </c>
      <c r="AB58" s="15">
        <f>G58*'Table A8'!G7</f>
        <v>-2.1639921335678389</v>
      </c>
      <c r="AC58" s="15">
        <f>H58*'Table A8'!H7</f>
        <v>-0.66339332077463475</v>
      </c>
      <c r="AD58" s="15">
        <f>I58*'Table A8'!I7</f>
        <v>-3.7146302064220613</v>
      </c>
      <c r="AE58" s="15">
        <f>J58*'Table A8'!J7</f>
        <v>-3.4522489332942996</v>
      </c>
      <c r="AF58" s="15">
        <f>K58*'Table A8'!K7</f>
        <v>-0.73770065601836188</v>
      </c>
      <c r="AG58" s="15">
        <f>L58*'Table A8'!L7</f>
        <v>3.975572026700426</v>
      </c>
      <c r="AH58" s="15">
        <f>M58*'Table A8'!M7</f>
        <v>0.73130019446066574</v>
      </c>
      <c r="AI58" s="15">
        <f>N58*'Table A8'!N7</f>
        <v>2.1677604454058139</v>
      </c>
      <c r="AJ58" s="15">
        <f>O58*'Table A8'!O7</f>
        <v>1.667232431859385</v>
      </c>
      <c r="AK58" s="15" t="e">
        <f>P58*'Table A8'!P7</f>
        <v>#N/A</v>
      </c>
      <c r="AL58" s="15">
        <f>Q58*'Table A8'!Q7</f>
        <v>0</v>
      </c>
      <c r="AM58" s="15">
        <f>R58*'Table A8'!R7</f>
        <v>0</v>
      </c>
      <c r="AN58" s="15">
        <f>S58*'Table A8'!S7</f>
        <v>-1.7900325417192429</v>
      </c>
      <c r="AO58" s="15">
        <f>T58*'Table A8'!T7</f>
        <v>-1.7464934665056504</v>
      </c>
      <c r="AP58" s="15">
        <f>U58*'Table A8'!U7</f>
        <v>-1.5097539707120478</v>
      </c>
    </row>
    <row r="59" spans="1:42" x14ac:dyDescent="0.2">
      <c r="A59" s="13">
        <v>1972</v>
      </c>
      <c r="B59" s="11">
        <f t="shared" ref="B59:Q106" si="1">LN(B8/B7)*100</f>
        <v>2.6482565234457858</v>
      </c>
      <c r="C59" s="11">
        <f t="shared" si="1"/>
        <v>-6.9795934862884588</v>
      </c>
      <c r="D59" s="11">
        <f t="shared" si="1"/>
        <v>-1.4408173609183155</v>
      </c>
      <c r="E59" s="11">
        <f t="shared" si="1"/>
        <v>-3.1004540444128939</v>
      </c>
      <c r="F59" s="11">
        <f t="shared" si="1"/>
        <v>-3.9290556123032823</v>
      </c>
      <c r="G59" s="11">
        <f t="shared" si="1"/>
        <v>6.1702327144935882</v>
      </c>
      <c r="H59" s="11">
        <f t="shared" si="1"/>
        <v>1.9340912858351946</v>
      </c>
      <c r="I59" s="11">
        <f t="shared" si="1"/>
        <v>-0.67715418207742872</v>
      </c>
      <c r="J59" s="11">
        <f t="shared" si="1"/>
        <v>3.1309437652556631</v>
      </c>
      <c r="K59" s="11">
        <f t="shared" si="1"/>
        <v>2.3636440836503754</v>
      </c>
      <c r="L59" s="11">
        <f t="shared" si="1"/>
        <v>2.8048522873799322</v>
      </c>
      <c r="M59" s="11">
        <f t="shared" si="1"/>
        <v>0.8536116705932647</v>
      </c>
      <c r="N59" s="11">
        <f t="shared" si="1"/>
        <v>2.4815169119723994</v>
      </c>
      <c r="O59" s="11">
        <f t="shared" si="1"/>
        <v>2.4763956350115981</v>
      </c>
      <c r="P59" s="11" t="e">
        <f t="shared" si="1"/>
        <v>#N/A</v>
      </c>
      <c r="Q59" s="11">
        <f t="shared" si="1"/>
        <v>2.0623582744607596</v>
      </c>
      <c r="R59" s="11">
        <f t="shared" si="0"/>
        <v>2.2066208652568506</v>
      </c>
      <c r="S59" s="11">
        <f t="shared" si="0"/>
        <v>3.1372541104296374</v>
      </c>
      <c r="T59" s="11">
        <f t="shared" si="0"/>
        <v>4.9445099474895704</v>
      </c>
      <c r="U59" s="11">
        <f t="shared" si="0"/>
        <v>0.87485369648612532</v>
      </c>
      <c r="W59" s="15">
        <f>B59*'Table A8'!B8</f>
        <v>1.6326501467043271</v>
      </c>
      <c r="X59" s="15">
        <f>C59*'Table A8'!C8</f>
        <v>-4.1298254658368814</v>
      </c>
      <c r="Y59" s="15">
        <f>D59*'Table A8'!D8</f>
        <v>-1.1283040753351328</v>
      </c>
      <c r="Z59" s="15">
        <f>E59*'Table A8'!E8</f>
        <v>-1.4169074982966925</v>
      </c>
      <c r="AA59" s="15">
        <f>F59*'Table A8'!F8</f>
        <v>-1.2655488127228871</v>
      </c>
      <c r="AB59" s="15">
        <f>G59*'Table A8'!G8</f>
        <v>4.1575028030257792</v>
      </c>
      <c r="AC59" s="15">
        <f>H59*'Table A8'!H8</f>
        <v>1.1030122603118115</v>
      </c>
      <c r="AD59" s="15">
        <f>I59*'Table A8'!I8</f>
        <v>-0.59264534015416559</v>
      </c>
      <c r="AE59" s="15">
        <f>J59*'Table A8'!J8</f>
        <v>2.0748764332349277</v>
      </c>
      <c r="AF59" s="15">
        <f>K59*'Table A8'!K8</f>
        <v>0.989185049007682</v>
      </c>
      <c r="AG59" s="15">
        <f>L59*'Table A8'!L8</f>
        <v>1.2633054702359214</v>
      </c>
      <c r="AH59" s="15">
        <f>M59*'Table A8'!M8</f>
        <v>0.10951837733711586</v>
      </c>
      <c r="AI59" s="15">
        <f>N59*'Table A8'!N8</f>
        <v>1.5261329008630256</v>
      </c>
      <c r="AJ59" s="15">
        <f>O59*'Table A8'!O8</f>
        <v>1.1614295528204395</v>
      </c>
      <c r="AK59" s="15" t="e">
        <f>P59*'Table A8'!P8</f>
        <v>#N/A</v>
      </c>
      <c r="AL59" s="15">
        <f>Q59*'Table A8'!Q8</f>
        <v>0</v>
      </c>
      <c r="AM59" s="15">
        <f>R59*'Table A8'!R8</f>
        <v>0</v>
      </c>
      <c r="AN59" s="15">
        <f>S59*'Table A8'!S8</f>
        <v>1.8763916834479661</v>
      </c>
      <c r="AO59" s="15">
        <f>T59*'Table A8'!T8</f>
        <v>2.3990762265219399</v>
      </c>
      <c r="AP59" s="15">
        <f>U59*'Table A8'!U8</f>
        <v>0.55658192170447296</v>
      </c>
    </row>
    <row r="60" spans="1:42" x14ac:dyDescent="0.2">
      <c r="A60" s="13">
        <v>1973</v>
      </c>
      <c r="B60" s="11">
        <f t="shared" si="1"/>
        <v>-1.8274225487187268</v>
      </c>
      <c r="C60" s="11">
        <f t="shared" si="0"/>
        <v>1.0959349278160639</v>
      </c>
      <c r="D60" s="11">
        <f t="shared" si="0"/>
        <v>2.0313812256248127</v>
      </c>
      <c r="E60" s="11">
        <f t="shared" si="0"/>
        <v>-3.9110279731837125</v>
      </c>
      <c r="F60" s="11">
        <f t="shared" si="0"/>
        <v>-4.1276092764643249</v>
      </c>
      <c r="G60" s="11">
        <f t="shared" si="0"/>
        <v>6.4357868982802771</v>
      </c>
      <c r="H60" s="11">
        <f t="shared" si="0"/>
        <v>3.2654382260028285</v>
      </c>
      <c r="I60" s="11">
        <f t="shared" si="0"/>
        <v>-1.6463550688214597</v>
      </c>
      <c r="J60" s="11">
        <f t="shared" si="0"/>
        <v>3.3829864518404884</v>
      </c>
      <c r="K60" s="11">
        <f t="shared" si="0"/>
        <v>0.30542853120281521</v>
      </c>
      <c r="L60" s="11">
        <f t="shared" si="0"/>
        <v>3.489439673371074</v>
      </c>
      <c r="M60" s="11">
        <f t="shared" si="0"/>
        <v>6.5388138860726865</v>
      </c>
      <c r="N60" s="11">
        <f t="shared" si="0"/>
        <v>3.2044085355801126</v>
      </c>
      <c r="O60" s="11">
        <f t="shared" si="0"/>
        <v>3.2092605743185891</v>
      </c>
      <c r="P60" s="11" t="e">
        <f t="shared" si="0"/>
        <v>#N/A</v>
      </c>
      <c r="Q60" s="11">
        <f t="shared" si="0"/>
        <v>1.2295236857037337</v>
      </c>
      <c r="R60" s="11">
        <f t="shared" si="0"/>
        <v>0.99892253001263842</v>
      </c>
      <c r="S60" s="11">
        <f t="shared" si="0"/>
        <v>0.25884397541026066</v>
      </c>
      <c r="T60" s="11">
        <f t="shared" si="0"/>
        <v>4.6018668253331878</v>
      </c>
      <c r="U60" s="11">
        <f t="shared" si="0"/>
        <v>2.3316653852823288</v>
      </c>
      <c r="W60" s="15">
        <f>B60*'Table A8'!B9</f>
        <v>-1.1147277547184233</v>
      </c>
      <c r="X60" s="15">
        <f>C60*'Table A8'!C9</f>
        <v>0.63235445334986884</v>
      </c>
      <c r="Y60" s="15">
        <f>D60*'Table A8'!D9</f>
        <v>1.5810240079037918</v>
      </c>
      <c r="Z60" s="15">
        <f>E60*'Table A8'!E9</f>
        <v>-1.7228078221874255</v>
      </c>
      <c r="AA60" s="15">
        <f>F60*'Table A8'!F9</f>
        <v>-1.2655250041639619</v>
      </c>
      <c r="AB60" s="15">
        <f>G60*'Table A8'!G9</f>
        <v>4.3808401416593847</v>
      </c>
      <c r="AC60" s="15">
        <f>H60*'Table A8'!H9</f>
        <v>1.8577078067730091</v>
      </c>
      <c r="AD60" s="15">
        <f>I60*'Table A8'!I9</f>
        <v>-1.4329874519021983</v>
      </c>
      <c r="AE60" s="15">
        <f>J60*'Table A8'!J9</f>
        <v>2.2429200175702437</v>
      </c>
      <c r="AF60" s="15">
        <f>K60*'Table A8'!K9</f>
        <v>0.12647795477108578</v>
      </c>
      <c r="AG60" s="15">
        <f>L60*'Table A8'!L9</f>
        <v>1.5716436288863318</v>
      </c>
      <c r="AH60" s="15">
        <f>M60*'Table A8'!M9</f>
        <v>0.84350699130337659</v>
      </c>
      <c r="AI60" s="15">
        <f>N60*'Table A8'!N9</f>
        <v>1.968468163406863</v>
      </c>
      <c r="AJ60" s="15">
        <f>O60*'Table A8'!O9</f>
        <v>1.5025758008959635</v>
      </c>
      <c r="AK60" s="15" t="e">
        <f>P60*'Table A8'!P9</f>
        <v>#N/A</v>
      </c>
      <c r="AL60" s="15">
        <f>Q60*'Table A8'!Q9</f>
        <v>0</v>
      </c>
      <c r="AM60" s="15">
        <f>R60*'Table A8'!R9</f>
        <v>0</v>
      </c>
      <c r="AN60" s="15">
        <f>S60*'Table A8'!S9</f>
        <v>0.15390862777894099</v>
      </c>
      <c r="AO60" s="15">
        <f>T60*'Table A8'!T9</f>
        <v>2.2516934376355286</v>
      </c>
      <c r="AP60" s="15">
        <f>U60*'Table A8'!U9</f>
        <v>1.4729130238828472</v>
      </c>
    </row>
    <row r="61" spans="1:42" x14ac:dyDescent="0.2">
      <c r="A61" s="13">
        <v>1974</v>
      </c>
      <c r="B61" s="11">
        <f t="shared" si="1"/>
        <v>-6.7494513099036091</v>
      </c>
      <c r="C61" s="11">
        <f t="shared" si="0"/>
        <v>-12.496729562702578</v>
      </c>
      <c r="D61" s="11">
        <f t="shared" si="0"/>
        <v>-1.5751296093273168</v>
      </c>
      <c r="E61" s="11">
        <f t="shared" si="0"/>
        <v>-1.0687779701818958</v>
      </c>
      <c r="F61" s="11">
        <f t="shared" si="0"/>
        <v>-0.96349629739262199</v>
      </c>
      <c r="G61" s="11">
        <f t="shared" si="0"/>
        <v>-9.5119492375568431</v>
      </c>
      <c r="H61" s="11">
        <f t="shared" si="0"/>
        <v>0.98560312633013747</v>
      </c>
      <c r="I61" s="11">
        <f t="shared" si="0"/>
        <v>-3.1806200974094208</v>
      </c>
      <c r="J61" s="11">
        <f t="shared" si="0"/>
        <v>2.3739987303072869</v>
      </c>
      <c r="K61" s="11">
        <f t="shared" si="0"/>
        <v>1.4313484115667878</v>
      </c>
      <c r="L61" s="11">
        <f t="shared" si="0"/>
        <v>2.2828930080067078</v>
      </c>
      <c r="M61" s="11">
        <f t="shared" si="0"/>
        <v>-2.7852456330348838</v>
      </c>
      <c r="N61" s="11">
        <f t="shared" si="0"/>
        <v>5.6687333455503346</v>
      </c>
      <c r="O61" s="11">
        <f t="shared" si="0"/>
        <v>5.6785488234284029</v>
      </c>
      <c r="P61" s="11" t="e">
        <f t="shared" si="0"/>
        <v>#N/A</v>
      </c>
      <c r="Q61" s="11">
        <f t="shared" si="0"/>
        <v>4.6168167037268608</v>
      </c>
      <c r="R61" s="11">
        <f t="shared" si="0"/>
        <v>4.2928676240839545</v>
      </c>
      <c r="S61" s="11">
        <f t="shared" si="0"/>
        <v>4.6098870211073084</v>
      </c>
      <c r="T61" s="11">
        <f t="shared" si="0"/>
        <v>1.5240878507937674</v>
      </c>
      <c r="U61" s="11">
        <f t="shared" si="0"/>
        <v>-1.3086077771271438</v>
      </c>
      <c r="W61" s="15">
        <f>B61*'Table A8'!B10</f>
        <v>-4.2973756490156285</v>
      </c>
      <c r="X61" s="15">
        <f>C61*'Table A8'!C10</f>
        <v>-7.5155331590093306</v>
      </c>
      <c r="Y61" s="15">
        <f>D61*'Table A8'!D10</f>
        <v>-1.2659316670163645</v>
      </c>
      <c r="Z61" s="15">
        <f>E61*'Table A8'!E10</f>
        <v>-0.50649388006920038</v>
      </c>
      <c r="AA61" s="15">
        <f>F61*'Table A8'!F10</f>
        <v>-0.32431285370235657</v>
      </c>
      <c r="AB61" s="15">
        <f>G61*'Table A8'!G10</f>
        <v>-6.7582399332841376</v>
      </c>
      <c r="AC61" s="15">
        <f>H61*'Table A8'!H10</f>
        <v>0.60289343237614512</v>
      </c>
      <c r="AD61" s="15">
        <f>I61*'Table A8'!I10</f>
        <v>-2.8116681661099281</v>
      </c>
      <c r="AE61" s="15">
        <f>J61*'Table A8'!J10</f>
        <v>1.667021908421777</v>
      </c>
      <c r="AF61" s="15">
        <f>K61*'Table A8'!K10</f>
        <v>0.65212233630982852</v>
      </c>
      <c r="AG61" s="15">
        <f>L61*'Table A8'!L10</f>
        <v>1.1350544035809351</v>
      </c>
      <c r="AH61" s="15">
        <f>M61*'Table A8'!M10</f>
        <v>-0.42112913971487442</v>
      </c>
      <c r="AI61" s="15">
        <f>N61*'Table A8'!N10</f>
        <v>3.7402302613941112</v>
      </c>
      <c r="AJ61" s="15">
        <f>O61*'Table A8'!O10</f>
        <v>2.9460311295946555</v>
      </c>
      <c r="AK61" s="15" t="e">
        <f>P61*'Table A8'!P10</f>
        <v>#N/A</v>
      </c>
      <c r="AL61" s="15">
        <f>Q61*'Table A8'!Q10</f>
        <v>0</v>
      </c>
      <c r="AM61" s="15">
        <f>R61*'Table A8'!R10</f>
        <v>0</v>
      </c>
      <c r="AN61" s="15">
        <f>S61*'Table A8'!S10</f>
        <v>2.9355760550411341</v>
      </c>
      <c r="AO61" s="15">
        <f>T61*'Table A8'!T10</f>
        <v>0.81736831438069746</v>
      </c>
      <c r="AP61" s="15">
        <f>U61*'Table A8'!U10</f>
        <v>-0.87375741278779384</v>
      </c>
    </row>
    <row r="62" spans="1:42" x14ac:dyDescent="0.2">
      <c r="A62" s="13">
        <v>1975</v>
      </c>
      <c r="B62" s="11">
        <f t="shared" si="1"/>
        <v>-6.4664464840902438</v>
      </c>
      <c r="C62" s="11">
        <f t="shared" si="0"/>
        <v>-2.0282267609653268</v>
      </c>
      <c r="D62" s="11">
        <f t="shared" si="0"/>
        <v>-7.9077571570842924</v>
      </c>
      <c r="E62" s="11">
        <f t="shared" si="0"/>
        <v>-1.270785482031298</v>
      </c>
      <c r="F62" s="11">
        <f t="shared" si="0"/>
        <v>-0.66462412339113885</v>
      </c>
      <c r="G62" s="11">
        <f t="shared" si="0"/>
        <v>-5.2810820356064774</v>
      </c>
      <c r="H62" s="11">
        <f t="shared" si="0"/>
        <v>-2.1350410689036656</v>
      </c>
      <c r="I62" s="11">
        <f t="shared" si="0"/>
        <v>-0.78513277118046987</v>
      </c>
      <c r="J62" s="11">
        <f t="shared" si="0"/>
        <v>-1.8211293192755946</v>
      </c>
      <c r="K62" s="11">
        <f t="shared" si="0"/>
        <v>-3.6175341343936864</v>
      </c>
      <c r="L62" s="11">
        <f t="shared" si="0"/>
        <v>-2.3173638804611092</v>
      </c>
      <c r="M62" s="11">
        <f t="shared" si="0"/>
        <v>-6.9051349309253993</v>
      </c>
      <c r="N62" s="11">
        <f t="shared" si="0"/>
        <v>-1.3223866303159229</v>
      </c>
      <c r="O62" s="11">
        <f t="shared" si="0"/>
        <v>-1.3518793943559493</v>
      </c>
      <c r="P62" s="11" t="e">
        <f t="shared" si="0"/>
        <v>#N/A</v>
      </c>
      <c r="Q62" s="11">
        <f t="shared" si="0"/>
        <v>4.9327146526726224</v>
      </c>
      <c r="R62" s="11">
        <f t="shared" si="0"/>
        <v>4.7103199269605396</v>
      </c>
      <c r="S62" s="11">
        <f t="shared" si="0"/>
        <v>2.5991310815581974</v>
      </c>
      <c r="T62" s="11">
        <f t="shared" si="0"/>
        <v>1.3947227480850333</v>
      </c>
      <c r="U62" s="11">
        <f t="shared" si="0"/>
        <v>-4.069227795077718</v>
      </c>
      <c r="W62" s="15">
        <f>B62*'Table A8'!B11</f>
        <v>-4.4405088006247704</v>
      </c>
      <c r="X62" s="15">
        <f>C62*'Table A8'!C11</f>
        <v>-1.3217953801211033</v>
      </c>
      <c r="Y62" s="15">
        <f>D62*'Table A8'!D11</f>
        <v>-6.6401436848036806</v>
      </c>
      <c r="Z62" s="15">
        <f>E62*'Table A8'!E11</f>
        <v>-0.68965528109838536</v>
      </c>
      <c r="AA62" s="15">
        <f>F62*'Table A8'!F11</f>
        <v>-0.26664719830452493</v>
      </c>
      <c r="AB62" s="15">
        <f>G62*'Table A8'!G11</f>
        <v>-3.9750704482009955</v>
      </c>
      <c r="AC62" s="15">
        <f>H62*'Table A8'!H11</f>
        <v>-1.4447822913271104</v>
      </c>
      <c r="AD62" s="15">
        <f>I62*'Table A8'!I11</f>
        <v>-0.71376420228016513</v>
      </c>
      <c r="AE62" s="15">
        <f>J62*'Table A8'!J11</f>
        <v>-1.3838761697175244</v>
      </c>
      <c r="AF62" s="15">
        <f>K62*'Table A8'!K11</f>
        <v>-1.8973966534894884</v>
      </c>
      <c r="AG62" s="15">
        <f>L62*'Table A8'!L11</f>
        <v>-1.3178848388182327</v>
      </c>
      <c r="AH62" s="15">
        <f>M62*'Table A8'!M11</f>
        <v>-1.2698543137971809</v>
      </c>
      <c r="AI62" s="15">
        <f>N62*'Table A8'!N11</f>
        <v>-0.96044940959845471</v>
      </c>
      <c r="AJ62" s="15">
        <f>O62*'Table A8'!O11</f>
        <v>-0.80450342758122539</v>
      </c>
      <c r="AK62" s="15" t="e">
        <f>P62*'Table A8'!P11</f>
        <v>#N/A</v>
      </c>
      <c r="AL62" s="15">
        <f>Q62*'Table A8'!Q11</f>
        <v>0</v>
      </c>
      <c r="AM62" s="15">
        <f>R62*'Table A8'!R11</f>
        <v>0</v>
      </c>
      <c r="AN62" s="15">
        <f>S62*'Table A8'!S11</f>
        <v>1.8409645450676713</v>
      </c>
      <c r="AO62" s="15">
        <f>T62*'Table A8'!T11</f>
        <v>0.85105982088148724</v>
      </c>
      <c r="AP62" s="15">
        <f>U62*'Table A8'!U11</f>
        <v>-2.9428655414002054</v>
      </c>
    </row>
    <row r="63" spans="1:42" x14ac:dyDescent="0.2">
      <c r="A63" s="13">
        <v>1976</v>
      </c>
      <c r="B63" s="11">
        <f t="shared" si="1"/>
        <v>-2.5168543113499897</v>
      </c>
      <c r="C63" s="11">
        <f t="shared" si="0"/>
        <v>-2.5385512332966025</v>
      </c>
      <c r="D63" s="11">
        <f t="shared" si="0"/>
        <v>-1.6876131905184166</v>
      </c>
      <c r="E63" s="11">
        <f t="shared" si="0"/>
        <v>2.3550817638520223</v>
      </c>
      <c r="F63" s="11">
        <f t="shared" si="0"/>
        <v>1.7794063800467896</v>
      </c>
      <c r="G63" s="11">
        <f t="shared" si="0"/>
        <v>-1.5953417531000904</v>
      </c>
      <c r="H63" s="11">
        <f t="shared" si="0"/>
        <v>-1.1238250424407177</v>
      </c>
      <c r="I63" s="11">
        <f t="shared" si="0"/>
        <v>-2.7737117206509407</v>
      </c>
      <c r="J63" s="11">
        <f t="shared" si="0"/>
        <v>-0.66843627931986604</v>
      </c>
      <c r="K63" s="11">
        <f t="shared" si="0"/>
        <v>-3.5769605091657359</v>
      </c>
      <c r="L63" s="11">
        <f t="shared" si="0"/>
        <v>-0.18980248990233348</v>
      </c>
      <c r="M63" s="11">
        <f t="shared" si="0"/>
        <v>-1.5915455305899457</v>
      </c>
      <c r="N63" s="11">
        <f t="shared" si="0"/>
        <v>0.38885337396923747</v>
      </c>
      <c r="O63" s="11">
        <f t="shared" si="0"/>
        <v>0.37735893836394879</v>
      </c>
      <c r="P63" s="11" t="e">
        <f t="shared" si="0"/>
        <v>#N/A</v>
      </c>
      <c r="Q63" s="11">
        <f t="shared" si="0"/>
        <v>5.5519572074768153E-2</v>
      </c>
      <c r="R63" s="11">
        <f t="shared" si="0"/>
        <v>3.9486673760842861E-2</v>
      </c>
      <c r="S63" s="11">
        <f t="shared" si="0"/>
        <v>-1.2708189180554168</v>
      </c>
      <c r="T63" s="11">
        <f t="shared" si="0"/>
        <v>4.7642915156583596</v>
      </c>
      <c r="U63" s="11">
        <f t="shared" si="0"/>
        <v>-1.2550365536376296</v>
      </c>
      <c r="W63" s="15">
        <f>B63*'Table A8'!B12</f>
        <v>-1.750220488112783</v>
      </c>
      <c r="X63" s="15">
        <f>C63*'Table A8'!C12</f>
        <v>-1.6906751213755373</v>
      </c>
      <c r="Y63" s="15">
        <f>D63*'Table A8'!D12</f>
        <v>-1.4256956233499583</v>
      </c>
      <c r="Z63" s="15">
        <f>E63*'Table A8'!E12</f>
        <v>1.330856704752778</v>
      </c>
      <c r="AA63" s="15">
        <f>F63*'Table A8'!F12</f>
        <v>0.75215507684577798</v>
      </c>
      <c r="AB63" s="15">
        <f>G63*'Table A8'!G12</f>
        <v>-1.216129018388199</v>
      </c>
      <c r="AC63" s="15">
        <f>H63*'Table A8'!H12</f>
        <v>-0.77757454686473249</v>
      </c>
      <c r="AD63" s="15">
        <f>I63*'Table A8'!I12</f>
        <v>-2.5373914820514805</v>
      </c>
      <c r="AE63" s="15">
        <f>J63*'Table A8'!J12</f>
        <v>-0.51696861842598441</v>
      </c>
      <c r="AF63" s="15">
        <f>K63*'Table A8'!K12</f>
        <v>-1.9197547052692503</v>
      </c>
      <c r="AG63" s="15">
        <f>L63*'Table A8'!L12</f>
        <v>-0.11131916032771859</v>
      </c>
      <c r="AH63" s="15">
        <f>M63*'Table A8'!M12</f>
        <v>-0.30239365081208969</v>
      </c>
      <c r="AI63" s="15">
        <f>N63*'Table A8'!N12</f>
        <v>0.28872363017215885</v>
      </c>
      <c r="AJ63" s="15">
        <f>O63*'Table A8'!O12</f>
        <v>0.23188706762464656</v>
      </c>
      <c r="AK63" s="15" t="e">
        <f>P63*'Table A8'!P12</f>
        <v>#N/A</v>
      </c>
      <c r="AL63" s="15">
        <f>Q63*'Table A8'!Q12</f>
        <v>0</v>
      </c>
      <c r="AM63" s="15">
        <f>R63*'Table A8'!R12</f>
        <v>0</v>
      </c>
      <c r="AN63" s="15">
        <f>S63*'Table A8'!S12</f>
        <v>-0.92452076288531582</v>
      </c>
      <c r="AO63" s="15">
        <f>T63*'Table A8'!T12</f>
        <v>3.0381886995353362</v>
      </c>
      <c r="AP63" s="15">
        <f>U63*'Table A8'!U12</f>
        <v>-0.92220085961293019</v>
      </c>
    </row>
    <row r="64" spans="1:42" x14ac:dyDescent="0.2">
      <c r="A64" s="13">
        <v>1977</v>
      </c>
      <c r="B64" s="11">
        <f t="shared" si="1"/>
        <v>0.62566967418912445</v>
      </c>
      <c r="C64" s="11">
        <f t="shared" si="0"/>
        <v>1.9878385059705128</v>
      </c>
      <c r="D64" s="11">
        <f t="shared" si="0"/>
        <v>0.70149664577705706</v>
      </c>
      <c r="E64" s="11">
        <f t="shared" si="0"/>
        <v>-1.4772240958096789</v>
      </c>
      <c r="F64" s="11">
        <f t="shared" si="0"/>
        <v>-0.82221701585433371</v>
      </c>
      <c r="G64" s="11">
        <f t="shared" si="0"/>
        <v>-2.0910015676709719</v>
      </c>
      <c r="H64" s="11">
        <f t="shared" si="0"/>
        <v>1.5212359878927111</v>
      </c>
      <c r="I64" s="11">
        <f t="shared" si="0"/>
        <v>0.35688831599226234</v>
      </c>
      <c r="J64" s="11">
        <f t="shared" si="0"/>
        <v>1.6286631360178427</v>
      </c>
      <c r="K64" s="11">
        <f t="shared" si="0"/>
        <v>1.6312625051731593</v>
      </c>
      <c r="L64" s="11">
        <f t="shared" si="0"/>
        <v>1.5764548546899479</v>
      </c>
      <c r="M64" s="11">
        <f t="shared" si="0"/>
        <v>-3.2151286386157394</v>
      </c>
      <c r="N64" s="11">
        <f t="shared" si="0"/>
        <v>1.3172881244879107</v>
      </c>
      <c r="O64" s="11">
        <f t="shared" si="0"/>
        <v>1.3468217050866611</v>
      </c>
      <c r="P64" s="11" t="e">
        <f t="shared" si="0"/>
        <v>#N/A</v>
      </c>
      <c r="Q64" s="11">
        <f t="shared" si="0"/>
        <v>0.64546097766796928</v>
      </c>
      <c r="R64" s="11">
        <f t="shared" si="0"/>
        <v>0.27597100109070088</v>
      </c>
      <c r="S64" s="11">
        <f t="shared" si="0"/>
        <v>1.3910112402170796</v>
      </c>
      <c r="T64" s="11">
        <f t="shared" si="0"/>
        <v>0.74891555381327957</v>
      </c>
      <c r="U64" s="11">
        <f t="shared" si="0"/>
        <v>0.64203657316720053</v>
      </c>
      <c r="W64" s="15">
        <f>B64*'Table A8'!B13</f>
        <v>0.40724839092970111</v>
      </c>
      <c r="X64" s="15">
        <f>C64*'Table A8'!C13</f>
        <v>1.2350440637594795</v>
      </c>
      <c r="Y64" s="15">
        <f>D64*'Table A8'!D13</f>
        <v>0.57277201127696709</v>
      </c>
      <c r="Z64" s="15">
        <f>E64*'Table A8'!E13</f>
        <v>-0.76667930572522336</v>
      </c>
      <c r="AA64" s="15">
        <f>F64*'Table A8'!F13</f>
        <v>-0.31153802730720703</v>
      </c>
      <c r="AB64" s="15">
        <f>G64*'Table A8'!G13</f>
        <v>-1.5084485309178393</v>
      </c>
      <c r="AC64" s="15">
        <f>H64*'Table A8'!H13</f>
        <v>0.98834702133389452</v>
      </c>
      <c r="AD64" s="15">
        <f>I64*'Table A8'!I13</f>
        <v>0.32012881944505933</v>
      </c>
      <c r="AE64" s="15">
        <f>J64*'Table A8'!J13</f>
        <v>1.202604859635575</v>
      </c>
      <c r="AF64" s="15">
        <f>K64*'Table A8'!K13</f>
        <v>0.79426171376881127</v>
      </c>
      <c r="AG64" s="15">
        <f>L64*'Table A8'!L13</f>
        <v>0.85317736735819982</v>
      </c>
      <c r="AH64" s="15">
        <f>M64*'Table A8'!M13</f>
        <v>-0.51570663363396452</v>
      </c>
      <c r="AI64" s="15">
        <f>N64*'Table A8'!N13</f>
        <v>0.92921504301377222</v>
      </c>
      <c r="AJ64" s="15">
        <f>O64*'Table A8'!O13</f>
        <v>0.76822710058143151</v>
      </c>
      <c r="AK64" s="15" t="e">
        <f>P64*'Table A8'!P13</f>
        <v>#N/A</v>
      </c>
      <c r="AL64" s="15">
        <f>Q64*'Table A8'!Q13</f>
        <v>0</v>
      </c>
      <c r="AM64" s="15">
        <f>R64*'Table A8'!R13</f>
        <v>0</v>
      </c>
      <c r="AN64" s="15">
        <f>S64*'Table A8'!S13</f>
        <v>0.95645932877326389</v>
      </c>
      <c r="AO64" s="15">
        <f>T64*'Table A8'!T13</f>
        <v>0.44845063362339183</v>
      </c>
      <c r="AP64" s="15">
        <f>U64*'Table A8'!U13</f>
        <v>0.4460228073792542</v>
      </c>
    </row>
    <row r="65" spans="1:42" x14ac:dyDescent="0.2">
      <c r="A65" s="13">
        <v>1978</v>
      </c>
      <c r="B65" s="11">
        <f t="shared" si="1"/>
        <v>-0.75587303957545038</v>
      </c>
      <c r="C65" s="11">
        <f t="shared" si="0"/>
        <v>-6.3215456103778962</v>
      </c>
      <c r="D65" s="11">
        <f t="shared" si="0"/>
        <v>-1.2287860699229662</v>
      </c>
      <c r="E65" s="11">
        <f t="shared" si="0"/>
        <v>-6.4055698082837678</v>
      </c>
      <c r="F65" s="11">
        <f t="shared" si="0"/>
        <v>-6.2364671596599637</v>
      </c>
      <c r="G65" s="11">
        <f t="shared" si="0"/>
        <v>1.2359910151796671</v>
      </c>
      <c r="H65" s="11">
        <f t="shared" si="0"/>
        <v>2.0765496721235785</v>
      </c>
      <c r="I65" s="11">
        <f t="shared" si="0"/>
        <v>2.2660200584063763</v>
      </c>
      <c r="J65" s="11">
        <f t="shared" si="0"/>
        <v>2.4942310872912437</v>
      </c>
      <c r="K65" s="11">
        <f t="shared" si="0"/>
        <v>2.5108309011152383</v>
      </c>
      <c r="L65" s="11">
        <f t="shared" si="0"/>
        <v>3.5079594901112112</v>
      </c>
      <c r="M65" s="11">
        <f t="shared" si="0"/>
        <v>0.55071272732609122</v>
      </c>
      <c r="N65" s="11">
        <f t="shared" si="0"/>
        <v>3.3273628219137668</v>
      </c>
      <c r="O65" s="11">
        <f t="shared" si="0"/>
        <v>3.2897703507059015</v>
      </c>
      <c r="P65" s="11" t="e">
        <f t="shared" si="0"/>
        <v>#N/A</v>
      </c>
      <c r="Q65" s="11">
        <f t="shared" si="0"/>
        <v>0.84203316475603107</v>
      </c>
      <c r="R65" s="11">
        <f t="shared" si="0"/>
        <v>0.76478458850557929</v>
      </c>
      <c r="S65" s="11">
        <f t="shared" si="0"/>
        <v>0.79761140700088173</v>
      </c>
      <c r="T65" s="11">
        <f t="shared" si="0"/>
        <v>0.36231923694203311</v>
      </c>
      <c r="U65" s="11">
        <f t="shared" si="0"/>
        <v>0.56309977983418658</v>
      </c>
      <c r="W65" s="15">
        <f>B65*'Table A8'!B14</f>
        <v>-0.46297223673996341</v>
      </c>
      <c r="X65" s="15">
        <f>C65*'Table A8'!C14</f>
        <v>-3.6437388898218197</v>
      </c>
      <c r="Y65" s="15">
        <f>D65*'Table A8'!D14</f>
        <v>-0.9716011454880894</v>
      </c>
      <c r="Z65" s="15">
        <f>E65*'Table A8'!E14</f>
        <v>-2.9939633283918328</v>
      </c>
      <c r="AA65" s="15">
        <f>F65*'Table A8'!F14</f>
        <v>-2.0698834502911416</v>
      </c>
      <c r="AB65" s="15">
        <f>G65*'Table A8'!G14</f>
        <v>0.84887862922539536</v>
      </c>
      <c r="AC65" s="15">
        <f>H65*'Table A8'!H14</f>
        <v>1.2785316331264873</v>
      </c>
      <c r="AD65" s="15">
        <f>I65*'Table A8'!I14</f>
        <v>2.0002159055553084</v>
      </c>
      <c r="AE65" s="15">
        <f>J65*'Table A8'!J14</f>
        <v>1.770904071976783</v>
      </c>
      <c r="AF65" s="15">
        <f>K65*'Table A8'!K14</f>
        <v>1.1303760716820803</v>
      </c>
      <c r="AG65" s="15">
        <f>L65*'Table A8'!L14</f>
        <v>1.7750275019962729</v>
      </c>
      <c r="AH65" s="15">
        <f>M65*'Table A8'!M14</f>
        <v>7.5117216007278845E-2</v>
      </c>
      <c r="AI65" s="15">
        <f>N65*'Table A8'!N14</f>
        <v>2.2476335862027494</v>
      </c>
      <c r="AJ65" s="15">
        <f>O65*'Table A8'!O14</f>
        <v>1.7600271376276575</v>
      </c>
      <c r="AK65" s="15" t="e">
        <f>P65*'Table A8'!P14</f>
        <v>#N/A</v>
      </c>
      <c r="AL65" s="15">
        <f>Q65*'Table A8'!Q14</f>
        <v>0</v>
      </c>
      <c r="AM65" s="15">
        <f>R65*'Table A8'!R14</f>
        <v>0</v>
      </c>
      <c r="AN65" s="15">
        <f>S65*'Table A8'!S14</f>
        <v>0.52155809903787664</v>
      </c>
      <c r="AO65" s="15">
        <f>T65*'Table A8'!T14</f>
        <v>0.20286254076384433</v>
      </c>
      <c r="AP65" s="15">
        <f>U65*'Table A8'!U14</f>
        <v>0.37170216466854655</v>
      </c>
    </row>
    <row r="66" spans="1:42" x14ac:dyDescent="0.2">
      <c r="A66" s="13">
        <v>1979</v>
      </c>
      <c r="B66" s="11">
        <f t="shared" si="1"/>
        <v>-3.1293905682291201</v>
      </c>
      <c r="C66" s="11">
        <f t="shared" si="0"/>
        <v>-17.404098560931512</v>
      </c>
      <c r="D66" s="11">
        <f t="shared" si="0"/>
        <v>-0.1624831104270229</v>
      </c>
      <c r="E66" s="11">
        <f t="shared" si="0"/>
        <v>3.5947811258205</v>
      </c>
      <c r="F66" s="11">
        <f t="shared" si="0"/>
        <v>3.5329039382536722</v>
      </c>
      <c r="G66" s="11">
        <f t="shared" si="0"/>
        <v>1.644131896119863</v>
      </c>
      <c r="H66" s="11">
        <f t="shared" si="0"/>
        <v>2.5242617187608096</v>
      </c>
      <c r="I66" s="11">
        <f t="shared" si="0"/>
        <v>9.2828969302397799E-2</v>
      </c>
      <c r="J66" s="11">
        <f t="shared" si="0"/>
        <v>3.0596792338164569</v>
      </c>
      <c r="K66" s="11">
        <f t="shared" si="0"/>
        <v>2.1188414642278541</v>
      </c>
      <c r="L66" s="11">
        <f t="shared" si="0"/>
        <v>3.3414455606876623</v>
      </c>
      <c r="M66" s="11">
        <f t="shared" si="0"/>
        <v>8.8002495128170857</v>
      </c>
      <c r="N66" s="11">
        <f t="shared" si="0"/>
        <v>2.4700142739205093</v>
      </c>
      <c r="O66" s="11">
        <f t="shared" si="0"/>
        <v>2.4859234678707267</v>
      </c>
      <c r="P66" s="11" t="e">
        <f t="shared" si="0"/>
        <v>#N/A</v>
      </c>
      <c r="Q66" s="11">
        <f t="shared" si="0"/>
        <v>1.2679032376685879</v>
      </c>
      <c r="R66" s="11">
        <f t="shared" si="0"/>
        <v>0.9139587198202449</v>
      </c>
      <c r="S66" s="11">
        <f t="shared" si="0"/>
        <v>0.2182324048340456</v>
      </c>
      <c r="T66" s="11">
        <f t="shared" si="0"/>
        <v>0.54102927282474789</v>
      </c>
      <c r="U66" s="11">
        <f t="shared" si="0"/>
        <v>0.79543049272682798</v>
      </c>
      <c r="W66" s="15">
        <f>B66*'Table A8'!B15</f>
        <v>-1.8920295375513261</v>
      </c>
      <c r="X66" s="15">
        <f>C66*'Table A8'!C15</f>
        <v>-9.462608387578463</v>
      </c>
      <c r="Y66" s="15">
        <f>D66*'Table A8'!D15</f>
        <v>-0.12792295283919514</v>
      </c>
      <c r="Z66" s="15">
        <f>E66*'Table A8'!E15</f>
        <v>1.6550372303277581</v>
      </c>
      <c r="AA66" s="15">
        <f>F66*'Table A8'!F15</f>
        <v>1.150666812689221</v>
      </c>
      <c r="AB66" s="15">
        <f>G66*'Table A8'!G15</f>
        <v>1.1293541994447338</v>
      </c>
      <c r="AC66" s="15">
        <f>H66*'Table A8'!H15</f>
        <v>1.5594888898504282</v>
      </c>
      <c r="AD66" s="15">
        <f>I66*'Table A8'!I15</f>
        <v>8.1921565409366057E-2</v>
      </c>
      <c r="AE66" s="15">
        <f>J66*'Table A8'!J15</f>
        <v>2.1809393578643705</v>
      </c>
      <c r="AF66" s="15">
        <f>K66*'Table A8'!K15</f>
        <v>0.95877576256310404</v>
      </c>
      <c r="AG66" s="15">
        <f>L66*'Table A8'!L15</f>
        <v>1.7074786815113954</v>
      </c>
      <c r="AH66" s="15">
        <f>M66*'Table A8'!M15</f>
        <v>1.2355550315995187</v>
      </c>
      <c r="AI66" s="15">
        <f>N66*'Table A8'!N15</f>
        <v>1.6766456891372417</v>
      </c>
      <c r="AJ66" s="15">
        <f>O66*'Table A8'!O15</f>
        <v>1.3391669721419603</v>
      </c>
      <c r="AK66" s="15" t="e">
        <f>P66*'Table A8'!P15</f>
        <v>#N/A</v>
      </c>
      <c r="AL66" s="15">
        <f>Q66*'Table A8'!Q15</f>
        <v>0</v>
      </c>
      <c r="AM66" s="15">
        <f>R66*'Table A8'!R15</f>
        <v>0</v>
      </c>
      <c r="AN66" s="15">
        <f>S66*'Table A8'!S15</f>
        <v>0.14224388147083095</v>
      </c>
      <c r="AO66" s="15">
        <f>T66*'Table A8'!T15</f>
        <v>0.30162381959979695</v>
      </c>
      <c r="AP66" s="15">
        <f>U66*'Table A8'!U15</f>
        <v>0.52323417811570749</v>
      </c>
    </row>
    <row r="67" spans="1:42" x14ac:dyDescent="0.2">
      <c r="A67" s="13">
        <v>1980</v>
      </c>
      <c r="B67" s="11">
        <f t="shared" si="1"/>
        <v>2.975992777756574</v>
      </c>
      <c r="C67" s="11">
        <f t="shared" si="0"/>
        <v>0.80233755181089716</v>
      </c>
      <c r="D67" s="11">
        <f t="shared" si="0"/>
        <v>-6.8552180190023089</v>
      </c>
      <c r="E67" s="11">
        <f t="shared" si="0"/>
        <v>-1.9049752371423818</v>
      </c>
      <c r="F67" s="11">
        <f t="shared" si="0"/>
        <v>-2.1367207000767841</v>
      </c>
      <c r="G67" s="11">
        <f t="shared" si="0"/>
        <v>-1.2869886593601225</v>
      </c>
      <c r="H67" s="11">
        <f t="shared" si="0"/>
        <v>0.23189123712873708</v>
      </c>
      <c r="I67" s="11">
        <f t="shared" si="0"/>
        <v>-0.17412506576055073</v>
      </c>
      <c r="J67" s="11">
        <f t="shared" si="0"/>
        <v>2.4661113716453498</v>
      </c>
      <c r="K67" s="11">
        <f t="shared" si="0"/>
        <v>-1.6690234440378851</v>
      </c>
      <c r="L67" s="11">
        <f t="shared" si="0"/>
        <v>2.9717544999239496</v>
      </c>
      <c r="M67" s="11">
        <f t="shared" si="0"/>
        <v>4.1056669412795062</v>
      </c>
      <c r="N67" s="11">
        <f t="shared" si="0"/>
        <v>0.78008196362350191</v>
      </c>
      <c r="O67" s="11">
        <f t="shared" si="0"/>
        <v>0.76869700666175367</v>
      </c>
      <c r="P67" s="11" t="e">
        <f t="shared" si="0"/>
        <v>#N/A</v>
      </c>
      <c r="Q67" s="11">
        <f t="shared" si="0"/>
        <v>-3.2933821671248995</v>
      </c>
      <c r="R67" s="11">
        <f t="shared" si="0"/>
        <v>1.1547472424772121</v>
      </c>
      <c r="S67" s="11">
        <f t="shared" si="0"/>
        <v>0.78958167810618662</v>
      </c>
      <c r="T67" s="11">
        <f t="shared" si="0"/>
        <v>-2.796534824333389</v>
      </c>
      <c r="U67" s="11">
        <f t="shared" si="0"/>
        <v>-2.0005668457282222</v>
      </c>
      <c r="W67" s="15">
        <f>B67*'Table A8'!B16</f>
        <v>1.8323187532647227</v>
      </c>
      <c r="X67" s="15">
        <f>C67*'Table A8'!C16</f>
        <v>0.42933082397401107</v>
      </c>
      <c r="Y67" s="15">
        <f>D67*'Table A8'!D16</f>
        <v>-5.4115091042004222</v>
      </c>
      <c r="Z67" s="15">
        <f>E67*'Table A8'!E16</f>
        <v>-0.90372025250034593</v>
      </c>
      <c r="AA67" s="15">
        <f>F67*'Table A8'!F16</f>
        <v>-0.72221159662595302</v>
      </c>
      <c r="AB67" s="15">
        <f>G67*'Table A8'!G16</f>
        <v>-0.89754589103774951</v>
      </c>
      <c r="AC67" s="15">
        <f>H67*'Table A8'!H16</f>
        <v>0.14660164011278756</v>
      </c>
      <c r="AD67" s="15">
        <f>I67*'Table A8'!I16</f>
        <v>-0.15450117084933665</v>
      </c>
      <c r="AE67" s="15">
        <f>J67*'Table A8'!J16</f>
        <v>1.79508246742065</v>
      </c>
      <c r="AF67" s="15">
        <f>K67*'Table A8'!K16</f>
        <v>-0.77609590147761653</v>
      </c>
      <c r="AG67" s="15">
        <f>L67*'Table A8'!L16</f>
        <v>1.5777044640096249</v>
      </c>
      <c r="AH67" s="15">
        <f>M67*'Table A8'!M16</f>
        <v>0.63473610912181155</v>
      </c>
      <c r="AI67" s="15">
        <f>N67*'Table A8'!N16</f>
        <v>0.54020675980927513</v>
      </c>
      <c r="AJ67" s="15">
        <f>O67*'Table A8'!O16</f>
        <v>0.42631935989460856</v>
      </c>
      <c r="AK67" s="15" t="e">
        <f>P67*'Table A8'!P16</f>
        <v>#N/A</v>
      </c>
      <c r="AL67" s="15">
        <f>Q67*'Table A8'!Q16</f>
        <v>0</v>
      </c>
      <c r="AM67" s="15">
        <f>R67*'Table A8'!R16</f>
        <v>0</v>
      </c>
      <c r="AN67" s="15">
        <f>S67*'Table A8'!S16</f>
        <v>0.52404535975907607</v>
      </c>
      <c r="AO67" s="15">
        <f>T67*'Table A8'!T16</f>
        <v>-1.5845166314672983</v>
      </c>
      <c r="AP67" s="15">
        <f>U67*'Table A8'!U16</f>
        <v>-1.3331777459932872</v>
      </c>
    </row>
    <row r="68" spans="1:42" x14ac:dyDescent="0.2">
      <c r="A68" s="13">
        <v>1981</v>
      </c>
      <c r="B68" s="11">
        <f t="shared" si="1"/>
        <v>-1.0959436697536318</v>
      </c>
      <c r="C68" s="11">
        <f t="shared" si="0"/>
        <v>-10.421355645677584</v>
      </c>
      <c r="D68" s="11">
        <f t="shared" si="0"/>
        <v>-9.7433536398315166</v>
      </c>
      <c r="E68" s="11">
        <f t="shared" si="0"/>
        <v>-5.9603682153972697</v>
      </c>
      <c r="F68" s="11">
        <f t="shared" si="0"/>
        <v>-7.6006957024408406</v>
      </c>
      <c r="G68" s="11">
        <f t="shared" si="0"/>
        <v>-4.2358131191592996</v>
      </c>
      <c r="H68" s="11">
        <f t="shared" si="0"/>
        <v>-2.1564510086521169</v>
      </c>
      <c r="I68" s="11">
        <f t="shared" si="0"/>
        <v>-4.8075884646724436</v>
      </c>
      <c r="J68" s="11">
        <f t="shared" si="0"/>
        <v>-1.8652511948004726</v>
      </c>
      <c r="K68" s="11">
        <f t="shared" si="0"/>
        <v>0.97697915958050308</v>
      </c>
      <c r="L68" s="11">
        <f t="shared" si="0"/>
        <v>1.2709764535990211</v>
      </c>
      <c r="M68" s="11">
        <f t="shared" si="0"/>
        <v>7.0279252111357851</v>
      </c>
      <c r="N68" s="11">
        <f t="shared" si="0"/>
        <v>-1.9617348585667567</v>
      </c>
      <c r="O68" s="11">
        <f t="shared" si="0"/>
        <v>-1.8974567865176963</v>
      </c>
      <c r="P68" s="11" t="e">
        <f t="shared" si="0"/>
        <v>#N/A</v>
      </c>
      <c r="Q68" s="11">
        <f t="shared" si="0"/>
        <v>-5.6042964756083009</v>
      </c>
      <c r="R68" s="11">
        <f t="shared" si="0"/>
        <v>-0.84550849585024246</v>
      </c>
      <c r="S68" s="11">
        <f t="shared" si="0"/>
        <v>-2.2066296389371813</v>
      </c>
      <c r="T68" s="11">
        <f t="shared" si="0"/>
        <v>0.79828486559954492</v>
      </c>
      <c r="U68" s="11">
        <f t="shared" si="0"/>
        <v>-4.6929052959236124</v>
      </c>
      <c r="W68" s="15">
        <f>B68*'Table A8'!B17</f>
        <v>-0.69252680491731999</v>
      </c>
      <c r="X68" s="15">
        <f>C68*'Table A8'!C17</f>
        <v>-5.6046050662454041</v>
      </c>
      <c r="Y68" s="15">
        <f>D68*'Table A8'!D17</f>
        <v>-7.6524299487236727</v>
      </c>
      <c r="Z68" s="15">
        <f>E68*'Table A8'!E17</f>
        <v>-2.8574005224614512</v>
      </c>
      <c r="AA68" s="15">
        <f>F68*'Table A8'!F17</f>
        <v>-2.5865167475406179</v>
      </c>
      <c r="AB68" s="15">
        <f>G68*'Table A8'!G17</f>
        <v>-2.9824360172000626</v>
      </c>
      <c r="AC68" s="15">
        <f>H68*'Table A8'!H17</f>
        <v>-1.3881075142693677</v>
      </c>
      <c r="AD68" s="15">
        <f>I68*'Table A8'!I17</f>
        <v>-4.2821190454837454</v>
      </c>
      <c r="AE68" s="15">
        <f>J68*'Table A8'!J17</f>
        <v>-1.3806589343913098</v>
      </c>
      <c r="AF68" s="15">
        <f>K68*'Table A8'!K17</f>
        <v>0.46787531952310291</v>
      </c>
      <c r="AG68" s="15">
        <f>L68*'Table A8'!L17</f>
        <v>0.70005383064234072</v>
      </c>
      <c r="AH68" s="15">
        <f>M68*'Table A8'!M17</f>
        <v>1.195450078414197</v>
      </c>
      <c r="AI68" s="15">
        <f>N68*'Table A8'!N17</f>
        <v>-1.3806689934592833</v>
      </c>
      <c r="AJ68" s="15">
        <f>O68*'Table A8'!O17</f>
        <v>-1.0773759633847479</v>
      </c>
      <c r="AK68" s="15" t="e">
        <f>P68*'Table A8'!P17</f>
        <v>#N/A</v>
      </c>
      <c r="AL68" s="15">
        <f>Q68*'Table A8'!Q17</f>
        <v>0</v>
      </c>
      <c r="AM68" s="15">
        <f>R68*'Table A8'!R17</f>
        <v>0</v>
      </c>
      <c r="AN68" s="15">
        <f>S68*'Table A8'!S17</f>
        <v>-1.4901369951742787</v>
      </c>
      <c r="AO68" s="15">
        <f>T68*'Table A8'!T17</f>
        <v>0.46188762323589672</v>
      </c>
      <c r="AP68" s="15">
        <f>U68*'Table A8'!U17</f>
        <v>-3.1498780346239288</v>
      </c>
    </row>
    <row r="69" spans="1:42" x14ac:dyDescent="0.2">
      <c r="A69" s="13">
        <v>1982</v>
      </c>
      <c r="B69" s="11">
        <f t="shared" si="1"/>
        <v>4.2317073755664971</v>
      </c>
      <c r="C69" s="11">
        <f t="shared" si="0"/>
        <v>-0.58225409475466749</v>
      </c>
      <c r="D69" s="11">
        <f t="shared" si="0"/>
        <v>-5.5876497793384434</v>
      </c>
      <c r="E69" s="11">
        <f t="shared" si="0"/>
        <v>-3.6854494357217669</v>
      </c>
      <c r="F69" s="11">
        <f t="shared" si="0"/>
        <v>-4.5616265008536026</v>
      </c>
      <c r="G69" s="11">
        <f t="shared" si="0"/>
        <v>-3.7902465141700836</v>
      </c>
      <c r="H69" s="11">
        <f t="shared" si="0"/>
        <v>-1.3544225107757148</v>
      </c>
      <c r="I69" s="11">
        <f t="shared" si="0"/>
        <v>-2.0319644993603592</v>
      </c>
      <c r="J69" s="11">
        <f t="shared" si="0"/>
        <v>1.4021899590318765</v>
      </c>
      <c r="K69" s="11">
        <f t="shared" si="0"/>
        <v>1.3245226750020505</v>
      </c>
      <c r="L69" s="11">
        <f t="shared" si="0"/>
        <v>0.90882176579720175</v>
      </c>
      <c r="M69" s="11">
        <f t="shared" si="0"/>
        <v>13.680686230699331</v>
      </c>
      <c r="N69" s="11">
        <f t="shared" si="0"/>
        <v>0.27393107983157711</v>
      </c>
      <c r="O69" s="11">
        <f t="shared" si="0"/>
        <v>0.28338665794777118</v>
      </c>
      <c r="P69" s="11" t="e">
        <f t="shared" si="0"/>
        <v>#N/A</v>
      </c>
      <c r="Q69" s="11">
        <f t="shared" si="0"/>
        <v>-2.2079464816300742</v>
      </c>
      <c r="R69" s="11">
        <f t="shared" si="0"/>
        <v>0.32752172616604469</v>
      </c>
      <c r="S69" s="11">
        <f t="shared" si="0"/>
        <v>1.0994613501091595</v>
      </c>
      <c r="T69" s="11">
        <f t="shared" si="0"/>
        <v>-0.16323202971459974</v>
      </c>
      <c r="U69" s="11">
        <f t="shared" si="0"/>
        <v>-2.0729595514578762</v>
      </c>
      <c r="W69" s="15">
        <f>B69*'Table A8'!B18</f>
        <v>2.65497320743042</v>
      </c>
      <c r="X69" s="15">
        <f>C69*'Table A8'!C18</f>
        <v>-0.30009376043655561</v>
      </c>
      <c r="Y69" s="15">
        <f>D69*'Table A8'!D18</f>
        <v>-4.27902220101738</v>
      </c>
      <c r="Z69" s="15">
        <f>E69*'Table A8'!E18</f>
        <v>-1.6905156561655745</v>
      </c>
      <c r="AA69" s="15">
        <f>F69*'Table A8'!F18</f>
        <v>-1.4565273417225553</v>
      </c>
      <c r="AB69" s="15">
        <f>G69*'Table A8'!G18</f>
        <v>-2.6076896017490174</v>
      </c>
      <c r="AC69" s="15">
        <f>H69*'Table A8'!H18</f>
        <v>-0.85531781555486386</v>
      </c>
      <c r="AD69" s="15">
        <f>I69*'Table A8'!I18</f>
        <v>-1.7956470280847494</v>
      </c>
      <c r="AE69" s="15">
        <f>J69*'Table A8'!J18</f>
        <v>1.0276650209744622</v>
      </c>
      <c r="AF69" s="15">
        <f>K69*'Table A8'!K18</f>
        <v>0.6264992252759698</v>
      </c>
      <c r="AG69" s="15">
        <f>L69*'Table A8'!L18</f>
        <v>0.49521698018289528</v>
      </c>
      <c r="AH69" s="15">
        <f>M69*'Table A8'!M18</f>
        <v>2.4611554529028097</v>
      </c>
      <c r="AI69" s="15">
        <f>N69*'Table A8'!N18</f>
        <v>0.19027252805101347</v>
      </c>
      <c r="AJ69" s="15">
        <f>O69*'Table A8'!O18</f>
        <v>0.15787470714270332</v>
      </c>
      <c r="AK69" s="15" t="e">
        <f>P69*'Table A8'!P18</f>
        <v>#N/A</v>
      </c>
      <c r="AL69" s="15">
        <f>Q69*'Table A8'!Q18</f>
        <v>0</v>
      </c>
      <c r="AM69" s="15">
        <f>R69*'Table A8'!R18</f>
        <v>0</v>
      </c>
      <c r="AN69" s="15">
        <f>S69*'Table A8'!S18</f>
        <v>0.73257109757773298</v>
      </c>
      <c r="AO69" s="15">
        <f>T69*'Table A8'!T18</f>
        <v>-9.3172842561093525E-2</v>
      </c>
      <c r="AP69" s="15">
        <f>U69*'Table A8'!U18</f>
        <v>-1.3577885062049091</v>
      </c>
    </row>
    <row r="70" spans="1:42" x14ac:dyDescent="0.2">
      <c r="A70" s="13">
        <v>1983</v>
      </c>
      <c r="B70" s="11">
        <f t="shared" si="1"/>
        <v>-0.88916041406824131</v>
      </c>
      <c r="C70" s="11">
        <f t="shared" si="0"/>
        <v>-8.3396734557310968</v>
      </c>
      <c r="D70" s="11">
        <f t="shared" si="0"/>
        <v>-4.1557520796405703</v>
      </c>
      <c r="E70" s="11">
        <f t="shared" si="0"/>
        <v>-0.45554014636764989</v>
      </c>
      <c r="F70" s="11">
        <f t="shared" si="0"/>
        <v>-1.1356015745719217</v>
      </c>
      <c r="G70" s="11">
        <f t="shared" si="0"/>
        <v>-1.0875301385762524</v>
      </c>
      <c r="H70" s="11">
        <f t="shared" si="0"/>
        <v>-7.5786286310191686E-2</v>
      </c>
      <c r="I70" s="11">
        <f t="shared" si="0"/>
        <v>-1.6811335581442512</v>
      </c>
      <c r="J70" s="11">
        <f t="shared" si="0"/>
        <v>0.29492332310169955</v>
      </c>
      <c r="K70" s="11">
        <f t="shared" si="0"/>
        <v>1.5504186535965254</v>
      </c>
      <c r="L70" s="11">
        <f t="shared" si="0"/>
        <v>2.6779344967448262</v>
      </c>
      <c r="M70" s="11">
        <f t="shared" si="0"/>
        <v>-0.85386397267452596</v>
      </c>
      <c r="N70" s="11">
        <f t="shared" si="0"/>
        <v>3.8460545879883679</v>
      </c>
      <c r="O70" s="11">
        <f t="shared" si="0"/>
        <v>3.8512999040232199</v>
      </c>
      <c r="P70" s="11" t="e">
        <f t="shared" si="0"/>
        <v>#N/A</v>
      </c>
      <c r="Q70" s="11">
        <f t="shared" si="0"/>
        <v>-0.62544337848517828</v>
      </c>
      <c r="R70" s="11">
        <f t="shared" si="0"/>
        <v>0.17296055046893521</v>
      </c>
      <c r="S70" s="11">
        <f t="shared" si="0"/>
        <v>-3.7472738768918137</v>
      </c>
      <c r="T70" s="11">
        <f t="shared" si="0"/>
        <v>3.4520786770032066</v>
      </c>
      <c r="U70" s="11">
        <f t="shared" si="0"/>
        <v>-1.0733069545618503</v>
      </c>
      <c r="W70" s="15">
        <f>B70*'Table A8'!B19</f>
        <v>-0.5411430280019317</v>
      </c>
      <c r="X70" s="15">
        <f>C70*'Table A8'!C19</f>
        <v>-4.005545160787646</v>
      </c>
      <c r="Y70" s="15">
        <f>D70*'Table A8'!D19</f>
        <v>-3.0706852116464174</v>
      </c>
      <c r="Z70" s="15">
        <f>E70*'Table A8'!E19</f>
        <v>-0.1958367089234527</v>
      </c>
      <c r="AA70" s="15">
        <f>F70*'Table A8'!F19</f>
        <v>-0.3325041410346587</v>
      </c>
      <c r="AB70" s="15">
        <f>G70*'Table A8'!G19</f>
        <v>-0.71961869269590617</v>
      </c>
      <c r="AC70" s="15">
        <f>H70*'Table A8'!H19</f>
        <v>-4.6017433047548392E-2</v>
      </c>
      <c r="AD70" s="15">
        <f>I70*'Table A8'!I19</f>
        <v>-1.4649397825669004</v>
      </c>
      <c r="AE70" s="15">
        <f>J70*'Table A8'!J19</f>
        <v>0.21098814534695587</v>
      </c>
      <c r="AF70" s="15">
        <f>K70*'Table A8'!K19</f>
        <v>0.70187452448314702</v>
      </c>
      <c r="AG70" s="15">
        <f>L70*'Table A8'!L19</f>
        <v>1.4072545780394061</v>
      </c>
      <c r="AH70" s="15">
        <f>M70*'Table A8'!M19</f>
        <v>-0.14976774080711186</v>
      </c>
      <c r="AI70" s="15">
        <f>N70*'Table A8'!N19</f>
        <v>2.6091634324913087</v>
      </c>
      <c r="AJ70" s="15">
        <f>O70*'Table A8'!O19</f>
        <v>2.0743101283069061</v>
      </c>
      <c r="AK70" s="15" t="e">
        <f>P70*'Table A8'!P19</f>
        <v>#N/A</v>
      </c>
      <c r="AL70" s="15">
        <f>Q70*'Table A8'!Q19</f>
        <v>0</v>
      </c>
      <c r="AM70" s="15">
        <f>R70*'Table A8'!R19</f>
        <v>0</v>
      </c>
      <c r="AN70" s="15">
        <f>S70*'Table A8'!S19</f>
        <v>-2.4038761920260985</v>
      </c>
      <c r="AO70" s="15">
        <f>T70*'Table A8'!T19</f>
        <v>1.9027857667641674</v>
      </c>
      <c r="AP70" s="15">
        <f>U70*'Table A8'!U19</f>
        <v>-0.67500274372394764</v>
      </c>
    </row>
    <row r="71" spans="1:42" x14ac:dyDescent="0.2">
      <c r="A71" s="13">
        <v>1984</v>
      </c>
      <c r="B71" s="11">
        <f t="shared" si="1"/>
        <v>5.8733276365002842</v>
      </c>
      <c r="C71" s="11">
        <f t="shared" si="0"/>
        <v>-6.3762728003220168</v>
      </c>
      <c r="D71" s="11">
        <f t="shared" si="0"/>
        <v>0.21139937948426191</v>
      </c>
      <c r="E71" s="11">
        <f t="shared" si="0"/>
        <v>-1.0556852070773441</v>
      </c>
      <c r="F71" s="11">
        <f t="shared" si="0"/>
        <v>-2.2638989506965719</v>
      </c>
      <c r="G71" s="11">
        <f t="shared" si="0"/>
        <v>4.5922217998218953</v>
      </c>
      <c r="H71" s="11">
        <f t="shared" si="0"/>
        <v>4.7863106667614428</v>
      </c>
      <c r="I71" s="11">
        <f t="shared" si="0"/>
        <v>2.7945930390559321</v>
      </c>
      <c r="J71" s="11">
        <f t="shared" si="0"/>
        <v>6.4551667874879799</v>
      </c>
      <c r="K71" s="11">
        <f t="shared" si="0"/>
        <v>6.2258596147439942</v>
      </c>
      <c r="L71" s="11">
        <f t="shared" si="0"/>
        <v>4.6326488128357717</v>
      </c>
      <c r="M71" s="11">
        <f t="shared" si="0"/>
        <v>6.6042172409067055</v>
      </c>
      <c r="N71" s="11">
        <f t="shared" si="0"/>
        <v>7.1115993857533146</v>
      </c>
      <c r="O71" s="11">
        <f t="shared" si="0"/>
        <v>7.1259418241491055</v>
      </c>
      <c r="P71" s="11" t="e">
        <f t="shared" si="0"/>
        <v>#N/A</v>
      </c>
      <c r="Q71" s="11">
        <f t="shared" si="0"/>
        <v>0.10114292356116572</v>
      </c>
      <c r="R71" s="11">
        <f t="shared" si="0"/>
        <v>1.8642350809279773</v>
      </c>
      <c r="S71" s="11">
        <f t="shared" si="0"/>
        <v>6.9749379208461253</v>
      </c>
      <c r="T71" s="11">
        <f t="shared" si="0"/>
        <v>6.4920673399077806</v>
      </c>
      <c r="U71" s="11">
        <f t="shared" si="0"/>
        <v>3.3842359467180159</v>
      </c>
      <c r="W71" s="15">
        <f>B71*'Table A8'!B20</f>
        <v>3.5081385972816199</v>
      </c>
      <c r="X71" s="15">
        <f>C71*'Table A8'!C20</f>
        <v>-2.8310651233429756</v>
      </c>
      <c r="Y71" s="15">
        <f>D71*'Table A8'!D20</f>
        <v>0.15239781267020441</v>
      </c>
      <c r="Z71" s="15">
        <f>E71*'Table A8'!E20</f>
        <v>-0.4331476404638343</v>
      </c>
      <c r="AA71" s="15">
        <f>F71*'Table A8'!F20</f>
        <v>-0.62144026196620905</v>
      </c>
      <c r="AB71" s="15">
        <f>G71*'Table A8'!G20</f>
        <v>2.9821888368043385</v>
      </c>
      <c r="AC71" s="15">
        <f>H71*'Table A8'!H20</f>
        <v>2.8502480020564391</v>
      </c>
      <c r="AD71" s="15">
        <f>I71*'Table A8'!I20</f>
        <v>2.4139694671365142</v>
      </c>
      <c r="AE71" s="15">
        <f>J71*'Table A8'!J20</f>
        <v>4.5670305021477455</v>
      </c>
      <c r="AF71" s="15">
        <f>K71*'Table A8'!K20</f>
        <v>2.7667720127922313</v>
      </c>
      <c r="AG71" s="15">
        <f>L71*'Table A8'!L20</f>
        <v>2.3927631118296757</v>
      </c>
      <c r="AH71" s="15">
        <f>M71*'Table A8'!M20</f>
        <v>1.1161127137132334</v>
      </c>
      <c r="AI71" s="15">
        <f>N71*'Table A8'!N20</f>
        <v>4.7974849456291855</v>
      </c>
      <c r="AJ71" s="15">
        <f>O71*'Table A8'!O20</f>
        <v>3.8066781224604522</v>
      </c>
      <c r="AK71" s="15" t="e">
        <f>P71*'Table A8'!P20</f>
        <v>#N/A</v>
      </c>
      <c r="AL71" s="15">
        <f>Q71*'Table A8'!Q20</f>
        <v>0</v>
      </c>
      <c r="AM71" s="15">
        <f>R71*'Table A8'!R20</f>
        <v>0</v>
      </c>
      <c r="AN71" s="15">
        <f>S71*'Table A8'!S20</f>
        <v>4.3844459770438746</v>
      </c>
      <c r="AO71" s="15">
        <f>T71*'Table A8'!T20</f>
        <v>3.5420719406536851</v>
      </c>
      <c r="AP71" s="15">
        <f>U71*'Table A8'!U20</f>
        <v>2.0769056005008464</v>
      </c>
    </row>
    <row r="72" spans="1:42" x14ac:dyDescent="0.2">
      <c r="A72" s="13">
        <v>1985</v>
      </c>
      <c r="B72" s="11">
        <f t="shared" si="1"/>
        <v>-5.618474039299179</v>
      </c>
      <c r="C72" s="11">
        <f t="shared" si="0"/>
        <v>-8.3072492440343808</v>
      </c>
      <c r="D72" s="11">
        <f t="shared" si="0"/>
        <v>1.9411838024318548</v>
      </c>
      <c r="E72" s="11">
        <f t="shared" si="0"/>
        <v>2.1274484180638238</v>
      </c>
      <c r="F72" s="11">
        <f t="shared" si="0"/>
        <v>-0.9861549747598104</v>
      </c>
      <c r="G72" s="11">
        <f t="shared" ref="C72:U85" si="2">LN(G21/G20)*100</f>
        <v>1.3951704790276696</v>
      </c>
      <c r="H72" s="11">
        <f t="shared" si="2"/>
        <v>1.8616289419449934</v>
      </c>
      <c r="I72" s="11">
        <f t="shared" si="2"/>
        <v>0.45418355863024323</v>
      </c>
      <c r="J72" s="11">
        <f t="shared" si="2"/>
        <v>4.0388060905288032</v>
      </c>
      <c r="K72" s="11">
        <f t="shared" si="2"/>
        <v>6.5520792798799867</v>
      </c>
      <c r="L72" s="11">
        <f t="shared" si="2"/>
        <v>7.2304364450365162</v>
      </c>
      <c r="M72" s="11">
        <f t="shared" si="2"/>
        <v>0.95253447199697638</v>
      </c>
      <c r="N72" s="11">
        <f t="shared" si="2"/>
        <v>10.096514418946349</v>
      </c>
      <c r="O72" s="11">
        <f t="shared" si="2"/>
        <v>10.177246983151832</v>
      </c>
      <c r="P72" s="11" t="e">
        <f t="shared" si="2"/>
        <v>#N/A</v>
      </c>
      <c r="Q72" s="11">
        <f t="shared" si="2"/>
        <v>-2.4146865863939442</v>
      </c>
      <c r="R72" s="11">
        <f t="shared" si="2"/>
        <v>2.9708831790328216</v>
      </c>
      <c r="S72" s="11">
        <f t="shared" si="2"/>
        <v>7.2745845925820909</v>
      </c>
      <c r="T72" s="11">
        <f t="shared" si="2"/>
        <v>5.9743348809582253</v>
      </c>
      <c r="U72" s="11">
        <f t="shared" si="2"/>
        <v>2.7481054752018292</v>
      </c>
      <c r="W72" s="15">
        <f>B72*'Table A8'!B21</f>
        <v>-3.2491635369267153</v>
      </c>
      <c r="X72" s="15">
        <f>C72*'Table A8'!C21</f>
        <v>-3.3802197173975892</v>
      </c>
      <c r="Y72" s="15">
        <f>D72*'Table A8'!D21</f>
        <v>1.3722228299390782</v>
      </c>
      <c r="Z72" s="15">
        <f>E72*'Table A8'!E21</f>
        <v>0.83544899377366355</v>
      </c>
      <c r="AA72" s="15">
        <f>F72*'Table A8'!F21</f>
        <v>-0.25255428903598742</v>
      </c>
      <c r="AB72" s="15">
        <f>G72*'Table A8'!G21</f>
        <v>0.89025828266755591</v>
      </c>
      <c r="AC72" s="15">
        <f>H72*'Table A8'!H21</f>
        <v>1.0879359536726543</v>
      </c>
      <c r="AD72" s="15">
        <f>I72*'Table A8'!I21</f>
        <v>0.38887196289921422</v>
      </c>
      <c r="AE72" s="15">
        <f>J72*'Table A8'!J21</f>
        <v>2.8352418755512199</v>
      </c>
      <c r="AF72" s="15">
        <f>K72*'Table A8'!K21</f>
        <v>2.8875013386431099</v>
      </c>
      <c r="AG72" s="15">
        <f>L72*'Table A8'!L21</f>
        <v>3.6990912852806819</v>
      </c>
      <c r="AH72" s="15">
        <f>M72*'Table A8'!M21</f>
        <v>0.15564413272430594</v>
      </c>
      <c r="AI72" s="15">
        <f>N72*'Table A8'!N21</f>
        <v>6.8262533986496265</v>
      </c>
      <c r="AJ72" s="15">
        <f>O72*'Table A8'!O21</f>
        <v>5.4550043829693822</v>
      </c>
      <c r="AK72" s="15" t="e">
        <f>P72*'Table A8'!P21</f>
        <v>#N/A</v>
      </c>
      <c r="AL72" s="15">
        <f>Q72*'Table A8'!Q21</f>
        <v>0</v>
      </c>
      <c r="AM72" s="15">
        <f>R72*'Table A8'!R21</f>
        <v>0</v>
      </c>
      <c r="AN72" s="15">
        <f>S72*'Table A8'!S21</f>
        <v>4.5597096226304545</v>
      </c>
      <c r="AO72" s="15">
        <f>T72*'Table A8'!T21</f>
        <v>3.235102338038879</v>
      </c>
      <c r="AP72" s="15">
        <f>U72*'Table A8'!U21</f>
        <v>1.6538098749764609</v>
      </c>
    </row>
    <row r="73" spans="1:42" x14ac:dyDescent="0.2">
      <c r="A73" s="13">
        <v>1986</v>
      </c>
      <c r="B73" s="11">
        <f t="shared" si="1"/>
        <v>-8.9874182202943978E-2</v>
      </c>
      <c r="C73" s="11">
        <f t="shared" si="2"/>
        <v>-10.283679149737605</v>
      </c>
      <c r="D73" s="11">
        <f t="shared" si="2"/>
        <v>-0.69278188085201897</v>
      </c>
      <c r="E73" s="11">
        <f t="shared" si="2"/>
        <v>-2.7848277587160442</v>
      </c>
      <c r="F73" s="11">
        <f t="shared" si="2"/>
        <v>-3.6361818006151752</v>
      </c>
      <c r="G73" s="11">
        <f t="shared" si="2"/>
        <v>9.8039223538950893E-2</v>
      </c>
      <c r="H73" s="11">
        <f t="shared" si="2"/>
        <v>-0.14197825385450841</v>
      </c>
      <c r="I73" s="11">
        <f t="shared" si="2"/>
        <v>-1.8292439361613868</v>
      </c>
      <c r="J73" s="11">
        <f t="shared" si="2"/>
        <v>4.8429348722616723</v>
      </c>
      <c r="K73" s="11">
        <f t="shared" si="2"/>
        <v>8.1831714886844278</v>
      </c>
      <c r="L73" s="11">
        <f t="shared" si="2"/>
        <v>3.0052345066401838</v>
      </c>
      <c r="M73" s="11">
        <f t="shared" si="2"/>
        <v>-9.0520445675189336</v>
      </c>
      <c r="N73" s="11">
        <f t="shared" si="2"/>
        <v>6.3907319755682712</v>
      </c>
      <c r="O73" s="11">
        <f t="shared" si="2"/>
        <v>6.403739359012568</v>
      </c>
      <c r="P73" s="11" t="e">
        <f t="shared" si="2"/>
        <v>#N/A</v>
      </c>
      <c r="Q73" s="11">
        <f t="shared" si="2"/>
        <v>1.5618895398625174</v>
      </c>
      <c r="R73" s="11">
        <f t="shared" si="2"/>
        <v>-2.4258202752159455</v>
      </c>
      <c r="S73" s="11">
        <f t="shared" si="2"/>
        <v>-2.7582949903838876</v>
      </c>
      <c r="T73" s="11">
        <f t="shared" si="2"/>
        <v>1.7607912189580748</v>
      </c>
      <c r="U73" s="11">
        <f t="shared" si="2"/>
        <v>0.66581551985903076</v>
      </c>
      <c r="W73" s="15">
        <f>B73*'Table A8'!B22</f>
        <v>-5.0653089089579224E-2</v>
      </c>
      <c r="X73" s="15">
        <f>C73*'Table A8'!C22</f>
        <v>-3.876947039451077</v>
      </c>
      <c r="Y73" s="15">
        <f>D73*'Table A8'!D22</f>
        <v>-0.48605576760577651</v>
      </c>
      <c r="Z73" s="15">
        <f>E73*'Table A8'!E22</f>
        <v>-1.0699308248987041</v>
      </c>
      <c r="AA73" s="15">
        <f>F73*'Table A8'!F22</f>
        <v>-0.89304625023108708</v>
      </c>
      <c r="AB73" s="15">
        <f>G73*'Table A8'!G22</f>
        <v>6.2000004966032543E-2</v>
      </c>
      <c r="AC73" s="15">
        <f>H73*'Table A8'!H22</f>
        <v>-8.2177013330989465E-2</v>
      </c>
      <c r="AD73" s="15">
        <f>I73*'Table A8'!I22</f>
        <v>-1.5574182872478048</v>
      </c>
      <c r="AE73" s="15">
        <f>J73*'Table A8'!J22</f>
        <v>3.4118476175083483</v>
      </c>
      <c r="AF73" s="15">
        <f>K73*'Table A8'!K22</f>
        <v>3.6906103413966771</v>
      </c>
      <c r="AG73" s="15">
        <f>L73*'Table A8'!L22</f>
        <v>1.5516025757783267</v>
      </c>
      <c r="AH73" s="15">
        <f>M73*'Table A8'!M22</f>
        <v>-1.3912992500276602</v>
      </c>
      <c r="AI73" s="15">
        <f>N73*'Table A8'!N22</f>
        <v>4.3897937940178453</v>
      </c>
      <c r="AJ73" s="15">
        <f>O73*'Table A8'!O22</f>
        <v>3.5130914123542945</v>
      </c>
      <c r="AK73" s="15" t="e">
        <f>P73*'Table A8'!P22</f>
        <v>#N/A</v>
      </c>
      <c r="AL73" s="15">
        <f>Q73*'Table A8'!Q22</f>
        <v>0</v>
      </c>
      <c r="AM73" s="15">
        <f>R73*'Table A8'!R22</f>
        <v>0</v>
      </c>
      <c r="AN73" s="15">
        <f>S73*'Table A8'!S22</f>
        <v>-1.7228310509937763</v>
      </c>
      <c r="AO73" s="15">
        <f>T73*'Table A8'!T22</f>
        <v>0.95628571101613047</v>
      </c>
      <c r="AP73" s="15">
        <f>U73*'Table A8'!U22</f>
        <v>0.39822426242768627</v>
      </c>
    </row>
    <row r="74" spans="1:42" x14ac:dyDescent="0.2">
      <c r="A74" s="13">
        <v>1987</v>
      </c>
      <c r="B74" s="11">
        <f t="shared" si="1"/>
        <v>1.398832332861891</v>
      </c>
      <c r="C74" s="11">
        <f t="shared" si="2"/>
        <v>-9.5573710000862402</v>
      </c>
      <c r="D74" s="11">
        <f t="shared" si="2"/>
        <v>1.4124378600994678</v>
      </c>
      <c r="E74" s="11">
        <f t="shared" si="2"/>
        <v>0.77727790239871986</v>
      </c>
      <c r="F74" s="11">
        <f t="shared" si="2"/>
        <v>-1.6281915479270244</v>
      </c>
      <c r="G74" s="11">
        <f t="shared" si="2"/>
        <v>7.6039681180060246</v>
      </c>
      <c r="H74" s="11">
        <f t="shared" si="2"/>
        <v>3.0893638325003283</v>
      </c>
      <c r="I74" s="11">
        <f t="shared" si="2"/>
        <v>5.0113853954530665</v>
      </c>
      <c r="J74" s="11">
        <f t="shared" si="2"/>
        <v>3.1962948187131723</v>
      </c>
      <c r="K74" s="11">
        <f t="shared" si="2"/>
        <v>0.6109554242956623</v>
      </c>
      <c r="L74" s="11">
        <f t="shared" si="2"/>
        <v>6.9987653180701601</v>
      </c>
      <c r="M74" s="11">
        <f t="shared" si="2"/>
        <v>9.813662872049786</v>
      </c>
      <c r="N74" s="11">
        <f t="shared" si="2"/>
        <v>4.626798362549386</v>
      </c>
      <c r="O74" s="11">
        <f t="shared" si="2"/>
        <v>4.6947128783657197</v>
      </c>
      <c r="P74" s="11" t="e">
        <f t="shared" si="2"/>
        <v>#N/A</v>
      </c>
      <c r="Q74" s="11">
        <f t="shared" si="2"/>
        <v>-1.0042096890622105</v>
      </c>
      <c r="R74" s="11">
        <f t="shared" si="2"/>
        <v>2.5903390948847895</v>
      </c>
      <c r="S74" s="11">
        <f t="shared" si="2"/>
        <v>5.9639234701579467</v>
      </c>
      <c r="T74" s="11">
        <f t="shared" si="2"/>
        <v>9.7423557020554004</v>
      </c>
      <c r="U74" s="11">
        <f t="shared" si="2"/>
        <v>3.4122728507459161</v>
      </c>
      <c r="W74" s="15">
        <f>B74*'Table A8'!B23</f>
        <v>0.77761089383792514</v>
      </c>
      <c r="X74" s="15">
        <f>C74*'Table A8'!C23</f>
        <v>-3.3049388918298219</v>
      </c>
      <c r="Y74" s="15">
        <f>D74*'Table A8'!D23</f>
        <v>0.9806556062670605</v>
      </c>
      <c r="Z74" s="15">
        <f>E74*'Table A8'!E23</f>
        <v>0.29000238538496237</v>
      </c>
      <c r="AA74" s="15">
        <f>F74*'Table A8'!F23</f>
        <v>-0.38115964136971642</v>
      </c>
      <c r="AB74" s="15">
        <f>G74*'Table A8'!G23</f>
        <v>4.8102702314506116</v>
      </c>
      <c r="AC74" s="15">
        <f>H74*'Table A8'!H23</f>
        <v>1.7705144124059384</v>
      </c>
      <c r="AD74" s="15">
        <f>I74*'Table A8'!I23</f>
        <v>4.2526616465814726</v>
      </c>
      <c r="AE74" s="15">
        <f>J74*'Table A8'!J23</f>
        <v>2.2533878471927862</v>
      </c>
      <c r="AF74" s="15">
        <f>K74*'Table A8'!K23</f>
        <v>0.27645732949378721</v>
      </c>
      <c r="AG74" s="15">
        <f>L74*'Table A8'!L23</f>
        <v>3.6351587062056412</v>
      </c>
      <c r="AH74" s="15">
        <f>M74*'Table A8'!M23</f>
        <v>1.465179866797033</v>
      </c>
      <c r="AI74" s="15">
        <f>N74*'Table A8'!N23</f>
        <v>3.195729629012861</v>
      </c>
      <c r="AJ74" s="15">
        <f>O74*'Table A8'!O23</f>
        <v>2.5961762217362434</v>
      </c>
      <c r="AK74" s="15" t="e">
        <f>P74*'Table A8'!P23</f>
        <v>#N/A</v>
      </c>
      <c r="AL74" s="15">
        <f>Q74*'Table A8'!Q23</f>
        <v>0</v>
      </c>
      <c r="AM74" s="15">
        <f>R74*'Table A8'!R23</f>
        <v>0</v>
      </c>
      <c r="AN74" s="15">
        <f>S74*'Table A8'!S23</f>
        <v>3.6946505897628481</v>
      </c>
      <c r="AO74" s="15">
        <f>T74*'Table A8'!T23</f>
        <v>5.33881092472636</v>
      </c>
      <c r="AP74" s="15">
        <f>U74*'Table A8'!U23</f>
        <v>2.0248427096326269</v>
      </c>
    </row>
    <row r="75" spans="1:42" x14ac:dyDescent="0.2">
      <c r="A75" s="13">
        <v>1988</v>
      </c>
      <c r="B75" s="11">
        <f t="shared" si="1"/>
        <v>2.7474856267399863</v>
      </c>
      <c r="C75" s="11">
        <f t="shared" si="2"/>
        <v>-8.4953527858257321</v>
      </c>
      <c r="D75" s="11">
        <f t="shared" si="2"/>
        <v>1.68870827805674</v>
      </c>
      <c r="E75" s="11">
        <f t="shared" si="2"/>
        <v>1.1000202588883397</v>
      </c>
      <c r="F75" s="11">
        <f t="shared" si="2"/>
        <v>-0.24902478213111134</v>
      </c>
      <c r="G75" s="11">
        <f t="shared" si="2"/>
        <v>8.0453042888237398</v>
      </c>
      <c r="H75" s="11">
        <f t="shared" si="2"/>
        <v>4.2698318302966136</v>
      </c>
      <c r="I75" s="11">
        <f t="shared" si="2"/>
        <v>4.068436492872662</v>
      </c>
      <c r="J75" s="11">
        <f t="shared" si="2"/>
        <v>5.8545854332242371</v>
      </c>
      <c r="K75" s="11">
        <f t="shared" si="2"/>
        <v>9.6160175407850108</v>
      </c>
      <c r="L75" s="11">
        <f t="shared" si="2"/>
        <v>9.0504933171840811</v>
      </c>
      <c r="M75" s="11">
        <f t="shared" si="2"/>
        <v>20.086380690184523</v>
      </c>
      <c r="N75" s="11">
        <f t="shared" si="2"/>
        <v>6.4690141755508854</v>
      </c>
      <c r="O75" s="11">
        <f t="shared" si="2"/>
        <v>6.4970787420327945</v>
      </c>
      <c r="P75" s="11" t="e">
        <f t="shared" si="2"/>
        <v>#N/A</v>
      </c>
      <c r="Q75" s="11">
        <f t="shared" si="2"/>
        <v>-6.1811066148436192E-2</v>
      </c>
      <c r="R75" s="11">
        <f t="shared" si="2"/>
        <v>3.2347833865519129</v>
      </c>
      <c r="S75" s="11">
        <f t="shared" si="2"/>
        <v>4.9211044806470703</v>
      </c>
      <c r="T75" s="11">
        <f t="shared" si="2"/>
        <v>5.8485622673691635</v>
      </c>
      <c r="U75" s="11">
        <f t="shared" si="2"/>
        <v>4.6155550427472845</v>
      </c>
      <c r="W75" s="15">
        <f>B75*'Table A8'!B24</f>
        <v>1.4795210099994827</v>
      </c>
      <c r="X75" s="15">
        <f>C75*'Table A8'!C24</f>
        <v>-2.5978788819055092</v>
      </c>
      <c r="Y75" s="15">
        <f>D75*'Table A8'!D24</f>
        <v>1.145281954178081</v>
      </c>
      <c r="Z75" s="15">
        <f>E75*'Table A8'!E24</f>
        <v>0.38951717367236111</v>
      </c>
      <c r="AA75" s="15">
        <f>F75*'Table A8'!F24</f>
        <v>-5.3888962853172497E-2</v>
      </c>
      <c r="AB75" s="15">
        <f>G75*'Table A8'!G24</f>
        <v>5.0661281106723095</v>
      </c>
      <c r="AC75" s="15">
        <f>H75*'Table A8'!H24</f>
        <v>2.3902518586000441</v>
      </c>
      <c r="AD75" s="15">
        <f>I75*'Table A8'!I24</f>
        <v>3.4284714325437924</v>
      </c>
      <c r="AE75" s="15">
        <f>J75*'Table A8'!J24</f>
        <v>4.0718641688074566</v>
      </c>
      <c r="AF75" s="15">
        <f>K75*'Table A8'!K24</f>
        <v>4.2560493635514458</v>
      </c>
      <c r="AG75" s="15">
        <f>L75*'Table A8'!L24</f>
        <v>4.676389896989015</v>
      </c>
      <c r="AH75" s="15">
        <f>M75*'Table A8'!M24</f>
        <v>3.1555704064279881</v>
      </c>
      <c r="AI75" s="15">
        <f>N75*'Table A8'!N24</f>
        <v>4.41898358331881</v>
      </c>
      <c r="AJ75" s="15">
        <f>O75*'Table A8'!O24</f>
        <v>3.53635995928845</v>
      </c>
      <c r="AK75" s="15" t="e">
        <f>P75*'Table A8'!P24</f>
        <v>#N/A</v>
      </c>
      <c r="AL75" s="15">
        <f>Q75*'Table A8'!Q24</f>
        <v>0</v>
      </c>
      <c r="AM75" s="15">
        <f>R75*'Table A8'!R24</f>
        <v>0</v>
      </c>
      <c r="AN75" s="15">
        <f>S75*'Table A8'!S24</f>
        <v>3.0058106167792307</v>
      </c>
      <c r="AO75" s="15">
        <f>T75*'Table A8'!T24</f>
        <v>3.18629672326272</v>
      </c>
      <c r="AP75" s="15">
        <f>U75*'Table A8'!U24</f>
        <v>2.6802528133233481</v>
      </c>
    </row>
    <row r="76" spans="1:42" x14ac:dyDescent="0.2">
      <c r="A76" s="13">
        <v>1989</v>
      </c>
      <c r="B76" s="11">
        <f t="shared" si="1"/>
        <v>1.4062118296371995</v>
      </c>
      <c r="C76" s="11">
        <f t="shared" si="2"/>
        <v>-5.972434609485382</v>
      </c>
      <c r="D76" s="11">
        <f t="shared" si="2"/>
        <v>1.0366528277366358</v>
      </c>
      <c r="E76" s="11">
        <f t="shared" si="2"/>
        <v>2.7780812955793306</v>
      </c>
      <c r="F76" s="11">
        <f t="shared" si="2"/>
        <v>1.697609783286486</v>
      </c>
      <c r="G76" s="11">
        <f t="shared" si="2"/>
        <v>10.273845741425717</v>
      </c>
      <c r="H76" s="11">
        <f t="shared" si="2"/>
        <v>3.8729828365930321</v>
      </c>
      <c r="I76" s="11">
        <f t="shared" si="2"/>
        <v>3.8107298142168262</v>
      </c>
      <c r="J76" s="11">
        <f t="shared" si="2"/>
        <v>11.405836322190021</v>
      </c>
      <c r="K76" s="11">
        <f t="shared" si="2"/>
        <v>9.0249886819026006</v>
      </c>
      <c r="L76" s="11">
        <f t="shared" si="2"/>
        <v>4.7557878123166946</v>
      </c>
      <c r="M76" s="11">
        <f t="shared" si="2"/>
        <v>3.7519626150125966</v>
      </c>
      <c r="N76" s="11">
        <f t="shared" si="2"/>
        <v>8.7252544240286287</v>
      </c>
      <c r="O76" s="11">
        <f t="shared" si="2"/>
        <v>8.7311452010636224</v>
      </c>
      <c r="P76" s="11" t="e">
        <f t="shared" si="2"/>
        <v>#N/A</v>
      </c>
      <c r="Q76" s="11">
        <f t="shared" si="2"/>
        <v>-2.1456921514818967</v>
      </c>
      <c r="R76" s="11">
        <f t="shared" si="2"/>
        <v>-2.1087271727253696</v>
      </c>
      <c r="S76" s="11">
        <f t="shared" si="2"/>
        <v>-3.8178352309722592</v>
      </c>
      <c r="T76" s="11">
        <f t="shared" si="2"/>
        <v>4.4248036937624882</v>
      </c>
      <c r="U76" s="11">
        <f t="shared" si="2"/>
        <v>4.4907384259140715</v>
      </c>
      <c r="W76" s="15">
        <f>B76*'Table A8'!B25</f>
        <v>0.74641723917142555</v>
      </c>
      <c r="X76" s="15">
        <f>C76*'Table A8'!C25</f>
        <v>-1.6728789341168555</v>
      </c>
      <c r="Y76" s="15">
        <f>D76*'Table A8'!D25</f>
        <v>0.69435006401799859</v>
      </c>
      <c r="Z76" s="15">
        <f>E76*'Table A8'!E25</f>
        <v>0.96343859330691184</v>
      </c>
      <c r="AA76" s="15">
        <f>F76*'Table A8'!F25</f>
        <v>0.35480044470687555</v>
      </c>
      <c r="AB76" s="15">
        <f>G76*'Table A8'!G25</f>
        <v>6.5639600441968904</v>
      </c>
      <c r="AC76" s="15">
        <f>H76*'Table A8'!H25</f>
        <v>2.1580260365496375</v>
      </c>
      <c r="AD76" s="15">
        <f>I76*'Table A8'!I25</f>
        <v>3.2052048467377725</v>
      </c>
      <c r="AE76" s="15">
        <f>J76*'Table A8'!J25</f>
        <v>8.0148811836029275</v>
      </c>
      <c r="AF76" s="15">
        <f>K76*'Table A8'!K25</f>
        <v>4.0874173740336879</v>
      </c>
      <c r="AG76" s="15">
        <f>L76*'Table A8'!L25</f>
        <v>2.4782410289982297</v>
      </c>
      <c r="AH76" s="15">
        <f>M76*'Table A8'!M25</f>
        <v>0.62282579409209105</v>
      </c>
      <c r="AI76" s="15">
        <f>N76*'Table A8'!N25</f>
        <v>6.0064651455013083</v>
      </c>
      <c r="AJ76" s="15">
        <f>O76*'Table A8'!O25</f>
        <v>4.8056223186654181</v>
      </c>
      <c r="AK76" s="15" t="e">
        <f>P76*'Table A8'!P25</f>
        <v>#N/A</v>
      </c>
      <c r="AL76" s="15">
        <f>Q76*'Table A8'!Q25</f>
        <v>0</v>
      </c>
      <c r="AM76" s="15">
        <f>R76*'Table A8'!R25</f>
        <v>0</v>
      </c>
      <c r="AN76" s="15">
        <f>S76*'Table A8'!S25</f>
        <v>-2.2895557880140638</v>
      </c>
      <c r="AO76" s="15">
        <f>T76*'Table A8'!T25</f>
        <v>2.4101905719924273</v>
      </c>
      <c r="AP76" s="15">
        <f>U76*'Table A8'!U25</f>
        <v>2.5983412532338819</v>
      </c>
    </row>
    <row r="77" spans="1:42" x14ac:dyDescent="0.2">
      <c r="A77" s="13">
        <v>1990</v>
      </c>
      <c r="B77" s="11">
        <f t="shared" si="1"/>
        <v>-4.3904189754126879</v>
      </c>
      <c r="C77" s="11">
        <f t="shared" si="2"/>
        <v>-5.7103956295425844</v>
      </c>
      <c r="D77" s="11">
        <f t="shared" si="2"/>
        <v>-3.7641662921052075</v>
      </c>
      <c r="E77" s="11">
        <f t="shared" si="2"/>
        <v>-1.3659097332686434</v>
      </c>
      <c r="F77" s="11">
        <f t="shared" si="2"/>
        <v>-1.8140339128612504</v>
      </c>
      <c r="G77" s="11">
        <f t="shared" si="2"/>
        <v>0.36794229915551141</v>
      </c>
      <c r="H77" s="11">
        <f t="shared" si="2"/>
        <v>0.39076989050883493</v>
      </c>
      <c r="I77" s="11">
        <f t="shared" si="2"/>
        <v>-0.82576852389815769</v>
      </c>
      <c r="J77" s="11">
        <f t="shared" si="2"/>
        <v>4.1480601120718701</v>
      </c>
      <c r="K77" s="11">
        <f t="shared" si="2"/>
        <v>3.8602526642705715</v>
      </c>
      <c r="L77" s="11">
        <f t="shared" si="2"/>
        <v>1.993962298102997</v>
      </c>
      <c r="M77" s="11">
        <f t="shared" si="2"/>
        <v>-9.8687468969978092</v>
      </c>
      <c r="N77" s="11">
        <f t="shared" si="2"/>
        <v>5.3129425022566537</v>
      </c>
      <c r="O77" s="11">
        <f t="shared" si="2"/>
        <v>5.3128792548052095</v>
      </c>
      <c r="P77" s="11" t="e">
        <f t="shared" si="2"/>
        <v>#N/A</v>
      </c>
      <c r="Q77" s="11">
        <f t="shared" si="2"/>
        <v>-0.5913428002835116</v>
      </c>
      <c r="R77" s="11">
        <f t="shared" si="2"/>
        <v>-1.3820914670813467</v>
      </c>
      <c r="S77" s="11">
        <f t="shared" si="2"/>
        <v>-3.2938413780932958</v>
      </c>
      <c r="T77" s="11">
        <f t="shared" si="2"/>
        <v>0.60051852835675301</v>
      </c>
      <c r="U77" s="11">
        <f t="shared" si="2"/>
        <v>-0.10139132283012034</v>
      </c>
      <c r="W77" s="15">
        <f>B77*'Table A8'!B26</f>
        <v>-2.3278001407638071</v>
      </c>
      <c r="X77" s="15">
        <f>C77*'Table A8'!C26</f>
        <v>-1.5463751364801317</v>
      </c>
      <c r="Y77" s="15">
        <f>D77*'Table A8'!D26</f>
        <v>-2.520485749193647</v>
      </c>
      <c r="Z77" s="15">
        <f>E77*'Table A8'!E26</f>
        <v>-0.4797074983239476</v>
      </c>
      <c r="AA77" s="15">
        <f>F77*'Table A8'!F26</f>
        <v>-0.38276115561372381</v>
      </c>
      <c r="AB77" s="15">
        <f>G77*'Table A8'!G26</f>
        <v>0.24059746941778892</v>
      </c>
      <c r="AC77" s="15">
        <f>H77*'Table A8'!H26</f>
        <v>0.22094129609369528</v>
      </c>
      <c r="AD77" s="15">
        <f>I77*'Table A8'!I26</f>
        <v>-0.697444095284384</v>
      </c>
      <c r="AE77" s="15">
        <f>J77*'Table A8'!J26</f>
        <v>2.9915809528262325</v>
      </c>
      <c r="AF77" s="15">
        <f>K77*'Table A8'!K26</f>
        <v>1.8220392575357096</v>
      </c>
      <c r="AG77" s="15">
        <f>L77*'Table A8'!L26</f>
        <v>1.0619843199696561</v>
      </c>
      <c r="AH77" s="15">
        <f>M77*'Table A8'!M26</f>
        <v>-1.613540117659142</v>
      </c>
      <c r="AI77" s="15">
        <f>N77*'Table A8'!N26</f>
        <v>3.7493435238425206</v>
      </c>
      <c r="AJ77" s="15">
        <f>O77*'Table A8'!O26</f>
        <v>3.0325914786428134</v>
      </c>
      <c r="AK77" s="15" t="e">
        <f>P77*'Table A8'!P26</f>
        <v>#N/A</v>
      </c>
      <c r="AL77" s="15">
        <f>Q77*'Table A8'!Q26</f>
        <v>0</v>
      </c>
      <c r="AM77" s="15">
        <f>R77*'Table A8'!R26</f>
        <v>0</v>
      </c>
      <c r="AN77" s="15">
        <f>S77*'Table A8'!S26</f>
        <v>-1.9572005468630362</v>
      </c>
      <c r="AO77" s="15">
        <f>T77*'Table A8'!T26</f>
        <v>0.33268726470964122</v>
      </c>
      <c r="AP77" s="15">
        <f>U77*'Table A8'!U26</f>
        <v>-5.9435593443016549E-2</v>
      </c>
    </row>
    <row r="78" spans="1:42" x14ac:dyDescent="0.2">
      <c r="A78" s="13">
        <v>1991</v>
      </c>
      <c r="B78" s="11">
        <f t="shared" si="1"/>
        <v>3.9571027229093865</v>
      </c>
      <c r="C78" s="11">
        <f t="shared" si="2"/>
        <v>-7.108216445750136</v>
      </c>
      <c r="D78" s="11">
        <f t="shared" si="2"/>
        <v>-10.97506508531216</v>
      </c>
      <c r="E78" s="11">
        <f t="shared" si="2"/>
        <v>-1.8049558078777939</v>
      </c>
      <c r="F78" s="11">
        <f t="shared" si="2"/>
        <v>-3.1786277062192432</v>
      </c>
      <c r="G78" s="11">
        <f t="shared" si="2"/>
        <v>-9.3616539956505491</v>
      </c>
      <c r="H78" s="11">
        <f t="shared" si="2"/>
        <v>-3.1371343026703635</v>
      </c>
      <c r="I78" s="11">
        <f t="shared" si="2"/>
        <v>-2.530363394121474</v>
      </c>
      <c r="J78" s="11">
        <f t="shared" si="2"/>
        <v>-0.49501550767376418</v>
      </c>
      <c r="K78" s="11">
        <f t="shared" si="2"/>
        <v>-3.806105925288584</v>
      </c>
      <c r="L78" s="11">
        <f t="shared" si="2"/>
        <v>-1.7066647477305037</v>
      </c>
      <c r="M78" s="11">
        <f t="shared" si="2"/>
        <v>-1.542583779744287</v>
      </c>
      <c r="N78" s="11">
        <f t="shared" si="2"/>
        <v>-2.2713795599910771</v>
      </c>
      <c r="O78" s="11">
        <f t="shared" si="2"/>
        <v>-2.2363801236925234</v>
      </c>
      <c r="P78" s="11" t="e">
        <f t="shared" si="2"/>
        <v>#N/A</v>
      </c>
      <c r="Q78" s="11">
        <f t="shared" si="2"/>
        <v>-2.9230535855721556</v>
      </c>
      <c r="R78" s="11">
        <f t="shared" si="2"/>
        <v>2.4241418593871882</v>
      </c>
      <c r="S78" s="11">
        <f t="shared" si="2"/>
        <v>-2.4573023710223105</v>
      </c>
      <c r="T78" s="11">
        <f t="shared" si="2"/>
        <v>0.44456866774561538</v>
      </c>
      <c r="U78" s="11">
        <f t="shared" si="2"/>
        <v>-4.7669286726188416</v>
      </c>
      <c r="W78" s="15">
        <f>B78*'Table A8'!B27</f>
        <v>2.1930263290363823</v>
      </c>
      <c r="X78" s="15">
        <f>C78*'Table A8'!C27</f>
        <v>-1.9746625286293877</v>
      </c>
      <c r="Y78" s="15">
        <f>D78*'Table A8'!D27</f>
        <v>-7.4092664390942398</v>
      </c>
      <c r="Z78" s="15">
        <f>E78*'Table A8'!E27</f>
        <v>-0.66873612681872263</v>
      </c>
      <c r="AA78" s="15">
        <f>F78*'Table A8'!F27</f>
        <v>-0.71074115511062275</v>
      </c>
      <c r="AB78" s="15">
        <f>G78*'Table A8'!G27</f>
        <v>-6.235797726502831</v>
      </c>
      <c r="AC78" s="15">
        <f>H78*'Table A8'!H27</f>
        <v>-1.8389881282253673</v>
      </c>
      <c r="AD78" s="15">
        <f>I78*'Table A8'!I27</f>
        <v>-2.1634607019738601</v>
      </c>
      <c r="AE78" s="15">
        <f>J78*'Table A8'!J27</f>
        <v>-0.36834103926004791</v>
      </c>
      <c r="AF78" s="15">
        <f>K78*'Table A8'!K27</f>
        <v>-1.8908734236833686</v>
      </c>
      <c r="AG78" s="15">
        <f>L78*'Table A8'!L27</f>
        <v>-0.95129493038498281</v>
      </c>
      <c r="AH78" s="15">
        <f>M78*'Table A8'!M27</f>
        <v>-0.26146795066665668</v>
      </c>
      <c r="AI78" s="15">
        <f>N78*'Table A8'!N27</f>
        <v>-1.655381423321497</v>
      </c>
      <c r="AJ78" s="15">
        <f>O78*'Table A8'!O27</f>
        <v>-1.3384735040299753</v>
      </c>
      <c r="AK78" s="15" t="e">
        <f>P78*'Table A8'!P27</f>
        <v>#N/A</v>
      </c>
      <c r="AL78" s="15">
        <f>Q78*'Table A8'!Q27</f>
        <v>0</v>
      </c>
      <c r="AM78" s="15">
        <f>R78*'Table A8'!R27</f>
        <v>0</v>
      </c>
      <c r="AN78" s="15">
        <f>S78*'Table A8'!S27</f>
        <v>-1.5014117486946317</v>
      </c>
      <c r="AO78" s="15">
        <f>T78*'Table A8'!T27</f>
        <v>0.25762754295858414</v>
      </c>
      <c r="AP78" s="15">
        <f>U78*'Table A8'!U27</f>
        <v>-2.8768414539254712</v>
      </c>
    </row>
    <row r="79" spans="1:42" x14ac:dyDescent="0.2">
      <c r="A79" s="13">
        <v>1992</v>
      </c>
      <c r="B79" s="11">
        <f t="shared" si="1"/>
        <v>-8.3709753870608594</v>
      </c>
      <c r="C79" s="11">
        <f t="shared" si="2"/>
        <v>-22.547663065606226</v>
      </c>
      <c r="D79" s="11">
        <f t="shared" si="2"/>
        <v>-5.8141679164590503</v>
      </c>
      <c r="E79" s="11">
        <f t="shared" si="2"/>
        <v>-0.9933856524290624</v>
      </c>
      <c r="F79" s="11">
        <f t="shared" si="2"/>
        <v>-1.8552764481017132</v>
      </c>
      <c r="G79" s="11">
        <f t="shared" si="2"/>
        <v>-11.158460214082828</v>
      </c>
      <c r="H79" s="11">
        <f t="shared" si="2"/>
        <v>-0.39232831491325854</v>
      </c>
      <c r="I79" s="11">
        <f t="shared" si="2"/>
        <v>1.4074431506699627</v>
      </c>
      <c r="J79" s="11">
        <f t="shared" si="2"/>
        <v>1.7567734499373322</v>
      </c>
      <c r="K79" s="11">
        <f t="shared" si="2"/>
        <v>-4.8429348722616679</v>
      </c>
      <c r="L79" s="11">
        <f t="shared" si="2"/>
        <v>-4.2488341121306572</v>
      </c>
      <c r="M79" s="11">
        <f t="shared" si="2"/>
        <v>9.9419558117659523</v>
      </c>
      <c r="N79" s="11">
        <f t="shared" si="2"/>
        <v>2.0735555587805021</v>
      </c>
      <c r="O79" s="11">
        <f t="shared" si="2"/>
        <v>2.0902270545612542</v>
      </c>
      <c r="P79" s="11" t="e">
        <f t="shared" si="2"/>
        <v>#N/A</v>
      </c>
      <c r="Q79" s="11">
        <f t="shared" si="2"/>
        <v>-1.6714706269480981</v>
      </c>
      <c r="R79" s="11">
        <f t="shared" si="2"/>
        <v>-5.4921523129181482</v>
      </c>
      <c r="S79" s="11">
        <f t="shared" si="2"/>
        <v>2.0667462203995561</v>
      </c>
      <c r="T79" s="11">
        <f t="shared" si="2"/>
        <v>4.3800642379985604</v>
      </c>
      <c r="U79" s="11">
        <f t="shared" si="2"/>
        <v>-2.8782416155514623</v>
      </c>
      <c r="W79" s="15">
        <f>B79*'Table A8'!B28</f>
        <v>-4.8032656770955207</v>
      </c>
      <c r="X79" s="15">
        <f>C79*'Table A8'!C28</f>
        <v>-6.0608118320349531</v>
      </c>
      <c r="Y79" s="15">
        <f>D79*'Table A8'!D28</f>
        <v>-3.9478200152756955</v>
      </c>
      <c r="Z79" s="15">
        <f>E79*'Table A8'!E28</f>
        <v>-0.38851312866500631</v>
      </c>
      <c r="AA79" s="15">
        <f>F79*'Table A8'!F28</f>
        <v>-0.4398860458449162</v>
      </c>
      <c r="AB79" s="15">
        <f>G79*'Table A8'!G28</f>
        <v>-7.4304186565577552</v>
      </c>
      <c r="AC79" s="15">
        <f>H79*'Table A8'!H28</f>
        <v>-0.23794712299489132</v>
      </c>
      <c r="AD79" s="15">
        <f>I79*'Table A8'!I28</f>
        <v>1.2196902343705898</v>
      </c>
      <c r="AE79" s="15">
        <f>J79*'Table A8'!J28</f>
        <v>1.3425262704421093</v>
      </c>
      <c r="AF79" s="15">
        <f>K79*'Table A8'!K28</f>
        <v>-2.4766768936746169</v>
      </c>
      <c r="AG79" s="15">
        <f>L79*'Table A8'!L28</f>
        <v>-2.4439293812975542</v>
      </c>
      <c r="AH79" s="15">
        <f>M79*'Table A8'!M28</f>
        <v>1.8979193644661201</v>
      </c>
      <c r="AI79" s="15">
        <f>N79*'Table A8'!N28</f>
        <v>1.5516416246354496</v>
      </c>
      <c r="AJ79" s="15">
        <f>O79*'Table A8'!O28</f>
        <v>1.3011663414643808</v>
      </c>
      <c r="AK79" s="15" t="e">
        <f>P79*'Table A8'!P28</f>
        <v>#N/A</v>
      </c>
      <c r="AL79" s="15">
        <f>Q79*'Table A8'!Q28</f>
        <v>0</v>
      </c>
      <c r="AM79" s="15">
        <f>R79*'Table A8'!R28</f>
        <v>0</v>
      </c>
      <c r="AN79" s="15">
        <f>S79*'Table A8'!S28</f>
        <v>1.3111438022214783</v>
      </c>
      <c r="AO79" s="15">
        <f>T79*'Table A8'!T28</f>
        <v>2.6709631723315224</v>
      </c>
      <c r="AP79" s="15">
        <f>U79*'Table A8'!U28</f>
        <v>-1.7790411425723589</v>
      </c>
    </row>
    <row r="80" spans="1:42" x14ac:dyDescent="0.2">
      <c r="A80" s="13">
        <v>1993</v>
      </c>
      <c r="B80" s="11">
        <f t="shared" si="1"/>
        <v>-4.3182416746325458</v>
      </c>
      <c r="C80" s="11">
        <f t="shared" si="2"/>
        <v>-30.409975324508508</v>
      </c>
      <c r="D80" s="11">
        <f t="shared" si="2"/>
        <v>-3.0844523505464125</v>
      </c>
      <c r="E80" s="11">
        <f t="shared" si="2"/>
        <v>-1.2651331531656829</v>
      </c>
      <c r="F80" s="11">
        <f t="shared" si="2"/>
        <v>-1.0909838986300329</v>
      </c>
      <c r="G80" s="11">
        <f t="shared" si="2"/>
        <v>-2.8497970741449765</v>
      </c>
      <c r="H80" s="11">
        <f t="shared" si="2"/>
        <v>-1.2084075421084344</v>
      </c>
      <c r="I80" s="11">
        <f t="shared" si="2"/>
        <v>-1.0565457392905224</v>
      </c>
      <c r="J80" s="11">
        <f t="shared" si="2"/>
        <v>-3.6027155411452751</v>
      </c>
      <c r="K80" s="11">
        <f t="shared" si="2"/>
        <v>4.2457020772409448</v>
      </c>
      <c r="L80" s="11">
        <f t="shared" si="2"/>
        <v>-1.9212679476624903</v>
      </c>
      <c r="M80" s="11">
        <f t="shared" si="2"/>
        <v>2.4263011158685229E-2</v>
      </c>
      <c r="N80" s="11">
        <f t="shared" si="2"/>
        <v>0.53860094295708993</v>
      </c>
      <c r="O80" s="11">
        <f t="shared" si="2"/>
        <v>0.54178086262508307</v>
      </c>
      <c r="P80" s="11" t="e">
        <f t="shared" si="2"/>
        <v>#N/A</v>
      </c>
      <c r="Q80" s="11">
        <f t="shared" si="2"/>
        <v>-0.60060240602119219</v>
      </c>
      <c r="R80" s="11">
        <f t="shared" si="2"/>
        <v>0.86482960530620645</v>
      </c>
      <c r="S80" s="11">
        <f t="shared" si="2"/>
        <v>1.9028058242308008</v>
      </c>
      <c r="T80" s="11">
        <f t="shared" si="2"/>
        <v>3.8649010382306614</v>
      </c>
      <c r="U80" s="11">
        <f t="shared" si="2"/>
        <v>-1.4954924462385661</v>
      </c>
      <c r="W80" s="15">
        <f>B80*'Table A8'!B29</f>
        <v>-2.4082833819425709</v>
      </c>
      <c r="X80" s="15">
        <f>C80*'Table A8'!C29</f>
        <v>-6.7236455442488312</v>
      </c>
      <c r="Y80" s="15">
        <f>D80*'Table A8'!D29</f>
        <v>-2.0625732868103861</v>
      </c>
      <c r="Z80" s="15">
        <f>E80*'Table A8'!E29</f>
        <v>-0.49087166342828498</v>
      </c>
      <c r="AA80" s="15">
        <f>F80*'Table A8'!F29</f>
        <v>-0.25550842905915366</v>
      </c>
      <c r="AB80" s="15">
        <f>G80*'Table A8'!G29</f>
        <v>-1.8512281793645766</v>
      </c>
      <c r="AC80" s="15">
        <f>H80*'Table A8'!H29</f>
        <v>-0.72999899618770514</v>
      </c>
      <c r="AD80" s="15">
        <f>I80*'Table A8'!I29</f>
        <v>-0.91560253766916677</v>
      </c>
      <c r="AE80" s="15">
        <f>J80*'Table A8'!J29</f>
        <v>-2.7456295139068141</v>
      </c>
      <c r="AF80" s="15">
        <f>K80*'Table A8'!K29</f>
        <v>2.16615719980833</v>
      </c>
      <c r="AG80" s="15">
        <f>L80*'Table A8'!L29</f>
        <v>-1.0895510531193984</v>
      </c>
      <c r="AH80" s="15">
        <f>M80*'Table A8'!M29</f>
        <v>4.8065025105355442E-3</v>
      </c>
      <c r="AI80" s="15">
        <f>N80*'Table A8'!N29</f>
        <v>0.40416614759500025</v>
      </c>
      <c r="AJ80" s="15">
        <f>O80*'Table A8'!O29</f>
        <v>0.33872139531320195</v>
      </c>
      <c r="AK80" s="15" t="e">
        <f>P80*'Table A8'!P29</f>
        <v>#N/A</v>
      </c>
      <c r="AL80" s="15">
        <f>Q80*'Table A8'!Q29</f>
        <v>0</v>
      </c>
      <c r="AM80" s="15">
        <f>R80*'Table A8'!R29</f>
        <v>0</v>
      </c>
      <c r="AN80" s="15">
        <f>S80*'Table A8'!S29</f>
        <v>1.2151317993537893</v>
      </c>
      <c r="AO80" s="15">
        <f>T80*'Table A8'!T29</f>
        <v>2.3931467228724252</v>
      </c>
      <c r="AP80" s="15">
        <f>U80*'Table A8'!U29</f>
        <v>-0.91569002483187401</v>
      </c>
    </row>
    <row r="81" spans="1:42" x14ac:dyDescent="0.2">
      <c r="A81" s="13">
        <v>1994</v>
      </c>
      <c r="B81" s="11">
        <f t="shared" si="1"/>
        <v>-1.088910483163726</v>
      </c>
      <c r="C81" s="11">
        <f t="shared" si="2"/>
        <v>-23.222723653661614</v>
      </c>
      <c r="D81" s="11">
        <f t="shared" si="2"/>
        <v>1.5157180112864499</v>
      </c>
      <c r="E81" s="11">
        <f t="shared" si="2"/>
        <v>-4.6368459284614492</v>
      </c>
      <c r="F81" s="11">
        <f t="shared" si="2"/>
        <v>-5.2485944821492874</v>
      </c>
      <c r="G81" s="11">
        <f t="shared" si="2"/>
        <v>1.4526384754047506</v>
      </c>
      <c r="H81" s="11">
        <f t="shared" si="2"/>
        <v>1.6007358570216741</v>
      </c>
      <c r="I81" s="11">
        <f t="shared" si="2"/>
        <v>-0.3055510779870434</v>
      </c>
      <c r="J81" s="11">
        <f t="shared" si="2"/>
        <v>2.5805124235101102</v>
      </c>
      <c r="K81" s="11">
        <f t="shared" si="2"/>
        <v>5.1302370403724131</v>
      </c>
      <c r="L81" s="11">
        <f t="shared" si="2"/>
        <v>1.4175425376503732</v>
      </c>
      <c r="M81" s="11">
        <f t="shared" si="2"/>
        <v>8.2614696790561375</v>
      </c>
      <c r="N81" s="11">
        <f t="shared" si="2"/>
        <v>2.702628503800911</v>
      </c>
      <c r="O81" s="11">
        <f t="shared" si="2"/>
        <v>2.7061922042957161</v>
      </c>
      <c r="P81" s="11" t="e">
        <f t="shared" si="2"/>
        <v>#N/A</v>
      </c>
      <c r="Q81" s="11">
        <f t="shared" si="2"/>
        <v>0.77786812937318039</v>
      </c>
      <c r="R81" s="11">
        <f t="shared" si="2"/>
        <v>1.7259405885403725</v>
      </c>
      <c r="S81" s="11">
        <f t="shared" si="2"/>
        <v>6.8131534965411715</v>
      </c>
      <c r="T81" s="11">
        <f t="shared" si="2"/>
        <v>6.9401263957786608</v>
      </c>
      <c r="U81" s="11">
        <f t="shared" si="2"/>
        <v>1.7870732627113319</v>
      </c>
      <c r="W81" s="15">
        <f>B81*'Table A8'!B30</f>
        <v>-0.58354712792744079</v>
      </c>
      <c r="X81" s="15">
        <f>C81*'Table A8'!C30</f>
        <v>-3.926962569834179</v>
      </c>
      <c r="Y81" s="15">
        <f>D81*'Table A8'!D30</f>
        <v>0.99021857677343772</v>
      </c>
      <c r="Z81" s="15">
        <f>E81*'Table A8'!E30</f>
        <v>-1.7003314019668134</v>
      </c>
      <c r="AA81" s="15">
        <f>F81*'Table A8'!F30</f>
        <v>-1.1436687376603298</v>
      </c>
      <c r="AB81" s="15">
        <f>G81*'Table A8'!G30</f>
        <v>0.92097279340661187</v>
      </c>
      <c r="AC81" s="15">
        <f>H81*'Table A8'!H30</f>
        <v>0.94427408205708552</v>
      </c>
      <c r="AD81" s="15">
        <f>I81*'Table A8'!I30</f>
        <v>-0.26234615555967544</v>
      </c>
      <c r="AE81" s="15">
        <f>J81*'Table A8'!J30</f>
        <v>1.9353843176325827</v>
      </c>
      <c r="AF81" s="15">
        <f>K81*'Table A8'!K30</f>
        <v>2.5989780846526647</v>
      </c>
      <c r="AG81" s="15">
        <f>L81*'Table A8'!L30</f>
        <v>0.78163295526041576</v>
      </c>
      <c r="AH81" s="15">
        <f>M81*'Table A8'!M30</f>
        <v>1.6101604404480412</v>
      </c>
      <c r="AI81" s="15">
        <f>N81*'Table A8'!N30</f>
        <v>2.0053503498202758</v>
      </c>
      <c r="AJ81" s="15">
        <f>O81*'Table A8'!O30</f>
        <v>1.6632257287601471</v>
      </c>
      <c r="AK81" s="15" t="e">
        <f>P81*'Table A8'!P30</f>
        <v>#N/A</v>
      </c>
      <c r="AL81" s="15">
        <f>Q81*'Table A8'!Q30</f>
        <v>0</v>
      </c>
      <c r="AM81" s="15">
        <f>R81*'Table A8'!R30</f>
        <v>0</v>
      </c>
      <c r="AN81" s="15">
        <f>S81*'Table A8'!S30</f>
        <v>4.3229458935553726</v>
      </c>
      <c r="AO81" s="15">
        <f>T81*'Table A8'!T30</f>
        <v>4.2855280493933234</v>
      </c>
      <c r="AP81" s="15">
        <f>U81*'Table A8'!U30</f>
        <v>1.0684911037751053</v>
      </c>
    </row>
    <row r="82" spans="1:42" x14ac:dyDescent="0.2">
      <c r="A82" s="13">
        <v>1995</v>
      </c>
      <c r="B82" s="11">
        <f t="shared" si="1"/>
        <v>2.277966028660908</v>
      </c>
      <c r="C82" s="11">
        <f t="shared" si="2"/>
        <v>0.22518909307030027</v>
      </c>
      <c r="D82" s="11">
        <f t="shared" si="2"/>
        <v>2.8522882602421205</v>
      </c>
      <c r="E82" s="11">
        <f t="shared" si="2"/>
        <v>-9.9407599842473218</v>
      </c>
      <c r="F82" s="11">
        <f t="shared" si="2"/>
        <v>-0.91786726631663607</v>
      </c>
      <c r="G82" s="11">
        <f t="shared" si="2"/>
        <v>0.64278839914249186</v>
      </c>
      <c r="H82" s="11">
        <f t="shared" si="2"/>
        <v>0.34744877515926725</v>
      </c>
      <c r="I82" s="11">
        <f t="shared" si="2"/>
        <v>0.16986584685804376</v>
      </c>
      <c r="J82" s="11">
        <f t="shared" si="2"/>
        <v>1.0082706898870888</v>
      </c>
      <c r="K82" s="11">
        <f t="shared" si="2"/>
        <v>3.1904963048911301</v>
      </c>
      <c r="L82" s="11">
        <f t="shared" si="2"/>
        <v>0.81327361043392521</v>
      </c>
      <c r="M82" s="11">
        <f t="shared" si="2"/>
        <v>4.1348994340409586</v>
      </c>
      <c r="N82" s="11">
        <f t="shared" si="2"/>
        <v>3.7791964205668855</v>
      </c>
      <c r="O82" s="11">
        <f t="shared" si="2"/>
        <v>2.8120309345133641</v>
      </c>
      <c r="P82" s="11" t="e">
        <f t="shared" si="2"/>
        <v>#N/A</v>
      </c>
      <c r="Q82" s="11">
        <f t="shared" si="2"/>
        <v>0.66196181704063739</v>
      </c>
      <c r="R82" s="11">
        <f t="shared" si="2"/>
        <v>4.900917904141707</v>
      </c>
      <c r="S82" s="11">
        <f t="shared" si="2"/>
        <v>7.458529079625599</v>
      </c>
      <c r="T82" s="11">
        <f t="shared" si="2"/>
        <v>3.8317968887064811</v>
      </c>
      <c r="U82" s="11">
        <f t="shared" si="2"/>
        <v>1.8510143870335691</v>
      </c>
      <c r="W82" s="15">
        <f>B82*'Table A8'!B31</f>
        <v>1.1606236916027326</v>
      </c>
      <c r="X82" s="15">
        <f>C82*'Table A8'!C31</f>
        <v>3.3080277772027114E-2</v>
      </c>
      <c r="Y82" s="15">
        <f>D82*'Table A8'!D31</f>
        <v>1.8676783528065406</v>
      </c>
      <c r="Z82" s="15">
        <f>E82*'Table A8'!E31</f>
        <v>-3.437514802552724</v>
      </c>
      <c r="AA82" s="15">
        <f>F82*'Table A8'!F31</f>
        <v>-0.18880529668133203</v>
      </c>
      <c r="AB82" s="15">
        <f>G82*'Table A8'!G31</f>
        <v>0.40109996106491491</v>
      </c>
      <c r="AC82" s="15">
        <f>H82*'Table A8'!H31</f>
        <v>0.20555069538422252</v>
      </c>
      <c r="AD82" s="15">
        <f>I82*'Table A8'!I31</f>
        <v>0.14526927223299901</v>
      </c>
      <c r="AE82" s="15">
        <f>J82*'Table A8'!J31</f>
        <v>0.76023610017486498</v>
      </c>
      <c r="AF82" s="15">
        <f>K82*'Table A8'!K31</f>
        <v>1.6501246888896925</v>
      </c>
      <c r="AG82" s="15">
        <f>L82*'Table A8'!L31</f>
        <v>0.45161083587395867</v>
      </c>
      <c r="AH82" s="15">
        <f>M82*'Table A8'!M31</f>
        <v>0.82160451754393837</v>
      </c>
      <c r="AI82" s="15">
        <f>N82*'Table A8'!N31</f>
        <v>2.8086987797653094</v>
      </c>
      <c r="AJ82" s="15">
        <f>O82*'Table A8'!O31</f>
        <v>1.7563945216970474</v>
      </c>
      <c r="AK82" s="15" t="e">
        <f>P82*'Table A8'!P31</f>
        <v>#N/A</v>
      </c>
      <c r="AL82" s="15">
        <f>Q82*'Table A8'!Q31</f>
        <v>0</v>
      </c>
      <c r="AM82" s="15">
        <f>R82*'Table A8'!R31</f>
        <v>0</v>
      </c>
      <c r="AN82" s="15">
        <f>S82*'Table A8'!S31</f>
        <v>4.5526861502034661</v>
      </c>
      <c r="AO82" s="15">
        <f>T82*'Table A8'!T31</f>
        <v>2.40062075077461</v>
      </c>
      <c r="AP82" s="15">
        <f>U82*'Table A8'!U31</f>
        <v>1.1052406904977441</v>
      </c>
    </row>
    <row r="83" spans="1:42" x14ac:dyDescent="0.2">
      <c r="A83" s="13">
        <v>1996</v>
      </c>
      <c r="B83" s="11">
        <f t="shared" si="1"/>
        <v>-4.1001708775074261</v>
      </c>
      <c r="C83" s="11">
        <f t="shared" si="2"/>
        <v>12.319538329386043</v>
      </c>
      <c r="D83" s="11">
        <f t="shared" si="2"/>
        <v>1.726945594925865</v>
      </c>
      <c r="E83" s="11">
        <f t="shared" si="2"/>
        <v>-10.918262946395014</v>
      </c>
      <c r="F83" s="11">
        <f t="shared" si="2"/>
        <v>14.170732515819562</v>
      </c>
      <c r="G83" s="11">
        <f t="shared" si="2"/>
        <v>-0.51389975279188538</v>
      </c>
      <c r="H83" s="11">
        <f t="shared" si="2"/>
        <v>-0.77254070091547877</v>
      </c>
      <c r="I83" s="11">
        <f t="shared" si="2"/>
        <v>2.2626994100386412E-2</v>
      </c>
      <c r="J83" s="11">
        <f t="shared" si="2"/>
        <v>0.33384368187950703</v>
      </c>
      <c r="K83" s="11">
        <f t="shared" si="2"/>
        <v>5.0641670735617925</v>
      </c>
      <c r="L83" s="11">
        <f t="shared" si="2"/>
        <v>-1.1361322636778128</v>
      </c>
      <c r="M83" s="11">
        <f t="shared" si="2"/>
        <v>-2.4735476775208323</v>
      </c>
      <c r="N83" s="11">
        <f t="shared" si="2"/>
        <v>1.5651335144708227</v>
      </c>
      <c r="O83" s="11">
        <f t="shared" si="2"/>
        <v>5.1735674399188687</v>
      </c>
      <c r="P83" s="11" t="e">
        <f t="shared" si="2"/>
        <v>#N/A</v>
      </c>
      <c r="Q83" s="11">
        <f t="shared" si="2"/>
        <v>2.5620159456433678</v>
      </c>
      <c r="R83" s="11">
        <f t="shared" si="2"/>
        <v>2.7474730329132901</v>
      </c>
      <c r="S83" s="11">
        <f t="shared" si="2"/>
        <v>3.3916682443341126</v>
      </c>
      <c r="T83" s="11">
        <f t="shared" si="2"/>
        <v>-0.54013807123319035</v>
      </c>
      <c r="U83" s="11">
        <f t="shared" si="2"/>
        <v>0.86560094625368877</v>
      </c>
      <c r="W83" s="15">
        <f>B83*'Table A8'!B32</f>
        <v>-1.9930930635563597</v>
      </c>
      <c r="X83" s="15">
        <f>C83*'Table A8'!C32</f>
        <v>1.859018333904354</v>
      </c>
      <c r="Y83" s="15">
        <f>D83*'Table A8'!D32</f>
        <v>1.125105055094201</v>
      </c>
      <c r="Z83" s="15">
        <f>E83*'Table A8'!E32</f>
        <v>-3.3508148982486299</v>
      </c>
      <c r="AA83" s="15">
        <f>F83*'Table A8'!F32</f>
        <v>2.9276733377683217</v>
      </c>
      <c r="AB83" s="15">
        <f>G83*'Table A8'!G32</f>
        <v>-0.3114746401671617</v>
      </c>
      <c r="AC83" s="15">
        <f>H83*'Table A8'!H32</f>
        <v>-0.45324962922711137</v>
      </c>
      <c r="AD83" s="15">
        <f>I83*'Table A8'!I32</f>
        <v>1.924878388119872E-2</v>
      </c>
      <c r="AE83" s="15">
        <f>J83*'Table A8'!J32</f>
        <v>0.25071660509150978</v>
      </c>
      <c r="AF83" s="15">
        <f>K83*'Table A8'!K32</f>
        <v>2.6622326305714341</v>
      </c>
      <c r="AG83" s="15">
        <f>L83*'Table A8'!L32</f>
        <v>-0.63623406765957524</v>
      </c>
      <c r="AH83" s="15">
        <f>M83*'Table A8'!M32</f>
        <v>-0.48531005432958735</v>
      </c>
      <c r="AI83" s="15">
        <f>N83*'Table A8'!N32</f>
        <v>1.1621116344945859</v>
      </c>
      <c r="AJ83" s="15">
        <f>O83*'Table A8'!O32</f>
        <v>3.3002186699242464</v>
      </c>
      <c r="AK83" s="15" t="e">
        <f>P83*'Table A8'!P32</f>
        <v>#N/A</v>
      </c>
      <c r="AL83" s="15">
        <f>Q83*'Table A8'!Q32</f>
        <v>0</v>
      </c>
      <c r="AM83" s="15">
        <f>R83*'Table A8'!R32</f>
        <v>0</v>
      </c>
      <c r="AN83" s="15">
        <f>S83*'Table A8'!S32</f>
        <v>1.9552967428586159</v>
      </c>
      <c r="AO83" s="15">
        <f>T83*'Table A8'!T32</f>
        <v>-0.33547975604293451</v>
      </c>
      <c r="AP83" s="15">
        <f>U83*'Table A8'!U32</f>
        <v>0.51295512074993599</v>
      </c>
    </row>
    <row r="84" spans="1:42" x14ac:dyDescent="0.2">
      <c r="A84" s="13">
        <v>1997</v>
      </c>
      <c r="B84" s="11">
        <f t="shared" si="1"/>
        <v>3.4591944020617729</v>
      </c>
      <c r="C84" s="11">
        <f t="shared" si="2"/>
        <v>2.3768312681697799</v>
      </c>
      <c r="D84" s="11">
        <f t="shared" si="2"/>
        <v>-0.14073736451792521</v>
      </c>
      <c r="E84" s="11">
        <f t="shared" si="2"/>
        <v>-1.3377312464176176</v>
      </c>
      <c r="F84" s="11">
        <f t="shared" si="2"/>
        <v>7.8496267007025082</v>
      </c>
      <c r="G84" s="11">
        <f t="shared" si="2"/>
        <v>0.53719620018903902</v>
      </c>
      <c r="H84" s="11">
        <f t="shared" si="2"/>
        <v>3.3300606534812296</v>
      </c>
      <c r="I84" s="11">
        <f t="shared" si="2"/>
        <v>0.63148608586742516</v>
      </c>
      <c r="J84" s="11">
        <f t="shared" si="2"/>
        <v>5.708126108517118</v>
      </c>
      <c r="K84" s="11">
        <f t="shared" si="2"/>
        <v>8.4746190335444815</v>
      </c>
      <c r="L84" s="11">
        <f t="shared" si="2"/>
        <v>0.68750942195772757</v>
      </c>
      <c r="M84" s="11">
        <f t="shared" si="2"/>
        <v>2.4306752224161499</v>
      </c>
      <c r="N84" s="11">
        <f t="shared" si="2"/>
        <v>1.5084726108447912</v>
      </c>
      <c r="O84" s="11">
        <f t="shared" si="2"/>
        <v>7.6545974200627089</v>
      </c>
      <c r="P84" s="11" t="e">
        <f t="shared" si="2"/>
        <v>#N/A</v>
      </c>
      <c r="Q84" s="11">
        <f t="shared" si="2"/>
        <v>2.0579913765363873</v>
      </c>
      <c r="R84" s="11">
        <f t="shared" si="2"/>
        <v>0.66253533780081997</v>
      </c>
      <c r="S84" s="11">
        <f t="shared" si="2"/>
        <v>3.4783615860395396</v>
      </c>
      <c r="T84" s="11">
        <f t="shared" si="2"/>
        <v>1.7816825798175797</v>
      </c>
      <c r="U84" s="11">
        <f t="shared" si="2"/>
        <v>2.3799536749211376</v>
      </c>
      <c r="W84" s="15">
        <f>B84*'Table A8'!B33</f>
        <v>1.7451635758401642</v>
      </c>
      <c r="X84" s="15">
        <f>C84*'Table A8'!C33</f>
        <v>0.38314520042896855</v>
      </c>
      <c r="Y84" s="15">
        <f>D84*'Table A8'!D33</f>
        <v>-9.1465213200199597E-2</v>
      </c>
      <c r="Z84" s="15">
        <f>E84*'Table A8'!E33</f>
        <v>-0.38446396022042328</v>
      </c>
      <c r="AA84" s="15">
        <f>F84*'Table A8'!F33</f>
        <v>1.7292727621647626</v>
      </c>
      <c r="AB84" s="15">
        <f>G84*'Table A8'!G33</f>
        <v>0.32806571945544616</v>
      </c>
      <c r="AC84" s="15">
        <f>H84*'Table A8'!H33</f>
        <v>1.9604067067043998</v>
      </c>
      <c r="AD84" s="15">
        <f>I84*'Table A8'!I33</f>
        <v>0.53524760638122959</v>
      </c>
      <c r="AE84" s="15">
        <f>J84*'Table A8'!J33</f>
        <v>4.2679658913382497</v>
      </c>
      <c r="AF84" s="15">
        <f>K84*'Table A8'!K33</f>
        <v>4.5856163590509196</v>
      </c>
      <c r="AG84" s="15">
        <f>L84*'Table A8'!L33</f>
        <v>0.3818427329553219</v>
      </c>
      <c r="AH84" s="15">
        <f>M84*'Table A8'!M33</f>
        <v>0.47932915386046471</v>
      </c>
      <c r="AI84" s="15">
        <f>N84*'Table A8'!N33</f>
        <v>1.123359553296116</v>
      </c>
      <c r="AJ84" s="15">
        <f>O84*'Table A8'!O33</f>
        <v>4.9632409671686606</v>
      </c>
      <c r="AK84" s="15" t="e">
        <f>P84*'Table A8'!P33</f>
        <v>#N/A</v>
      </c>
      <c r="AL84" s="15">
        <f>Q84*'Table A8'!Q33</f>
        <v>0</v>
      </c>
      <c r="AM84" s="15">
        <f>R84*'Table A8'!R33</f>
        <v>0</v>
      </c>
      <c r="AN84" s="15">
        <f>S84*'Table A8'!S33</f>
        <v>1.9997100758141313</v>
      </c>
      <c r="AO84" s="15">
        <f>T84*'Table A8'!T33</f>
        <v>1.1014361708432276</v>
      </c>
      <c r="AP84" s="15">
        <f>U84*'Table A8'!U33</f>
        <v>1.4132164921681716</v>
      </c>
    </row>
    <row r="85" spans="1:42" x14ac:dyDescent="0.2">
      <c r="A85" s="13">
        <v>1998</v>
      </c>
      <c r="B85" s="11">
        <f t="shared" si="1"/>
        <v>-7.6305360313478454</v>
      </c>
      <c r="C85" s="11">
        <f t="shared" si="2"/>
        <v>5.1630762868654889</v>
      </c>
      <c r="D85" s="11">
        <f t="shared" si="2"/>
        <v>-0.50337736739669303</v>
      </c>
      <c r="E85" s="11">
        <f t="shared" si="2"/>
        <v>-2.7303756172794089</v>
      </c>
      <c r="F85" s="11">
        <f t="shared" si="2"/>
        <v>-6.0851130934395243</v>
      </c>
      <c r="G85" s="11">
        <f t="shared" si="2"/>
        <v>2.7228978437598865</v>
      </c>
      <c r="H85" s="11">
        <f t="shared" si="2"/>
        <v>2.1944454254559367</v>
      </c>
      <c r="I85" s="11">
        <f t="shared" si="2"/>
        <v>3.1534393653336421</v>
      </c>
      <c r="J85" s="11">
        <f t="shared" si="2"/>
        <v>-1.7065034797339858</v>
      </c>
      <c r="K85" s="11">
        <f t="shared" si="2"/>
        <v>3.3424900288502162</v>
      </c>
      <c r="L85" s="11">
        <f t="shared" si="2"/>
        <v>1.1601428614939819</v>
      </c>
      <c r="M85" s="11">
        <f t="shared" si="2"/>
        <v>1.0451198893402573</v>
      </c>
      <c r="N85" s="11">
        <f t="shared" si="2"/>
        <v>3.6902198469915666</v>
      </c>
      <c r="O85" s="11">
        <f t="shared" ref="C85:U99" si="3">LN(O34/O33)*100</f>
        <v>4.1174812397253362</v>
      </c>
      <c r="P85" s="11" t="e">
        <f t="shared" si="3"/>
        <v>#N/A</v>
      </c>
      <c r="Q85" s="11">
        <f t="shared" si="3"/>
        <v>1.1691156128008542</v>
      </c>
      <c r="R85" s="11">
        <f t="shared" si="3"/>
        <v>2.722506353198713</v>
      </c>
      <c r="S85" s="11">
        <f t="shared" si="3"/>
        <v>-1.4513629834952866</v>
      </c>
      <c r="T85" s="11">
        <f t="shared" si="3"/>
        <v>-2.7543627821531471</v>
      </c>
      <c r="U85" s="11">
        <f t="shared" si="3"/>
        <v>1.2601839354000515</v>
      </c>
      <c r="W85" s="15">
        <f>B85*'Table A8'!B34</f>
        <v>-3.7618542634544876</v>
      </c>
      <c r="X85" s="15">
        <f>C85*'Table A8'!C34</f>
        <v>0.95775065121354819</v>
      </c>
      <c r="Y85" s="15">
        <f>D85*'Table A8'!D34</f>
        <v>-0.33197737379811904</v>
      </c>
      <c r="Z85" s="15">
        <f>E85*'Table A8'!E34</f>
        <v>-0.81092155833198443</v>
      </c>
      <c r="AA85" s="15">
        <f>F85*'Table A8'!F34</f>
        <v>-1.4817250382525242</v>
      </c>
      <c r="AB85" s="15">
        <f>G85*'Table A8'!G34</f>
        <v>1.6958207770936573</v>
      </c>
      <c r="AC85" s="15">
        <f>H85*'Table A8'!H34</f>
        <v>1.3366367086452109</v>
      </c>
      <c r="AD85" s="15">
        <f>I85*'Table A8'!I34</f>
        <v>2.665286951579994</v>
      </c>
      <c r="AE85" s="15">
        <f>J85*'Table A8'!J34</f>
        <v>-1.2716863930977662</v>
      </c>
      <c r="AF85" s="15">
        <f>K85*'Table A8'!K34</f>
        <v>1.8681176771243857</v>
      </c>
      <c r="AG85" s="15">
        <f>L85*'Table A8'!L34</f>
        <v>0.66035331676237452</v>
      </c>
      <c r="AH85" s="15">
        <f>M85*'Table A8'!M34</f>
        <v>0.20254423455414186</v>
      </c>
      <c r="AI85" s="15">
        <f>N85*'Table A8'!N34</f>
        <v>2.7768904348611536</v>
      </c>
      <c r="AJ85" s="15">
        <f>O85*'Table A8'!O34</f>
        <v>2.6825390276810563</v>
      </c>
      <c r="AK85" s="15" t="e">
        <f>P85*'Table A8'!P34</f>
        <v>#N/A</v>
      </c>
      <c r="AL85" s="15">
        <f>Q85*'Table A8'!Q34</f>
        <v>0</v>
      </c>
      <c r="AM85" s="15">
        <f>R85*'Table A8'!R34</f>
        <v>0</v>
      </c>
      <c r="AN85" s="15">
        <f>S85*'Table A8'!S34</f>
        <v>-0.88808900960076587</v>
      </c>
      <c r="AO85" s="15">
        <f>T85*'Table A8'!T34</f>
        <v>-1.76775003358589</v>
      </c>
      <c r="AP85" s="15">
        <f>U85*'Table A8'!U34</f>
        <v>0.76556174075553129</v>
      </c>
    </row>
    <row r="86" spans="1:42" x14ac:dyDescent="0.2">
      <c r="A86" s="13">
        <v>1999</v>
      </c>
      <c r="B86" s="11">
        <f t="shared" si="1"/>
        <v>-9.6369124950975955</v>
      </c>
      <c r="C86" s="11">
        <f t="shared" si="3"/>
        <v>4.3897964937246039</v>
      </c>
      <c r="D86" s="11">
        <f t="shared" si="3"/>
        <v>-4.7449442315944479</v>
      </c>
      <c r="E86" s="11">
        <f t="shared" si="3"/>
        <v>-15.364753516255597</v>
      </c>
      <c r="F86" s="11">
        <f t="shared" si="3"/>
        <v>-4.5298193746684525</v>
      </c>
      <c r="G86" s="11">
        <f t="shared" si="3"/>
        <v>5.6654015452218785E-2</v>
      </c>
      <c r="H86" s="11">
        <f t="shared" si="3"/>
        <v>1.7012093001002866</v>
      </c>
      <c r="I86" s="11">
        <f t="shared" si="3"/>
        <v>2.6653915321977326</v>
      </c>
      <c r="J86" s="11">
        <f t="shared" si="3"/>
        <v>-0.28058004912689488</v>
      </c>
      <c r="K86" s="11">
        <f t="shared" si="3"/>
        <v>1.5677812719229789</v>
      </c>
      <c r="L86" s="11">
        <f t="shared" si="3"/>
        <v>2.9301924334200655</v>
      </c>
      <c r="M86" s="11">
        <f t="shared" si="3"/>
        <v>7.1239444290347134</v>
      </c>
      <c r="N86" s="11">
        <f t="shared" si="3"/>
        <v>3.9214680898816785</v>
      </c>
      <c r="O86" s="11">
        <f t="shared" si="3"/>
        <v>4.4321839009013031</v>
      </c>
      <c r="P86" s="11" t="e">
        <f t="shared" si="3"/>
        <v>#N/A</v>
      </c>
      <c r="Q86" s="11">
        <f t="shared" si="3"/>
        <v>7.0320342021222695</v>
      </c>
      <c r="R86" s="11">
        <f t="shared" si="3"/>
        <v>2.9547604095957283</v>
      </c>
      <c r="S86" s="11">
        <f t="shared" si="3"/>
        <v>6.0751079771441052</v>
      </c>
      <c r="T86" s="11">
        <f t="shared" si="3"/>
        <v>0.69573564498897122</v>
      </c>
      <c r="U86" s="11">
        <f t="shared" si="3"/>
        <v>0.47700260801807381</v>
      </c>
      <c r="W86" s="15">
        <f>B86*'Table A8'!B35</f>
        <v>-4.6979948413600781</v>
      </c>
      <c r="X86" s="15">
        <f>C86*'Table A8'!C35</f>
        <v>0.91219971139597278</v>
      </c>
      <c r="Y86" s="15">
        <f>D86*'Table A8'!D35</f>
        <v>-3.1914494901704256</v>
      </c>
      <c r="Z86" s="15">
        <f>E86*'Table A8'!E35</f>
        <v>-4.8153137519945046</v>
      </c>
      <c r="AA86" s="15">
        <f>F86*'Table A8'!F35</f>
        <v>-1.2923574675929095</v>
      </c>
      <c r="AB86" s="15">
        <f>G86*'Table A8'!G35</f>
        <v>3.5442752066908077E-2</v>
      </c>
      <c r="AC86" s="15">
        <f>H86*'Table A8'!H35</f>
        <v>1.0789069381236018</v>
      </c>
      <c r="AD86" s="15">
        <f>I86*'Table A8'!I35</f>
        <v>2.249590453174886</v>
      </c>
      <c r="AE86" s="15">
        <f>J86*'Table A8'!J35</f>
        <v>-0.21096813893851227</v>
      </c>
      <c r="AF86" s="15">
        <f>K86*'Table A8'!K35</f>
        <v>0.89880900319344381</v>
      </c>
      <c r="AG86" s="15">
        <f>L86*'Table A8'!L35</f>
        <v>1.8890950618259164</v>
      </c>
      <c r="AH86" s="15">
        <f>M86*'Table A8'!M35</f>
        <v>1.3478502859733679</v>
      </c>
      <c r="AI86" s="15">
        <f>N86*'Table A8'!N35</f>
        <v>3.0187461355909164</v>
      </c>
      <c r="AJ86" s="15">
        <f>O86*'Table A8'!O35</f>
        <v>2.9385379262975642</v>
      </c>
      <c r="AK86" s="15" t="e">
        <f>P86*'Table A8'!P35</f>
        <v>#N/A</v>
      </c>
      <c r="AL86" s="15">
        <f>Q86*'Table A8'!Q35</f>
        <v>0</v>
      </c>
      <c r="AM86" s="15">
        <f>R86*'Table A8'!R35</f>
        <v>0</v>
      </c>
      <c r="AN86" s="15">
        <f>S86*'Table A8'!S35</f>
        <v>3.9694755522659584</v>
      </c>
      <c r="AO86" s="15">
        <f>T86*'Table A8'!T35</f>
        <v>0.46864753046457103</v>
      </c>
      <c r="AP86" s="15">
        <f>U86*'Table A8'!U35</f>
        <v>0.30036854226898108</v>
      </c>
    </row>
    <row r="87" spans="1:42" x14ac:dyDescent="0.2">
      <c r="A87" s="13">
        <v>2000</v>
      </c>
      <c r="B87" s="11">
        <f t="shared" si="1"/>
        <v>-8.1365069317004934</v>
      </c>
      <c r="C87" s="11">
        <f t="shared" si="3"/>
        <v>-2.5451431265974862</v>
      </c>
      <c r="D87" s="11">
        <f t="shared" si="3"/>
        <v>-4.009357720977456</v>
      </c>
      <c r="E87" s="11">
        <f t="shared" si="3"/>
        <v>1.4420175589706974</v>
      </c>
      <c r="F87" s="11">
        <f t="shared" si="3"/>
        <v>7.4707427865902618</v>
      </c>
      <c r="G87" s="11">
        <f t="shared" si="3"/>
        <v>1.2383362116769725</v>
      </c>
      <c r="H87" s="11">
        <f t="shared" si="3"/>
        <v>-0.62178478701224793</v>
      </c>
      <c r="I87" s="11">
        <f t="shared" si="3"/>
        <v>-4.2431314946588611E-2</v>
      </c>
      <c r="J87" s="11">
        <f t="shared" si="3"/>
        <v>0.56037504879266986</v>
      </c>
      <c r="K87" s="11">
        <f t="shared" si="3"/>
        <v>2.7669207941954554</v>
      </c>
      <c r="L87" s="11">
        <f t="shared" si="3"/>
        <v>-0.43254444369848577</v>
      </c>
      <c r="M87" s="11">
        <f t="shared" si="3"/>
        <v>1.8014977114146216</v>
      </c>
      <c r="N87" s="11">
        <f t="shared" si="3"/>
        <v>3.4097581322023061</v>
      </c>
      <c r="O87" s="11">
        <f t="shared" si="3"/>
        <v>5.0173086436103338</v>
      </c>
      <c r="P87" s="11" t="e">
        <f t="shared" si="3"/>
        <v>#N/A</v>
      </c>
      <c r="Q87" s="11">
        <f t="shared" si="3"/>
        <v>4.1495012334215389</v>
      </c>
      <c r="R87" s="11">
        <f t="shared" si="3"/>
        <v>4.3971724158543397</v>
      </c>
      <c r="S87" s="11">
        <f t="shared" si="3"/>
        <v>1.1132835792384494</v>
      </c>
      <c r="T87" s="11">
        <f t="shared" si="3"/>
        <v>3.1394753085714591</v>
      </c>
      <c r="U87" s="11">
        <f t="shared" si="3"/>
        <v>0.20373521478442305</v>
      </c>
      <c r="W87" s="15">
        <f>B87*'Table A8'!B36</f>
        <v>-4.1862328163599036</v>
      </c>
      <c r="X87" s="15">
        <f>C87*'Table A8'!C36</f>
        <v>-0.45608964828626952</v>
      </c>
      <c r="Y87" s="15">
        <f>D87*'Table A8'!D36</f>
        <v>-2.7564334331720008</v>
      </c>
      <c r="Z87" s="15">
        <f>E87*'Table A8'!E36</f>
        <v>0.50744597900178845</v>
      </c>
      <c r="AA87" s="15">
        <f>F87*'Table A8'!F36</f>
        <v>2.2800706984673482</v>
      </c>
      <c r="AB87" s="15">
        <f>G87*'Table A8'!G36</f>
        <v>0.77742747369080334</v>
      </c>
      <c r="AC87" s="15">
        <f>H87*'Table A8'!H36</f>
        <v>-0.41242984922522408</v>
      </c>
      <c r="AD87" s="15">
        <f>I87*'Table A8'!I36</f>
        <v>-3.6019943258159069E-2</v>
      </c>
      <c r="AE87" s="15">
        <f>J87*'Table A8'!J36</f>
        <v>0.42997577493861555</v>
      </c>
      <c r="AF87" s="15">
        <f>K87*'Table A8'!K36</f>
        <v>1.6565554794848192</v>
      </c>
      <c r="AG87" s="15">
        <f>L87*'Table A8'!L36</f>
        <v>-0.31947732611570162</v>
      </c>
      <c r="AH87" s="15">
        <f>M87*'Table A8'!M36</f>
        <v>0.34552726104932441</v>
      </c>
      <c r="AI87" s="15">
        <f>N87*'Table A8'!N36</f>
        <v>2.7035972230232086</v>
      </c>
      <c r="AJ87" s="15">
        <f>O87*'Table A8'!O36</f>
        <v>3.4152819937055541</v>
      </c>
      <c r="AK87" s="15" t="e">
        <f>P87*'Table A8'!P36</f>
        <v>#N/A</v>
      </c>
      <c r="AL87" s="15">
        <f>Q87*'Table A8'!Q36</f>
        <v>0</v>
      </c>
      <c r="AM87" s="15">
        <f>R87*'Table A8'!R36</f>
        <v>0</v>
      </c>
      <c r="AN87" s="15">
        <f>S87*'Table A8'!S36</f>
        <v>0.79555244572379602</v>
      </c>
      <c r="AO87" s="15">
        <f>T87*'Table A8'!T36</f>
        <v>2.2133300925428787</v>
      </c>
      <c r="AP87" s="15">
        <f>U87*'Table A8'!U36</f>
        <v>0.13297797468979292</v>
      </c>
    </row>
    <row r="88" spans="1:42" x14ac:dyDescent="0.2">
      <c r="A88" s="13">
        <v>2001</v>
      </c>
      <c r="B88" s="11">
        <f t="shared" si="1"/>
        <v>-9.7675669671269247</v>
      </c>
      <c r="C88" s="11">
        <f t="shared" si="3"/>
        <v>-0.88327557281359903</v>
      </c>
      <c r="D88" s="11">
        <f t="shared" si="3"/>
        <v>-4.5557670123371379</v>
      </c>
      <c r="E88" s="11">
        <f t="shared" si="3"/>
        <v>0.99288534205794621</v>
      </c>
      <c r="F88" s="11">
        <f t="shared" si="3"/>
        <v>4.0909245310241618</v>
      </c>
      <c r="G88" s="11">
        <f t="shared" si="3"/>
        <v>1.4219302007397854</v>
      </c>
      <c r="H88" s="11">
        <f t="shared" si="3"/>
        <v>1.8237587549780794</v>
      </c>
      <c r="I88" s="11">
        <f t="shared" si="3"/>
        <v>2.1413644924072557</v>
      </c>
      <c r="J88" s="11">
        <f t="shared" si="3"/>
        <v>0.5440204487363991</v>
      </c>
      <c r="K88" s="11">
        <f t="shared" si="3"/>
        <v>4.1027323344280271</v>
      </c>
      <c r="L88" s="11">
        <f t="shared" si="3"/>
        <v>1.9622499809958722</v>
      </c>
      <c r="M88" s="11">
        <f t="shared" si="3"/>
        <v>5.7136851195073772</v>
      </c>
      <c r="N88" s="11">
        <f t="shared" si="3"/>
        <v>2.9582857999963479</v>
      </c>
      <c r="O88" s="11">
        <f t="shared" si="3"/>
        <v>3.8081496067365537</v>
      </c>
      <c r="P88" s="11" t="e">
        <f t="shared" si="3"/>
        <v>#N/A</v>
      </c>
      <c r="Q88" s="11">
        <f t="shared" si="3"/>
        <v>0.49986219048362934</v>
      </c>
      <c r="R88" s="11">
        <f t="shared" si="3"/>
        <v>3.3717823837335055</v>
      </c>
      <c r="S88" s="11">
        <f t="shared" si="3"/>
        <v>6.4938601158910982</v>
      </c>
      <c r="T88" s="11">
        <f t="shared" si="3"/>
        <v>2.138230247492964</v>
      </c>
      <c r="U88" s="11">
        <f t="shared" si="3"/>
        <v>0.88929499228146136</v>
      </c>
      <c r="W88" s="15">
        <f>B88*'Table A8'!B37</f>
        <v>-4.8759694299897607</v>
      </c>
      <c r="X88" s="15">
        <f>C88*'Table A8'!C37</f>
        <v>-0.13593611065601291</v>
      </c>
      <c r="Y88" s="15">
        <f>D88*'Table A8'!D37</f>
        <v>-3.1972372892582031</v>
      </c>
      <c r="Z88" s="15">
        <f>E88*'Table A8'!E37</f>
        <v>0.35704156900403744</v>
      </c>
      <c r="AA88" s="15">
        <f>F88*'Table A8'!F37</f>
        <v>1.2681866046174901</v>
      </c>
      <c r="AB88" s="15">
        <f>G88*'Table A8'!G37</f>
        <v>0.89979743102813625</v>
      </c>
      <c r="AC88" s="15">
        <f>H88*'Table A8'!H37</f>
        <v>1.2199122312048374</v>
      </c>
      <c r="AD88" s="15">
        <f>I88*'Table A8'!I37</f>
        <v>1.8464986018027765</v>
      </c>
      <c r="AE88" s="15">
        <f>J88*'Table A8'!J37</f>
        <v>0.42210546617457206</v>
      </c>
      <c r="AF88" s="15">
        <f>K88*'Table A8'!K37</f>
        <v>2.5551816978817752</v>
      </c>
      <c r="AG88" s="15">
        <f>L88*'Table A8'!L37</f>
        <v>1.5179965852984068</v>
      </c>
      <c r="AH88" s="15">
        <f>M88*'Table A8'!M37</f>
        <v>1.1261673370549041</v>
      </c>
      <c r="AI88" s="15">
        <f>N88*'Table A8'!N37</f>
        <v>2.4098196126770248</v>
      </c>
      <c r="AJ88" s="15">
        <f>O88*'Table A8'!O37</f>
        <v>2.5929690672269192</v>
      </c>
      <c r="AK88" s="15" t="e">
        <f>P88*'Table A8'!P37</f>
        <v>#N/A</v>
      </c>
      <c r="AL88" s="15">
        <f>Q88*'Table A8'!Q37</f>
        <v>0</v>
      </c>
      <c r="AM88" s="15">
        <f>R88*'Table A8'!R37</f>
        <v>0</v>
      </c>
      <c r="AN88" s="15">
        <f>S88*'Table A8'!S37</f>
        <v>4.7340240244846106</v>
      </c>
      <c r="AO88" s="15">
        <f>T88*'Table A8'!T37</f>
        <v>1.5487201682591538</v>
      </c>
      <c r="AP88" s="15">
        <f>U88*'Table A8'!U37</f>
        <v>0.59049187487489041</v>
      </c>
    </row>
    <row r="89" spans="1:42" x14ac:dyDescent="0.2">
      <c r="A89" s="13">
        <v>2002</v>
      </c>
      <c r="B89" s="11">
        <f t="shared" si="1"/>
        <v>-3.2043605273572653</v>
      </c>
      <c r="C89" s="11">
        <f t="shared" si="3"/>
        <v>-9.2331234301167608</v>
      </c>
      <c r="D89" s="11">
        <f t="shared" si="3"/>
        <v>-5.8706292851595645</v>
      </c>
      <c r="E89" s="11">
        <f t="shared" si="3"/>
        <v>-0.87726168414126826</v>
      </c>
      <c r="F89" s="11">
        <f t="shared" si="3"/>
        <v>-4.8259344863555675</v>
      </c>
      <c r="G89" s="11">
        <f t="shared" si="3"/>
        <v>0.81292329474011737</v>
      </c>
      <c r="H89" s="11">
        <f t="shared" si="3"/>
        <v>-0.60423144559625863</v>
      </c>
      <c r="I89" s="11">
        <f t="shared" si="3"/>
        <v>1.03317377351437</v>
      </c>
      <c r="J89" s="11">
        <f t="shared" si="3"/>
        <v>2.5863510589919372</v>
      </c>
      <c r="K89" s="11">
        <f t="shared" si="3"/>
        <v>-0.16871070123320883</v>
      </c>
      <c r="L89" s="11">
        <f t="shared" si="3"/>
        <v>-0.19247334108914049</v>
      </c>
      <c r="M89" s="11">
        <f t="shared" si="3"/>
        <v>1.5639525899625792</v>
      </c>
      <c r="N89" s="11">
        <f t="shared" si="3"/>
        <v>-1.3820836936284771</v>
      </c>
      <c r="O89" s="11">
        <f t="shared" si="3"/>
        <v>-1.0082645509244812</v>
      </c>
      <c r="P89" s="11" t="e">
        <f t="shared" si="3"/>
        <v>#N/A</v>
      </c>
      <c r="Q89" s="11">
        <f t="shared" si="3"/>
        <v>4.7954393122036043</v>
      </c>
      <c r="R89" s="11">
        <f t="shared" si="3"/>
        <v>-2.3967594248201332</v>
      </c>
      <c r="S89" s="11">
        <f t="shared" si="3"/>
        <v>0.97027754613851214</v>
      </c>
      <c r="T89" s="11">
        <f t="shared" si="3"/>
        <v>1.3932956425844252</v>
      </c>
      <c r="U89" s="11">
        <f t="shared" si="3"/>
        <v>-1.1156930966813137</v>
      </c>
      <c r="W89" s="15">
        <f>B89*'Table A8'!B38</f>
        <v>-1.5220712504947009</v>
      </c>
      <c r="X89" s="15">
        <f>C89*'Table A8'!C38</f>
        <v>-1.5225420536262537</v>
      </c>
      <c r="Y89" s="15">
        <f>D89*'Table A8'!D38</f>
        <v>-4.1106146254687275</v>
      </c>
      <c r="Z89" s="15">
        <f>E89*'Table A8'!E38</f>
        <v>-0.29493537820829441</v>
      </c>
      <c r="AA89" s="15">
        <f>F89*'Table A8'!F38</f>
        <v>-1.4805967004138882</v>
      </c>
      <c r="AB89" s="15">
        <f>G89*'Table A8'!G38</f>
        <v>0.51441786091154629</v>
      </c>
      <c r="AC89" s="15">
        <f>H89*'Table A8'!H38</f>
        <v>-0.40368702880286039</v>
      </c>
      <c r="AD89" s="15">
        <f>I89*'Table A8'!I38</f>
        <v>0.9015474347686393</v>
      </c>
      <c r="AE89" s="15">
        <f>J89*'Table A8'!J38</f>
        <v>1.9873521537294045</v>
      </c>
      <c r="AF89" s="15">
        <f>K89*'Table A8'!K38</f>
        <v>-0.10670951853000457</v>
      </c>
      <c r="AG89" s="15">
        <f>L89*'Table A8'!L38</f>
        <v>-0.1408327436749241</v>
      </c>
      <c r="AH89" s="15">
        <f>M89*'Table A8'!M38</f>
        <v>0.30293761667575164</v>
      </c>
      <c r="AI89" s="15">
        <f>N89*'Table A8'!N38</f>
        <v>-1.143536048108202</v>
      </c>
      <c r="AJ89" s="15">
        <f>O89*'Table A8'!O38</f>
        <v>-0.67594055493977223</v>
      </c>
      <c r="AK89" s="15" t="e">
        <f>P89*'Table A8'!P38</f>
        <v>#N/A</v>
      </c>
      <c r="AL89" s="15">
        <f>Q89*'Table A8'!Q38</f>
        <v>0</v>
      </c>
      <c r="AM89" s="15">
        <f>R89*'Table A8'!R38</f>
        <v>0</v>
      </c>
      <c r="AN89" s="15">
        <f>S89*'Table A8'!S38</f>
        <v>0.67967942107002777</v>
      </c>
      <c r="AO89" s="15">
        <f>T89*'Table A8'!T38</f>
        <v>0.99578839575508871</v>
      </c>
      <c r="AP89" s="15">
        <f>U89*'Table A8'!U38</f>
        <v>-0.73858883000302966</v>
      </c>
    </row>
    <row r="90" spans="1:42" x14ac:dyDescent="0.2">
      <c r="A90" s="13">
        <v>2003</v>
      </c>
      <c r="B90" s="11">
        <f t="shared" si="1"/>
        <v>2.078300139664039</v>
      </c>
      <c r="C90" s="11">
        <f t="shared" si="3"/>
        <v>-4.0889566519239455</v>
      </c>
      <c r="D90" s="11">
        <f t="shared" si="3"/>
        <v>-6.2845082681175102</v>
      </c>
      <c r="E90" s="11">
        <f t="shared" si="3"/>
        <v>-5.8595409491391894</v>
      </c>
      <c r="F90" s="11">
        <f t="shared" si="3"/>
        <v>-0.18853108490803316</v>
      </c>
      <c r="G90" s="11">
        <f t="shared" si="3"/>
        <v>1.1422479373029577</v>
      </c>
      <c r="H90" s="11">
        <f t="shared" si="3"/>
        <v>0.42334505319365345</v>
      </c>
      <c r="I90" s="11">
        <f t="shared" si="3"/>
        <v>-0.17488816761481873</v>
      </c>
      <c r="J90" s="11">
        <f t="shared" si="3"/>
        <v>3.8699821672961758</v>
      </c>
      <c r="K90" s="11">
        <f t="shared" si="3"/>
        <v>0.4665033729116948</v>
      </c>
      <c r="L90" s="11">
        <f t="shared" si="3"/>
        <v>-0.68169364054303061</v>
      </c>
      <c r="M90" s="11">
        <f t="shared" si="3"/>
        <v>4.8601113632223178</v>
      </c>
      <c r="N90" s="11">
        <f t="shared" si="3"/>
        <v>3.2326902714733214</v>
      </c>
      <c r="O90" s="11">
        <f t="shared" si="3"/>
        <v>0.89188397334282687</v>
      </c>
      <c r="P90" s="11" t="e">
        <f t="shared" si="3"/>
        <v>#N/A</v>
      </c>
      <c r="Q90" s="11">
        <f t="shared" si="3"/>
        <v>6.8370721763578475</v>
      </c>
      <c r="R90" s="11">
        <f t="shared" si="3"/>
        <v>1.817822158737515</v>
      </c>
      <c r="S90" s="11">
        <f t="shared" si="3"/>
        <v>-3.2076204438277514</v>
      </c>
      <c r="T90" s="11">
        <f t="shared" si="3"/>
        <v>2.5190786621558137</v>
      </c>
      <c r="U90" s="11">
        <f t="shared" si="3"/>
        <v>-2.2668026845328922E-2</v>
      </c>
      <c r="W90" s="15">
        <f>B90*'Table A8'!B39</f>
        <v>0.97721672567003115</v>
      </c>
      <c r="X90" s="15">
        <f>C90*'Table A8'!C39</f>
        <v>-0.68530913486245326</v>
      </c>
      <c r="Y90" s="15">
        <f>D90*'Table A8'!D39</f>
        <v>-4.3130580244090471</v>
      </c>
      <c r="Z90" s="15">
        <f>E90*'Table A8'!E39</f>
        <v>-1.83462227117548</v>
      </c>
      <c r="AA90" s="15">
        <f>F90*'Table A8'!F39</f>
        <v>-5.3429709462936598E-2</v>
      </c>
      <c r="AB90" s="15">
        <f>G90*'Table A8'!G39</f>
        <v>0.72349984348769336</v>
      </c>
      <c r="AC90" s="15">
        <f>H90*'Table A8'!H39</f>
        <v>0.28651993200146464</v>
      </c>
      <c r="AD90" s="15">
        <f>I90*'Table A8'!I39</f>
        <v>-0.15087602220130414</v>
      </c>
      <c r="AE90" s="15">
        <f>J90*'Table A8'!J39</f>
        <v>2.912161580890372</v>
      </c>
      <c r="AF90" s="15">
        <f>K90*'Table A8'!K39</f>
        <v>0.28951199322899779</v>
      </c>
      <c r="AG90" s="15">
        <f>L90*'Table A8'!L39</f>
        <v>-0.43948789005809186</v>
      </c>
      <c r="AH90" s="15">
        <f>M90*'Table A8'!M39</f>
        <v>0.89960661333245096</v>
      </c>
      <c r="AI90" s="15">
        <f>N90*'Table A8'!N39</f>
        <v>2.6407846827665562</v>
      </c>
      <c r="AJ90" s="15">
        <f>O90*'Table A8'!O39</f>
        <v>0.5881974804195943</v>
      </c>
      <c r="AK90" s="15" t="e">
        <f>P90*'Table A8'!P39</f>
        <v>#N/A</v>
      </c>
      <c r="AL90" s="15">
        <f>Q90*'Table A8'!Q39</f>
        <v>0</v>
      </c>
      <c r="AM90" s="15">
        <f>R90*'Table A8'!R39</f>
        <v>0</v>
      </c>
      <c r="AN90" s="15">
        <f>S90*'Table A8'!S39</f>
        <v>-2.1693137061607084</v>
      </c>
      <c r="AO90" s="15">
        <f>T90*'Table A8'!T39</f>
        <v>1.7741871017563398</v>
      </c>
      <c r="AP90" s="15">
        <f>U90*'Table A8'!U39</f>
        <v>-1.471834983067207E-2</v>
      </c>
    </row>
    <row r="91" spans="1:42" x14ac:dyDescent="0.2">
      <c r="A91" s="13">
        <v>2004</v>
      </c>
      <c r="B91" s="11">
        <f t="shared" si="1"/>
        <v>3.8202435199942624</v>
      </c>
      <c r="C91" s="11">
        <f t="shared" si="3"/>
        <v>-10.554823961581947</v>
      </c>
      <c r="D91" s="11">
        <f t="shared" si="3"/>
        <v>-3.6626431167096256</v>
      </c>
      <c r="E91" s="11">
        <f t="shared" si="3"/>
        <v>-4.111559967449657</v>
      </c>
      <c r="F91" s="11">
        <f t="shared" si="3"/>
        <v>-3.9617080421051489</v>
      </c>
      <c r="G91" s="11">
        <f t="shared" si="3"/>
        <v>2.2143494485573112</v>
      </c>
      <c r="H91" s="11">
        <f t="shared" si="3"/>
        <v>0.80144688650520113</v>
      </c>
      <c r="I91" s="11">
        <f t="shared" si="3"/>
        <v>-5.7315902740335458</v>
      </c>
      <c r="J91" s="11">
        <f t="shared" si="3"/>
        <v>2.9217896501088454</v>
      </c>
      <c r="K91" s="11">
        <f t="shared" si="3"/>
        <v>-2.4472856518725572</v>
      </c>
      <c r="L91" s="11">
        <f t="shared" si="3"/>
        <v>-2.5645082380607942</v>
      </c>
      <c r="M91" s="11">
        <f t="shared" si="3"/>
        <v>5.6633085856063197</v>
      </c>
      <c r="N91" s="11">
        <f t="shared" si="3"/>
        <v>1.4343095150806942</v>
      </c>
      <c r="O91" s="11">
        <f t="shared" si="3"/>
        <v>4.4274542893922586</v>
      </c>
      <c r="P91" s="11" t="e">
        <f t="shared" si="3"/>
        <v>#N/A</v>
      </c>
      <c r="Q91" s="11">
        <f t="shared" si="3"/>
        <v>4.0276062195724949</v>
      </c>
      <c r="R91" s="11">
        <f t="shared" si="3"/>
        <v>0.96304174187193636</v>
      </c>
      <c r="S91" s="11">
        <f t="shared" si="3"/>
        <v>4.8893638786287861</v>
      </c>
      <c r="T91" s="11">
        <f t="shared" si="3"/>
        <v>-0.52843073715437583</v>
      </c>
      <c r="U91" s="11">
        <f t="shared" si="3"/>
        <v>0.11328878519914684</v>
      </c>
      <c r="W91" s="15">
        <f>B91*'Table A8'!B40</f>
        <v>1.8249303295012591</v>
      </c>
      <c r="X91" s="15">
        <f>C91*'Table A8'!C40</f>
        <v>-1.642330608422151</v>
      </c>
      <c r="Y91" s="15">
        <f>D91*'Table A8'!D40</f>
        <v>-2.495358755414268</v>
      </c>
      <c r="Z91" s="15">
        <f>E91*'Table A8'!E40</f>
        <v>-1.2129101903976487</v>
      </c>
      <c r="AA91" s="15">
        <f>F91*'Table A8'!F40</f>
        <v>-1.0973931276631264</v>
      </c>
      <c r="AB91" s="15">
        <f>G91*'Table A8'!G40</f>
        <v>1.4331269631062917</v>
      </c>
      <c r="AC91" s="15">
        <f>H91*'Table A8'!H40</f>
        <v>0.55299835168858869</v>
      </c>
      <c r="AD91" s="15">
        <f>I91*'Table A8'!I40</f>
        <v>-4.9549597919020005</v>
      </c>
      <c r="AE91" s="15">
        <f>J91*'Table A8'!J40</f>
        <v>2.2047824699721348</v>
      </c>
      <c r="AF91" s="15">
        <f>K91*'Table A8'!K40</f>
        <v>-1.4886838620340763</v>
      </c>
      <c r="AG91" s="15">
        <f>L91*'Table A8'!L40</f>
        <v>-1.5463984675506588</v>
      </c>
      <c r="AH91" s="15">
        <f>M91*'Table A8'!M40</f>
        <v>1.1655089069177806</v>
      </c>
      <c r="AI91" s="15">
        <f>N91*'Table A8'!N40</f>
        <v>1.1507465239492409</v>
      </c>
      <c r="AJ91" s="15">
        <f>O91*'Table A8'!O40</f>
        <v>2.9646233921770562</v>
      </c>
      <c r="AK91" s="15" t="e">
        <f>P91*'Table A8'!P40</f>
        <v>#N/A</v>
      </c>
      <c r="AL91" s="15">
        <f>Q91*'Table A8'!Q40</f>
        <v>0</v>
      </c>
      <c r="AM91" s="15">
        <f>R91*'Table A8'!R40</f>
        <v>0</v>
      </c>
      <c r="AN91" s="15">
        <f>S91*'Table A8'!S40</f>
        <v>3.1551065108791554</v>
      </c>
      <c r="AO91" s="15">
        <f>T91*'Table A8'!T40</f>
        <v>-0.37386474653672092</v>
      </c>
      <c r="AP91" s="15">
        <f>U91*'Table A8'!U40</f>
        <v>7.3286515145328093E-2</v>
      </c>
    </row>
    <row r="92" spans="1:42" x14ac:dyDescent="0.2">
      <c r="A92" s="13">
        <v>2005</v>
      </c>
      <c r="B92" s="11">
        <f t="shared" si="1"/>
        <v>1.0730784976159629</v>
      </c>
      <c r="C92" s="11">
        <f t="shared" si="3"/>
        <v>3.6754096269426753</v>
      </c>
      <c r="D92" s="11">
        <f t="shared" si="3"/>
        <v>-4.4799947426812823</v>
      </c>
      <c r="E92" s="11">
        <f t="shared" si="3"/>
        <v>2.6302799898863438</v>
      </c>
      <c r="F92" s="11">
        <f t="shared" si="3"/>
        <v>5.9083552009210409</v>
      </c>
      <c r="G92" s="11">
        <f t="shared" si="3"/>
        <v>2.2698532176749113</v>
      </c>
      <c r="H92" s="11">
        <f t="shared" si="3"/>
        <v>-1.0834776939150781</v>
      </c>
      <c r="I92" s="11">
        <f t="shared" si="3"/>
        <v>1.1060620241281947</v>
      </c>
      <c r="J92" s="11">
        <f t="shared" si="3"/>
        <v>-0.15674929356467826</v>
      </c>
      <c r="K92" s="11">
        <f t="shared" si="3"/>
        <v>3.74458725759904</v>
      </c>
      <c r="L92" s="11">
        <f t="shared" si="3"/>
        <v>2.0937746631238281</v>
      </c>
      <c r="M92" s="11">
        <f t="shared" si="3"/>
        <v>10.050874534199981</v>
      </c>
      <c r="N92" s="11">
        <f t="shared" si="3"/>
        <v>5.5270040477454421</v>
      </c>
      <c r="O92" s="11">
        <f t="shared" si="3"/>
        <v>4.2263650837565203</v>
      </c>
      <c r="P92" s="11" t="e">
        <f t="shared" si="3"/>
        <v>#N/A</v>
      </c>
      <c r="Q92" s="11">
        <f t="shared" si="3"/>
        <v>0.2838223286544535</v>
      </c>
      <c r="R92" s="11">
        <f t="shared" si="3"/>
        <v>7.8521691250716996</v>
      </c>
      <c r="S92" s="11">
        <f t="shared" si="3"/>
        <v>1.4621733521779523</v>
      </c>
      <c r="T92" s="11">
        <f t="shared" si="3"/>
        <v>-1.3656458904843116</v>
      </c>
      <c r="U92" s="11">
        <f t="shared" si="3"/>
        <v>1.1146881167009557</v>
      </c>
      <c r="W92" s="15">
        <f>B92*'Table A8'!B41</f>
        <v>0.51679460445184766</v>
      </c>
      <c r="X92" s="15">
        <f>C92*'Table A8'!C41</f>
        <v>0.52999406820513373</v>
      </c>
      <c r="Y92" s="15">
        <f>D92*'Table A8'!D41</f>
        <v>-3.0302684439496193</v>
      </c>
      <c r="Z92" s="15">
        <f>E92*'Table A8'!E41</f>
        <v>0.78040407299927828</v>
      </c>
      <c r="AA92" s="15">
        <f>F92*'Table A8'!F41</f>
        <v>1.69038042298351</v>
      </c>
      <c r="AB92" s="15">
        <f>G92*'Table A8'!G41</f>
        <v>1.4810792245328797</v>
      </c>
      <c r="AC92" s="15">
        <f>H92*'Table A8'!H41</f>
        <v>-0.76699385952248378</v>
      </c>
      <c r="AD92" s="15">
        <f>I92*'Table A8'!I41</f>
        <v>0.96360123542048315</v>
      </c>
      <c r="AE92" s="15">
        <f>J92*'Table A8'!J41</f>
        <v>-0.11666849920019003</v>
      </c>
      <c r="AF92" s="15">
        <f>K92*'Table A8'!K41</f>
        <v>2.2568627401549413</v>
      </c>
      <c r="AG92" s="15">
        <f>L92*'Table A8'!L41</f>
        <v>1.2074798482235116</v>
      </c>
      <c r="AH92" s="15">
        <f>M92*'Table A8'!M41</f>
        <v>2.2564213329278955</v>
      </c>
      <c r="AI92" s="15">
        <f>N92*'Table A8'!N41</f>
        <v>4.3851250114812341</v>
      </c>
      <c r="AJ92" s="15">
        <f>O92*'Table A8'!O41</f>
        <v>2.8802678045800687</v>
      </c>
      <c r="AK92" s="15" t="e">
        <f>P92*'Table A8'!P41</f>
        <v>#N/A</v>
      </c>
      <c r="AL92" s="15">
        <f>Q92*'Table A8'!Q41</f>
        <v>0</v>
      </c>
      <c r="AM92" s="15">
        <f>R92*'Table A8'!R41</f>
        <v>0</v>
      </c>
      <c r="AN92" s="15">
        <f>S92*'Table A8'!S41</f>
        <v>0.89952904625987617</v>
      </c>
      <c r="AO92" s="15">
        <f>T92*'Table A8'!T41</f>
        <v>-0.97930466806629979</v>
      </c>
      <c r="AP92" s="15">
        <f>U92*'Table A8'!U41</f>
        <v>0.71953117933046684</v>
      </c>
    </row>
    <row r="93" spans="1:42" x14ac:dyDescent="0.2">
      <c r="A93" s="13">
        <v>2006</v>
      </c>
      <c r="B93" s="11">
        <f t="shared" si="1"/>
        <v>-0.29753727388718759</v>
      </c>
      <c r="C93" s="11">
        <f t="shared" si="3"/>
        <v>0.82688905368466215</v>
      </c>
      <c r="D93" s="11">
        <f t="shared" si="3"/>
        <v>-3.0074825462840171</v>
      </c>
      <c r="E93" s="11">
        <f t="shared" si="3"/>
        <v>7.1094397677972498</v>
      </c>
      <c r="F93" s="11">
        <f t="shared" si="3"/>
        <v>2.618109964547779</v>
      </c>
      <c r="G93" s="11">
        <f t="shared" si="3"/>
        <v>1.2947159895093618</v>
      </c>
      <c r="H93" s="11">
        <f t="shared" si="3"/>
        <v>-1.7501464214031259</v>
      </c>
      <c r="I93" s="11">
        <f t="shared" si="3"/>
        <v>0.94451705715186474</v>
      </c>
      <c r="J93" s="11">
        <f t="shared" si="3"/>
        <v>1.5803034488621421</v>
      </c>
      <c r="K93" s="11">
        <f t="shared" si="3"/>
        <v>1.9086719852957603</v>
      </c>
      <c r="L93" s="11">
        <f t="shared" si="3"/>
        <v>-0.50388301377973044</v>
      </c>
      <c r="M93" s="11">
        <f t="shared" si="3"/>
        <v>12.130210087157915</v>
      </c>
      <c r="N93" s="11">
        <f t="shared" si="3"/>
        <v>2.9365061574143412</v>
      </c>
      <c r="O93" s="11">
        <f t="shared" si="3"/>
        <v>2.1003347872698712</v>
      </c>
      <c r="P93" s="11" t="e">
        <f t="shared" si="3"/>
        <v>#N/A</v>
      </c>
      <c r="Q93" s="11">
        <f t="shared" si="3"/>
        <v>10.639918248082113</v>
      </c>
      <c r="R93" s="11">
        <f t="shared" si="3"/>
        <v>4.5174558519097134</v>
      </c>
      <c r="S93" s="11">
        <f t="shared" si="3"/>
        <v>4.9954827062702485</v>
      </c>
      <c r="T93" s="11">
        <f t="shared" si="3"/>
        <v>2.7442523073923022</v>
      </c>
      <c r="U93" s="11">
        <f t="shared" si="3"/>
        <v>0.8362651177630942</v>
      </c>
      <c r="W93" s="15">
        <f>B93*'Table A8'!B42</f>
        <v>-0.14388902565184392</v>
      </c>
      <c r="X93" s="15">
        <f>C93*'Table A8'!C42</f>
        <v>0.12924275909091268</v>
      </c>
      <c r="Y93" s="15">
        <f>D93*'Table A8'!D42</f>
        <v>-2.0252387466676569</v>
      </c>
      <c r="Z93" s="15">
        <f>E93*'Table A8'!E42</f>
        <v>1.9593616000049221</v>
      </c>
      <c r="AA93" s="15">
        <f>F93*'Table A8'!F42</f>
        <v>0.76317905466567748</v>
      </c>
      <c r="AB93" s="15">
        <f>G93*'Table A8'!G42</f>
        <v>0.84544954114961335</v>
      </c>
      <c r="AC93" s="15">
        <f>H93*'Table A8'!H42</f>
        <v>-1.2532798523667783</v>
      </c>
      <c r="AD93" s="15">
        <f>I93*'Table A8'!I42</f>
        <v>0.81568493055635038</v>
      </c>
      <c r="AE93" s="15">
        <f>J93*'Table A8'!J42</f>
        <v>1.1689504611233266</v>
      </c>
      <c r="AF93" s="15">
        <f>K93*'Table A8'!K42</f>
        <v>1.1337511592656815</v>
      </c>
      <c r="AG93" s="15">
        <f>L93*'Table A8'!L42</f>
        <v>-0.29724058982866297</v>
      </c>
      <c r="AH93" s="15">
        <f>M93*'Table A8'!M42</f>
        <v>2.8384691603949523</v>
      </c>
      <c r="AI93" s="15">
        <f>N93*'Table A8'!N42</f>
        <v>2.3245382742091922</v>
      </c>
      <c r="AJ93" s="15">
        <f>O93*'Table A8'!O42</f>
        <v>1.437049061450046</v>
      </c>
      <c r="AK93" s="15" t="e">
        <f>P93*'Table A8'!P42</f>
        <v>#N/A</v>
      </c>
      <c r="AL93" s="15">
        <f>Q93*'Table A8'!Q42</f>
        <v>0</v>
      </c>
      <c r="AM93" s="15">
        <f>R93*'Table A8'!R42</f>
        <v>0</v>
      </c>
      <c r="AN93" s="15">
        <f>S93*'Table A8'!S42</f>
        <v>3.0212679407522463</v>
      </c>
      <c r="AO93" s="15">
        <f>T93*'Table A8'!T42</f>
        <v>1.9511633905559267</v>
      </c>
      <c r="AP93" s="15">
        <f>U93*'Table A8'!U42</f>
        <v>0.53863836235120899</v>
      </c>
    </row>
    <row r="94" spans="1:42" x14ac:dyDescent="0.2">
      <c r="A94" s="13">
        <v>2007</v>
      </c>
      <c r="B94" s="11">
        <f t="shared" si="1"/>
        <v>-2.9114137848248882</v>
      </c>
      <c r="C94" s="11">
        <f t="shared" si="3"/>
        <v>-4.7123479535893003</v>
      </c>
      <c r="D94" s="11">
        <f t="shared" si="3"/>
        <v>-2.0081356117035103</v>
      </c>
      <c r="E94" s="11">
        <f t="shared" si="3"/>
        <v>7.7690040884318012</v>
      </c>
      <c r="F94" s="11">
        <f t="shared" si="3"/>
        <v>4.3510684444183347</v>
      </c>
      <c r="G94" s="11">
        <f t="shared" si="3"/>
        <v>2.8879604263935001</v>
      </c>
      <c r="H94" s="11">
        <f t="shared" si="3"/>
        <v>0.22557171463628037</v>
      </c>
      <c r="I94" s="11">
        <f t="shared" si="3"/>
        <v>-2.6191973438079152</v>
      </c>
      <c r="J94" s="11">
        <f t="shared" si="3"/>
        <v>3.179695109979602</v>
      </c>
      <c r="K94" s="11">
        <f t="shared" si="3"/>
        <v>1.5405945152955614</v>
      </c>
      <c r="L94" s="11">
        <f t="shared" si="3"/>
        <v>3.4152379322326252</v>
      </c>
      <c r="M94" s="11">
        <f t="shared" si="3"/>
        <v>4.6892524486285456</v>
      </c>
      <c r="N94" s="11">
        <f t="shared" si="3"/>
        <v>3.7292875657019184</v>
      </c>
      <c r="O94" s="11">
        <f t="shared" si="3"/>
        <v>4.610994939453529</v>
      </c>
      <c r="P94" s="11" t="e">
        <f t="shared" si="3"/>
        <v>#N/A</v>
      </c>
      <c r="Q94" s="11">
        <f t="shared" si="3"/>
        <v>2.6817249511176628</v>
      </c>
      <c r="R94" s="11">
        <f t="shared" si="3"/>
        <v>2.3181978234323681</v>
      </c>
      <c r="S94" s="11">
        <f t="shared" si="3"/>
        <v>0.48949952598485263</v>
      </c>
      <c r="T94" s="11">
        <f t="shared" si="3"/>
        <v>7.3133785843375793E-2</v>
      </c>
      <c r="U94" s="11">
        <f t="shared" si="3"/>
        <v>1.3674672727497181</v>
      </c>
      <c r="W94" s="15">
        <f>B94*'Table A8'!B43</f>
        <v>-1.6449487884260616</v>
      </c>
      <c r="X94" s="15">
        <f>C94*'Table A8'!C43</f>
        <v>-0.83031570942243471</v>
      </c>
      <c r="Y94" s="15">
        <f>D94*'Table A8'!D43</f>
        <v>-1.3649297752748759</v>
      </c>
      <c r="Z94" s="15">
        <f>E94*'Table A8'!E43</f>
        <v>1.9624504327378729</v>
      </c>
      <c r="AA94" s="15">
        <f>F94*'Table A8'!F43</f>
        <v>1.3088013880810352</v>
      </c>
      <c r="AB94" s="15">
        <f>G94*'Table A8'!G43</f>
        <v>1.8867045465628736</v>
      </c>
      <c r="AC94" s="15">
        <f>H94*'Table A8'!H43</f>
        <v>0.16277254928153992</v>
      </c>
      <c r="AD94" s="15">
        <f>I94*'Table A8'!I43</f>
        <v>-2.2569623511592805</v>
      </c>
      <c r="AE94" s="15">
        <f>J94*'Table A8'!J43</f>
        <v>2.4213378262494669</v>
      </c>
      <c r="AF94" s="15">
        <f>K94*'Table A8'!K43</f>
        <v>0.91557532044015222</v>
      </c>
      <c r="AG94" s="15">
        <f>L94*'Table A8'!L43</f>
        <v>2.1082263755671993</v>
      </c>
      <c r="AH94" s="15">
        <f>M94*'Table A8'!M43</f>
        <v>1.2159231599293818</v>
      </c>
      <c r="AI94" s="15">
        <f>N94*'Table A8'!N43</f>
        <v>2.9532228232793494</v>
      </c>
      <c r="AJ94" s="15">
        <f>O94*'Table A8'!O43</f>
        <v>3.2152467712809458</v>
      </c>
      <c r="AK94" s="15" t="e">
        <f>P94*'Table A8'!P43</f>
        <v>#N/A</v>
      </c>
      <c r="AL94" s="15">
        <f>Q94*'Table A8'!Q43</f>
        <v>0</v>
      </c>
      <c r="AM94" s="15">
        <f>R94*'Table A8'!R43</f>
        <v>0</v>
      </c>
      <c r="AN94" s="15">
        <f>S94*'Table A8'!S43</f>
        <v>0.298986310471548</v>
      </c>
      <c r="AO94" s="15">
        <f>T94*'Table A8'!T43</f>
        <v>5.1244843740453419E-2</v>
      </c>
      <c r="AP94" s="15">
        <f>U94*'Table A8'!U43</f>
        <v>0.89063143474189144</v>
      </c>
    </row>
    <row r="95" spans="1:42" x14ac:dyDescent="0.2">
      <c r="A95" s="13">
        <v>2008</v>
      </c>
      <c r="B95" s="11">
        <f t="shared" si="1"/>
        <v>4.0635634695257554</v>
      </c>
      <c r="C95" s="11">
        <f t="shared" si="3"/>
        <v>0.6508213364328882</v>
      </c>
      <c r="D95" s="11">
        <f t="shared" si="3"/>
        <v>-3.1366103175880964</v>
      </c>
      <c r="E95" s="11">
        <f t="shared" si="3"/>
        <v>5.5497438547744107</v>
      </c>
      <c r="F95" s="11">
        <f t="shared" si="3"/>
        <v>3.296613156789733</v>
      </c>
      <c r="G95" s="11">
        <f t="shared" si="3"/>
        <v>-0.67675417526859827</v>
      </c>
      <c r="H95" s="11">
        <f t="shared" si="3"/>
        <v>1.685832552636753</v>
      </c>
      <c r="I95" s="11">
        <f t="shared" si="3"/>
        <v>1.1014888616974008</v>
      </c>
      <c r="J95" s="11">
        <f t="shared" si="3"/>
        <v>-0.84349682616766308</v>
      </c>
      <c r="K95" s="11">
        <f t="shared" si="3"/>
        <v>-1.1282743209784554</v>
      </c>
      <c r="L95" s="11">
        <f t="shared" si="3"/>
        <v>1.7285234547574142</v>
      </c>
      <c r="M95" s="11">
        <f t="shared" si="3"/>
        <v>2.027719243915088</v>
      </c>
      <c r="N95" s="11">
        <f t="shared" si="3"/>
        <v>-0.9866697986857399</v>
      </c>
      <c r="O95" s="11">
        <f t="shared" si="3"/>
        <v>4.3599310089587391</v>
      </c>
      <c r="P95" s="11" t="e">
        <f t="shared" si="3"/>
        <v>#N/A</v>
      </c>
      <c r="Q95" s="11">
        <f t="shared" si="3"/>
        <v>-1.6676317535127216</v>
      </c>
      <c r="R95" s="11">
        <f t="shared" si="3"/>
        <v>1.8166262159100284</v>
      </c>
      <c r="S95" s="11">
        <f t="shared" si="3"/>
        <v>1.9677927355250688</v>
      </c>
      <c r="T95" s="11">
        <f t="shared" si="3"/>
        <v>1.6161130773142189</v>
      </c>
      <c r="U95" s="11">
        <f t="shared" si="3"/>
        <v>0.46986919206414463</v>
      </c>
      <c r="W95" s="15">
        <f>B95*'Table A8'!B44</f>
        <v>2.9164195020786345</v>
      </c>
      <c r="X95" s="15">
        <f>C95*'Table A8'!C44</f>
        <v>0.10458698876476515</v>
      </c>
      <c r="Y95" s="15">
        <f>D95*'Table A8'!D44</f>
        <v>-2.1658294242945804</v>
      </c>
      <c r="Z95" s="15">
        <f>E95*'Table A8'!E44</f>
        <v>1.4612475569621022</v>
      </c>
      <c r="AA95" s="15">
        <f>F95*'Table A8'!F44</f>
        <v>0.97447884914704497</v>
      </c>
      <c r="AB95" s="15">
        <f>G95*'Table A8'!G44</f>
        <v>-0.43799530223383681</v>
      </c>
      <c r="AC95" s="15">
        <f>H95*'Table A8'!H44</f>
        <v>1.2252630992563922</v>
      </c>
      <c r="AD95" s="15">
        <f>I95*'Table A8'!I44</f>
        <v>0.95818516079056892</v>
      </c>
      <c r="AE95" s="15">
        <f>J95*'Table A8'!J44</f>
        <v>-0.65050475234050176</v>
      </c>
      <c r="AF95" s="15">
        <f>K95*'Table A8'!K44</f>
        <v>-0.68068789784630201</v>
      </c>
      <c r="AG95" s="15">
        <f>L95*'Table A8'!L44</f>
        <v>1.0270886368168555</v>
      </c>
      <c r="AH95" s="15">
        <f>M95*'Table A8'!M44</f>
        <v>0.53308738922527665</v>
      </c>
      <c r="AI95" s="15">
        <f>N95*'Table A8'!N44</f>
        <v>-0.77414112404883151</v>
      </c>
      <c r="AJ95" s="15">
        <f>O95*'Table A8'!O44</f>
        <v>3.1064508438831018</v>
      </c>
      <c r="AK95" s="15" t="e">
        <f>P95*'Table A8'!P44</f>
        <v>#N/A</v>
      </c>
      <c r="AL95" s="15">
        <f>Q95*'Table A8'!Q44</f>
        <v>0</v>
      </c>
      <c r="AM95" s="15">
        <f>R95*'Table A8'!R44</f>
        <v>0</v>
      </c>
      <c r="AN95" s="15">
        <f>S95*'Table A8'!S44</f>
        <v>1.1791014071266213</v>
      </c>
      <c r="AO95" s="15">
        <f>T95*'Table A8'!T44</f>
        <v>1.1477635075085584</v>
      </c>
      <c r="AP95" s="15">
        <f>U95*'Table A8'!U44</f>
        <v>0.30588484403375815</v>
      </c>
    </row>
    <row r="96" spans="1:42" x14ac:dyDescent="0.2">
      <c r="A96" s="13">
        <v>2009</v>
      </c>
      <c r="B96" s="11">
        <f t="shared" si="1"/>
        <v>10.649450042693672</v>
      </c>
      <c r="C96" s="11">
        <f t="shared" si="3"/>
        <v>-0.70617087014238489</v>
      </c>
      <c r="D96" s="11">
        <f t="shared" si="3"/>
        <v>-7.7895882748568583</v>
      </c>
      <c r="E96" s="11">
        <f t="shared" si="3"/>
        <v>4.8603073994439869</v>
      </c>
      <c r="F96" s="11">
        <f t="shared" si="3"/>
        <v>5.1007937045144756</v>
      </c>
      <c r="G96" s="11">
        <f t="shared" si="3"/>
        <v>-4.7024198939982824</v>
      </c>
      <c r="H96" s="11">
        <f t="shared" si="3"/>
        <v>-4.6692667569023376</v>
      </c>
      <c r="I96" s="11">
        <f t="shared" si="3"/>
        <v>-0.33679210497545581</v>
      </c>
      <c r="J96" s="11">
        <f t="shared" si="3"/>
        <v>-5.0694970896494365</v>
      </c>
      <c r="K96" s="11">
        <f t="shared" si="3"/>
        <v>0.8195749340155899</v>
      </c>
      <c r="L96" s="11">
        <f t="shared" si="3"/>
        <v>-3.6498218043228654</v>
      </c>
      <c r="M96" s="11">
        <f t="shared" si="3"/>
        <v>-0.34121407709366403</v>
      </c>
      <c r="N96" s="11">
        <f t="shared" si="3"/>
        <v>-5.9385947498177796</v>
      </c>
      <c r="O96" s="11">
        <f t="shared" si="3"/>
        <v>-7.3630074892535831</v>
      </c>
      <c r="P96" s="11" t="e">
        <f t="shared" si="3"/>
        <v>#N/A</v>
      </c>
      <c r="Q96" s="11">
        <f t="shared" si="3"/>
        <v>3.2807904534244545</v>
      </c>
      <c r="R96" s="11">
        <f t="shared" si="3"/>
        <v>-3.0334199671557425</v>
      </c>
      <c r="S96" s="11">
        <f t="shared" si="3"/>
        <v>-5.8226597472485571</v>
      </c>
      <c r="T96" s="11">
        <f t="shared" si="3"/>
        <v>-4.3905392300331236</v>
      </c>
      <c r="U96" s="11">
        <f t="shared" si="3"/>
        <v>-4.1285418138618928</v>
      </c>
      <c r="W96" s="15">
        <f>B96*'Table A8'!B45</f>
        <v>7.9498144568708273</v>
      </c>
      <c r="X96" s="15">
        <f>C96*'Table A8'!C45</f>
        <v>-0.12661643701652961</v>
      </c>
      <c r="Y96" s="15">
        <f>D96*'Table A8'!D45</f>
        <v>-5.4425853276424867</v>
      </c>
      <c r="Z96" s="15">
        <f>E96*'Table A8'!E45</f>
        <v>1.2107025732014971</v>
      </c>
      <c r="AA96" s="15">
        <f>F96*'Table A8'!F45</f>
        <v>1.4547463645275285</v>
      </c>
      <c r="AB96" s="15">
        <f>G96*'Table A8'!G45</f>
        <v>-3.1374545532756541</v>
      </c>
      <c r="AC96" s="15">
        <f>H96*'Table A8'!H45</f>
        <v>-3.3861522521055751</v>
      </c>
      <c r="AD96" s="15">
        <f>I96*'Table A8'!I45</f>
        <v>-0.29758950395631278</v>
      </c>
      <c r="AE96" s="15">
        <f>J96*'Table A8'!J45</f>
        <v>-4.0079443990768446</v>
      </c>
      <c r="AF96" s="15">
        <f>K96*'Table A8'!K45</f>
        <v>0.48977798056771654</v>
      </c>
      <c r="AG96" s="15">
        <f>L96*'Table A8'!L45</f>
        <v>-2.036600566812159</v>
      </c>
      <c r="AH96" s="15">
        <f>M96*'Table A8'!M45</f>
        <v>-8.3972784372750728E-2</v>
      </c>
      <c r="AI96" s="15">
        <f>N96*'Table A8'!N45</f>
        <v>-4.6107249637585239</v>
      </c>
      <c r="AJ96" s="15">
        <f>O96*'Table A8'!O45</f>
        <v>-5.1828209716855973</v>
      </c>
      <c r="AK96" s="15" t="e">
        <f>P96*'Table A8'!P45</f>
        <v>#N/A</v>
      </c>
      <c r="AL96" s="15">
        <f>Q96*'Table A8'!Q45</f>
        <v>0</v>
      </c>
      <c r="AM96" s="15">
        <f>R96*'Table A8'!R45</f>
        <v>0</v>
      </c>
      <c r="AN96" s="15">
        <f>S96*'Table A8'!S45</f>
        <v>-3.7008825353511834</v>
      </c>
      <c r="AO96" s="15">
        <f>T96*'Table A8'!T45</f>
        <v>-3.1813847260820016</v>
      </c>
      <c r="AP96" s="15">
        <f>U96*'Table A8'!U45</f>
        <v>-2.6624966157595349</v>
      </c>
    </row>
    <row r="97" spans="1:42" x14ac:dyDescent="0.2">
      <c r="A97" s="13">
        <v>2010</v>
      </c>
      <c r="B97" s="11">
        <f t="shared" si="1"/>
        <v>6.9149783459657002</v>
      </c>
      <c r="C97" s="11">
        <f t="shared" si="3"/>
        <v>8.6300608822427165</v>
      </c>
      <c r="D97" s="11">
        <f t="shared" si="3"/>
        <v>-5.0517808601514086E-2</v>
      </c>
      <c r="E97" s="11">
        <f t="shared" si="3"/>
        <v>6.7107947896557594</v>
      </c>
      <c r="F97" s="11">
        <f t="shared" si="3"/>
        <v>8.2349466888203882</v>
      </c>
      <c r="G97" s="11">
        <f t="shared" si="3"/>
        <v>-4.2222912546919682</v>
      </c>
      <c r="H97" s="11">
        <f t="shared" si="3"/>
        <v>-0.19011412570243075</v>
      </c>
      <c r="I97" s="11">
        <f t="shared" si="3"/>
        <v>-2.4790560580067367</v>
      </c>
      <c r="J97" s="11">
        <f t="shared" si="3"/>
        <v>-0.28115659374197333</v>
      </c>
      <c r="K97" s="11">
        <f t="shared" si="3"/>
        <v>0.75155901099255118</v>
      </c>
      <c r="L97" s="11">
        <f t="shared" si="3"/>
        <v>-1.4836308356862296</v>
      </c>
      <c r="M97" s="11">
        <f t="shared" si="3"/>
        <v>5.7171977116022523</v>
      </c>
      <c r="N97" s="11">
        <f t="shared" si="3"/>
        <v>1.4316359818983584</v>
      </c>
      <c r="O97" s="11">
        <f t="shared" si="3"/>
        <v>2.4146553771918522</v>
      </c>
      <c r="P97" s="11" t="e">
        <f t="shared" si="3"/>
        <v>#N/A</v>
      </c>
      <c r="Q97" s="11">
        <f t="shared" si="3"/>
        <v>2.1863925049380262</v>
      </c>
      <c r="R97" s="11">
        <f t="shared" si="3"/>
        <v>3.4077653007419655</v>
      </c>
      <c r="S97" s="11">
        <f t="shared" si="3"/>
        <v>8.2581258748454803E-2</v>
      </c>
      <c r="T97" s="11">
        <f t="shared" si="3"/>
        <v>-0.99277819825166391</v>
      </c>
      <c r="U97" s="11">
        <f t="shared" si="3"/>
        <v>0.22696332938483169</v>
      </c>
      <c r="W97" s="15">
        <f>B97*'Table A8'!B46</f>
        <v>5.773315421046763</v>
      </c>
      <c r="X97" s="15">
        <f>C97*'Table A8'!C46</f>
        <v>1.7130670851251792</v>
      </c>
      <c r="Y97" s="15">
        <f>D97*'Table A8'!D46</f>
        <v>-3.4710786290100333E-2</v>
      </c>
      <c r="Z97" s="15">
        <f>E97*'Table A8'!E46</f>
        <v>1.774334142384983</v>
      </c>
      <c r="AA97" s="15">
        <f>F97*'Table A8'!F46</f>
        <v>2.3930755077712051</v>
      </c>
      <c r="AB97" s="15">
        <f>G97*'Table A8'!G46</f>
        <v>-2.9053586123535435</v>
      </c>
      <c r="AC97" s="15">
        <f>H97*'Table A8'!H46</f>
        <v>-0.13809890091024571</v>
      </c>
      <c r="AD97" s="15">
        <f>I97*'Table A8'!I46</f>
        <v>-2.1612410713702732</v>
      </c>
      <c r="AE97" s="15">
        <f>J97*'Table A8'!J46</f>
        <v>-0.2264716362591595</v>
      </c>
      <c r="AF97" s="15">
        <f>K97*'Table A8'!K46</f>
        <v>0.44063904814493277</v>
      </c>
      <c r="AG97" s="15">
        <f>L97*'Table A8'!L46</f>
        <v>-0.84759829642754303</v>
      </c>
      <c r="AH97" s="15">
        <f>M97*'Table A8'!M46</f>
        <v>1.3069513968722748</v>
      </c>
      <c r="AI97" s="15">
        <f>N97*'Table A8'!N46</f>
        <v>1.1025028696599257</v>
      </c>
      <c r="AJ97" s="15">
        <f>O97*'Table A8'!O46</f>
        <v>1.6644219514983438</v>
      </c>
      <c r="AK97" s="15" t="e">
        <f>P97*'Table A8'!P46</f>
        <v>#N/A</v>
      </c>
      <c r="AL97" s="15">
        <f>Q97*'Table A8'!Q46</f>
        <v>0</v>
      </c>
      <c r="AM97" s="15">
        <f>R97*'Table A8'!R46</f>
        <v>0</v>
      </c>
      <c r="AN97" s="15">
        <f>S97*'Table A8'!S46</f>
        <v>5.5453315249587395E-2</v>
      </c>
      <c r="AO97" s="15">
        <f>T97*'Table A8'!T46</f>
        <v>-0.73664142310273462</v>
      </c>
      <c r="AP97" s="15">
        <f>U97*'Table A8'!U46</f>
        <v>0.14677718511317067</v>
      </c>
    </row>
    <row r="98" spans="1:42" x14ac:dyDescent="0.2">
      <c r="A98" s="13">
        <v>2011</v>
      </c>
      <c r="B98" s="11">
        <f t="shared" si="1"/>
        <v>-3.0008290029864746</v>
      </c>
      <c r="C98" s="11">
        <f t="shared" si="3"/>
        <v>8.5520508282623879</v>
      </c>
      <c r="D98" s="11">
        <f t="shared" si="3"/>
        <v>-1.0974604610846614</v>
      </c>
      <c r="E98" s="11">
        <f t="shared" si="3"/>
        <v>3.668204493770038</v>
      </c>
      <c r="F98" s="11">
        <f t="shared" si="3"/>
        <v>11.319817391969945</v>
      </c>
      <c r="G98" s="11">
        <f t="shared" si="3"/>
        <v>-2.3642285460167969</v>
      </c>
      <c r="H98" s="11">
        <f t="shared" si="3"/>
        <v>-8.4611321811435575E-2</v>
      </c>
      <c r="I98" s="11">
        <f t="shared" si="3"/>
        <v>-1.6988651821157208</v>
      </c>
      <c r="J98" s="11">
        <f t="shared" si="3"/>
        <v>0.88965305568934316</v>
      </c>
      <c r="K98" s="11">
        <f t="shared" si="3"/>
        <v>5.3879856745585171</v>
      </c>
      <c r="L98" s="11">
        <f t="shared" si="3"/>
        <v>3.5045109501030702</v>
      </c>
      <c r="M98" s="11">
        <f t="shared" si="3"/>
        <v>-3.6393263846787258</v>
      </c>
      <c r="N98" s="11">
        <f t="shared" si="3"/>
        <v>0.85432460963412149</v>
      </c>
      <c r="O98" s="11">
        <f t="shared" si="3"/>
        <v>4.1083135708726282</v>
      </c>
      <c r="P98" s="11" t="e">
        <f t="shared" si="3"/>
        <v>#N/A</v>
      </c>
      <c r="Q98" s="11">
        <f t="shared" si="3"/>
        <v>-0.89292257166069433</v>
      </c>
      <c r="R98" s="11">
        <f t="shared" si="3"/>
        <v>6.357280401761213</v>
      </c>
      <c r="S98" s="11">
        <f t="shared" si="3"/>
        <v>3.3056068569386254</v>
      </c>
      <c r="T98" s="11">
        <f t="shared" si="3"/>
        <v>1.6563080299470467</v>
      </c>
      <c r="U98" s="11">
        <f t="shared" si="3"/>
        <v>0.90273689109144928</v>
      </c>
      <c r="W98" s="15">
        <f>B98*'Table A8'!B47</f>
        <v>-2.8885979982747805</v>
      </c>
      <c r="X98" s="15">
        <f>C98*'Table A8'!C47</f>
        <v>1.5239754575963576</v>
      </c>
      <c r="Y98" s="15">
        <f>D98*'Table A8'!D47</f>
        <v>-0.73584723915726546</v>
      </c>
      <c r="Z98" s="15">
        <f>E98*'Table A8'!E47</f>
        <v>1.2387526575461418</v>
      </c>
      <c r="AA98" s="15">
        <f>F98*'Table A8'!F47</f>
        <v>3.2103002123626765</v>
      </c>
      <c r="AB98" s="15">
        <f>G98*'Table A8'!G47</f>
        <v>-1.600109879944168</v>
      </c>
      <c r="AC98" s="15">
        <f>H98*'Table A8'!H47</f>
        <v>-6.2426233232477167E-2</v>
      </c>
      <c r="AD98" s="15">
        <f>I98*'Table A8'!I47</f>
        <v>-1.435541078887784</v>
      </c>
      <c r="AE98" s="15">
        <f>J98*'Table A8'!J47</f>
        <v>0.70816383232871716</v>
      </c>
      <c r="AF98" s="15">
        <f>K98*'Table A8'!K47</f>
        <v>3.2015410878226707</v>
      </c>
      <c r="AG98" s="15">
        <f>L98*'Table A8'!L47</f>
        <v>2.0725677758909558</v>
      </c>
      <c r="AH98" s="15">
        <f>M98*'Table A8'!M47</f>
        <v>-0.78354697062132961</v>
      </c>
      <c r="AI98" s="15">
        <f>N98*'Table A8'!N47</f>
        <v>0.64757805410266411</v>
      </c>
      <c r="AJ98" s="15">
        <f>O98*'Table A8'!O47</f>
        <v>2.8261089054032809</v>
      </c>
      <c r="AK98" s="15" t="e">
        <f>P98*'Table A8'!P47</f>
        <v>#N/A</v>
      </c>
      <c r="AL98" s="15">
        <f>Q98*'Table A8'!Q47</f>
        <v>0</v>
      </c>
      <c r="AM98" s="15">
        <f>R98*'Table A8'!R47</f>
        <v>0</v>
      </c>
      <c r="AN98" s="15">
        <f>S98*'Table A8'!S47</f>
        <v>2.1734365084371463</v>
      </c>
      <c r="AO98" s="15">
        <f>T98*'Table A8'!T47</f>
        <v>1.2367652059614598</v>
      </c>
      <c r="AP98" s="15">
        <f>U98*'Table A8'!U47</f>
        <v>0.58506377911636831</v>
      </c>
    </row>
    <row r="99" spans="1:42" x14ac:dyDescent="0.2">
      <c r="A99" s="13">
        <v>2012</v>
      </c>
      <c r="B99" s="11">
        <f t="shared" si="1"/>
        <v>-4.3466249531574608</v>
      </c>
      <c r="C99" s="11">
        <f t="shared" si="3"/>
        <v>15.100191138176255</v>
      </c>
      <c r="D99" s="11">
        <f t="shared" ref="C99:U106" si="4">LN(D48/D47)*100</f>
        <v>0.51974639294654312</v>
      </c>
      <c r="E99" s="11">
        <f t="shared" si="4"/>
        <v>-1.689933776183886</v>
      </c>
      <c r="F99" s="11">
        <f t="shared" si="4"/>
        <v>0.88793220092491087</v>
      </c>
      <c r="G99" s="11">
        <f t="shared" si="4"/>
        <v>-0.19023113217273463</v>
      </c>
      <c r="H99" s="11">
        <f t="shared" si="4"/>
        <v>1.8762669797114977</v>
      </c>
      <c r="I99" s="11">
        <f t="shared" si="4"/>
        <v>2.1218870753217556</v>
      </c>
      <c r="J99" s="11">
        <f t="shared" si="4"/>
        <v>3.1528763914816156</v>
      </c>
      <c r="K99" s="11">
        <f t="shared" si="4"/>
        <v>0.44098945784710264</v>
      </c>
      <c r="L99" s="11">
        <f t="shared" si="4"/>
        <v>1.0790581362254714</v>
      </c>
      <c r="M99" s="11">
        <f t="shared" si="4"/>
        <v>5.839973883148275</v>
      </c>
      <c r="N99" s="11">
        <f t="shared" si="4"/>
        <v>5.0626490101646926</v>
      </c>
      <c r="O99" s="11">
        <f t="shared" si="4"/>
        <v>5.8623556752747481</v>
      </c>
      <c r="P99" s="11" t="e">
        <f t="shared" si="4"/>
        <v>#N/A</v>
      </c>
      <c r="Q99" s="11">
        <f t="shared" si="4"/>
        <v>4.9745913071392609</v>
      </c>
      <c r="R99" s="11">
        <f t="shared" si="4"/>
        <v>0.88434367356742949</v>
      </c>
      <c r="S99" s="11">
        <f t="shared" si="4"/>
        <v>5.0283086638329424</v>
      </c>
      <c r="T99" s="11">
        <f t="shared" si="4"/>
        <v>-7.8754648688905098</v>
      </c>
      <c r="U99" s="11">
        <f t="shared" si="4"/>
        <v>1.9908348114028862</v>
      </c>
      <c r="W99" s="15">
        <f>B99*'Table A8'!B48</f>
        <v>-4.1553734552185322</v>
      </c>
      <c r="X99" s="15">
        <f>C99*'Table A8'!C48</f>
        <v>2.938497195489099</v>
      </c>
      <c r="Y99" s="15">
        <f>D99*'Table A8'!D48</f>
        <v>0.34641097089887096</v>
      </c>
      <c r="Z99" s="15">
        <f>E99*'Table A8'!E48</f>
        <v>-0.57423949714728439</v>
      </c>
      <c r="AA99" s="15">
        <f>F99*'Table A8'!F48</f>
        <v>0.24853222303888253</v>
      </c>
      <c r="AB99" s="15">
        <f>G99*'Table A8'!G48</f>
        <v>-0.1261042175173058</v>
      </c>
      <c r="AC99" s="15">
        <f>H99*'Table A8'!H48</f>
        <v>1.4051363411059405</v>
      </c>
      <c r="AD99" s="15">
        <f>I99*'Table A8'!I48</f>
        <v>1.7709269530635372</v>
      </c>
      <c r="AE99" s="15">
        <f>J99*'Table A8'!J48</f>
        <v>2.5245081266593297</v>
      </c>
      <c r="AF99" s="15">
        <f>K99*'Table A8'!K48</f>
        <v>0.26613713781072645</v>
      </c>
      <c r="AG99" s="15">
        <f>L99*'Table A8'!L48</f>
        <v>0.6127971155624452</v>
      </c>
      <c r="AH99" s="15">
        <f>M99*'Table A8'!M48</f>
        <v>1.2006986303752853</v>
      </c>
      <c r="AI99" s="15">
        <f>N99*'Table A8'!N48</f>
        <v>3.803061936435717</v>
      </c>
      <c r="AJ99" s="15">
        <f>O99*'Table A8'!O48</f>
        <v>4.0420942381019387</v>
      </c>
      <c r="AK99" s="15" t="e">
        <f>P99*'Table A8'!P48</f>
        <v>#N/A</v>
      </c>
      <c r="AL99" s="15">
        <f>Q99*'Table A8'!Q48</f>
        <v>0</v>
      </c>
      <c r="AM99" s="15">
        <f>R99*'Table A8'!R48</f>
        <v>0</v>
      </c>
      <c r="AN99" s="15">
        <f>S99*'Table A8'!S48</f>
        <v>3.3201922107288917</v>
      </c>
      <c r="AO99" s="15">
        <f>T99*'Table A8'!T48</f>
        <v>-5.8325692819003114</v>
      </c>
      <c r="AP99" s="15">
        <f>U99*'Table A8'!U48</f>
        <v>1.2813012846188974</v>
      </c>
    </row>
    <row r="100" spans="1:42" x14ac:dyDescent="0.2">
      <c r="A100" s="13">
        <v>2013</v>
      </c>
      <c r="B100" s="11">
        <f t="shared" si="1"/>
        <v>-6.2177244951891293</v>
      </c>
      <c r="C100" s="11">
        <f t="shared" si="4"/>
        <v>3.3586128832710131</v>
      </c>
      <c r="D100" s="11">
        <f t="shared" si="4"/>
        <v>0.98114376306320905</v>
      </c>
      <c r="E100" s="11">
        <f t="shared" si="4"/>
        <v>9.6958785899588786</v>
      </c>
      <c r="F100" s="11">
        <f t="shared" si="4"/>
        <v>-4.0592934943552867</v>
      </c>
      <c r="G100" s="11">
        <f t="shared" si="4"/>
        <v>2.3139698377528504</v>
      </c>
      <c r="H100" s="11">
        <f t="shared" si="4"/>
        <v>1.8722900586208808</v>
      </c>
      <c r="I100" s="11">
        <f t="shared" si="4"/>
        <v>0.56494196225624393</v>
      </c>
      <c r="J100" s="11">
        <f t="shared" si="4"/>
        <v>4.4042760428096166</v>
      </c>
      <c r="K100" s="11">
        <f t="shared" si="4"/>
        <v>4.792960740232691</v>
      </c>
      <c r="L100" s="11">
        <f t="shared" si="4"/>
        <v>-2.0090183406069553</v>
      </c>
      <c r="M100" s="11">
        <f t="shared" si="4"/>
        <v>2.8352557891638632</v>
      </c>
      <c r="N100" s="11">
        <f t="shared" si="4"/>
        <v>4.9795492493774827</v>
      </c>
      <c r="O100" s="11">
        <f t="shared" si="4"/>
        <v>0.3630179823241535</v>
      </c>
      <c r="P100" s="11" t="e">
        <f t="shared" si="4"/>
        <v>#N/A</v>
      </c>
      <c r="Q100" s="11">
        <f t="shared" si="4"/>
        <v>4.6537384435317009</v>
      </c>
      <c r="R100" s="11">
        <f t="shared" si="4"/>
        <v>6.0461058312540112</v>
      </c>
      <c r="S100" s="11">
        <f t="shared" si="4"/>
        <v>-2.0829518695509384</v>
      </c>
      <c r="T100" s="11">
        <f t="shared" si="4"/>
        <v>7.8541292596779426</v>
      </c>
      <c r="U100" s="11">
        <f t="shared" si="4"/>
        <v>2.2108169704499256</v>
      </c>
      <c r="W100" s="15">
        <f>B100*'Table A8'!B49</f>
        <v>-5.9453881622998459</v>
      </c>
      <c r="X100" s="15">
        <f>C100*'Table A8'!C49</f>
        <v>0.72915485695813687</v>
      </c>
      <c r="Y100" s="15">
        <f>D100*'Table A8'!D49</f>
        <v>0.65010585740568227</v>
      </c>
      <c r="Z100" s="15">
        <f>E100*'Table A8'!E49</f>
        <v>2.9562733820784621</v>
      </c>
      <c r="AA100" s="15">
        <f>F100*'Table A8'!F49</f>
        <v>-1.1410674012632711</v>
      </c>
      <c r="AB100" s="15">
        <f>G100*'Table A8'!G49</f>
        <v>1.5119478919877123</v>
      </c>
      <c r="AC100" s="15">
        <f>H100*'Table A8'!H49</f>
        <v>1.4040303149597986</v>
      </c>
      <c r="AD100" s="15">
        <f>I100*'Table A8'!I49</f>
        <v>0.47178303268018928</v>
      </c>
      <c r="AE100" s="15">
        <f>J100*'Table A8'!J49</f>
        <v>3.5595358977987321</v>
      </c>
      <c r="AF100" s="15">
        <f>K100*'Table A8'!K49</f>
        <v>2.9064513928771043</v>
      </c>
      <c r="AG100" s="15">
        <f>L100*'Table A8'!L49</f>
        <v>-1.1453413559800254</v>
      </c>
      <c r="AH100" s="15">
        <f>M100*'Table A8'!M49</f>
        <v>0.56648410667493987</v>
      </c>
      <c r="AI100" s="15">
        <f>N100*'Table A8'!N49</f>
        <v>3.7764901507278825</v>
      </c>
      <c r="AJ100" s="15">
        <f>O100*'Table A8'!O49</f>
        <v>0.25080912398775762</v>
      </c>
      <c r="AK100" s="15" t="e">
        <f>P100*'Table A8'!P49</f>
        <v>#N/A</v>
      </c>
      <c r="AL100" s="15">
        <f>Q100*'Table A8'!Q49</f>
        <v>0</v>
      </c>
      <c r="AM100" s="15">
        <f>R100*'Table A8'!R49</f>
        <v>0</v>
      </c>
      <c r="AN100" s="15">
        <f>S100*'Table A8'!S49</f>
        <v>-1.374123348342754</v>
      </c>
      <c r="AO100" s="15">
        <f>T100*'Table A8'!T49</f>
        <v>5.750793443936189</v>
      </c>
      <c r="AP100" s="15">
        <f>U100*'Table A8'!U49</f>
        <v>1.4228818021815721</v>
      </c>
    </row>
    <row r="101" spans="1:42" x14ac:dyDescent="0.2">
      <c r="A101" s="13">
        <v>2014</v>
      </c>
      <c r="B101" s="11">
        <f t="shared" si="1"/>
        <v>14.231087411478441</v>
      </c>
      <c r="C101" s="11">
        <f t="shared" si="4"/>
        <v>-9.7739861919615638</v>
      </c>
      <c r="D101" s="11">
        <f t="shared" si="4"/>
        <v>0.37172896575314124</v>
      </c>
      <c r="E101" s="11">
        <f t="shared" si="4"/>
        <v>-3.860218210459085</v>
      </c>
      <c r="F101" s="11">
        <f t="shared" si="4"/>
        <v>7.3987674296081618</v>
      </c>
      <c r="G101" s="11">
        <f t="shared" si="4"/>
        <v>5.4107542341208852</v>
      </c>
      <c r="H101" s="11">
        <f t="shared" si="4"/>
        <v>1.4970945200263879</v>
      </c>
      <c r="I101" s="11">
        <f t="shared" si="4"/>
        <v>0.34184297500088118</v>
      </c>
      <c r="J101" s="11">
        <f t="shared" si="4"/>
        <v>3.7427783051969357</v>
      </c>
      <c r="K101" s="11">
        <f t="shared" si="4"/>
        <v>5.2881436595358409</v>
      </c>
      <c r="L101" s="11">
        <f t="shared" si="4"/>
        <v>0.48105925603493266</v>
      </c>
      <c r="M101" s="11">
        <f t="shared" si="4"/>
        <v>3.3419084945561104</v>
      </c>
      <c r="N101" s="11">
        <f t="shared" si="4"/>
        <v>6.5019285202901456</v>
      </c>
      <c r="O101" s="11">
        <f t="shared" si="4"/>
        <v>3.2640045935476301</v>
      </c>
      <c r="P101" s="11" t="e">
        <f t="shared" si="4"/>
        <v>#N/A</v>
      </c>
      <c r="Q101" s="11">
        <f t="shared" si="4"/>
        <v>11.1155243895019</v>
      </c>
      <c r="R101" s="11">
        <f t="shared" si="4"/>
        <v>6.9399913316118864</v>
      </c>
      <c r="S101" s="11">
        <f t="shared" si="4"/>
        <v>8.0630514532021724</v>
      </c>
      <c r="T101" s="11">
        <f t="shared" si="4"/>
        <v>5.8331309426774087</v>
      </c>
      <c r="U101" s="11">
        <f t="shared" si="4"/>
        <v>3.6486889845956409</v>
      </c>
      <c r="W101" s="15">
        <f>B101*'Table A8'!B50</f>
        <v>13.577880499291579</v>
      </c>
      <c r="X101" s="15">
        <f>C101*'Table A8'!C50</f>
        <v>-2.4884568844734143</v>
      </c>
      <c r="Y101" s="15">
        <f>D101*'Table A8'!D50</f>
        <v>0.24459765946556694</v>
      </c>
      <c r="Z101" s="15">
        <f>E101*'Table A8'!E50</f>
        <v>-1.1360622193381087</v>
      </c>
      <c r="AA101" s="15">
        <f>F101*'Table A8'!F50</f>
        <v>2.1693186103611133</v>
      </c>
      <c r="AB101" s="15">
        <f>G101*'Table A8'!G50</f>
        <v>3.4747863691524326</v>
      </c>
      <c r="AC101" s="15">
        <f>H101*'Table A8'!H50</f>
        <v>1.1018615667394214</v>
      </c>
      <c r="AD101" s="15">
        <f>I101*'Table A8'!I50</f>
        <v>0.28075563536822373</v>
      </c>
      <c r="AE101" s="15">
        <f>J101*'Table A8'!J50</f>
        <v>3.0361417611757542</v>
      </c>
      <c r="AF101" s="15">
        <f>K101*'Table A8'!K50</f>
        <v>3.2014421714829981</v>
      </c>
      <c r="AG101" s="15">
        <f>L101*'Table A8'!L50</f>
        <v>0.27718634332732822</v>
      </c>
      <c r="AH101" s="15">
        <f>M101*'Table A8'!M50</f>
        <v>0.66403721786829906</v>
      </c>
      <c r="AI101" s="15">
        <f>N101*'Table A8'!N50</f>
        <v>4.9479676039408007</v>
      </c>
      <c r="AJ101" s="15">
        <f>O101*'Table A8'!O50</f>
        <v>2.2518367690885097</v>
      </c>
      <c r="AK101" s="15" t="e">
        <f>P101*'Table A8'!P50</f>
        <v>#N/A</v>
      </c>
      <c r="AL101" s="15">
        <f>Q101*'Table A8'!Q50</f>
        <v>0</v>
      </c>
      <c r="AM101" s="15">
        <f>R101*'Table A8'!R50</f>
        <v>0</v>
      </c>
      <c r="AN101" s="15">
        <f>S101*'Table A8'!S50</f>
        <v>4.9684523054631784</v>
      </c>
      <c r="AO101" s="15">
        <f>T101*'Table A8'!T50</f>
        <v>4.1911045823137183</v>
      </c>
      <c r="AP101" s="15">
        <f>U101*'Table A8'!U50</f>
        <v>2.3457421481965377</v>
      </c>
    </row>
    <row r="102" spans="1:42" x14ac:dyDescent="0.2">
      <c r="A102" s="13">
        <v>2015</v>
      </c>
      <c r="B102" s="11">
        <f t="shared" si="1"/>
        <v>-11.869262276657592</v>
      </c>
      <c r="C102" s="11">
        <f t="shared" si="4"/>
        <v>-3.8875385079635114</v>
      </c>
      <c r="D102" s="11">
        <f t="shared" si="4"/>
        <v>1.0375192829052358</v>
      </c>
      <c r="E102" s="11">
        <f t="shared" si="4"/>
        <v>6.3500557020606623</v>
      </c>
      <c r="F102" s="11">
        <f t="shared" si="4"/>
        <v>-1.2168407777324011</v>
      </c>
      <c r="G102" s="11">
        <f t="shared" si="4"/>
        <v>1.1545329768120551</v>
      </c>
      <c r="H102" s="11">
        <f t="shared" si="4"/>
        <v>0.40080213975388679</v>
      </c>
      <c r="I102" s="11">
        <f t="shared" si="4"/>
        <v>4.4566625883618158</v>
      </c>
      <c r="J102" s="11">
        <f t="shared" si="4"/>
        <v>4.8439203669530224</v>
      </c>
      <c r="K102" s="11">
        <f t="shared" si="4"/>
        <v>1.3517934867256396</v>
      </c>
      <c r="L102" s="11">
        <f t="shared" si="4"/>
        <v>-2.4902592643037997</v>
      </c>
      <c r="M102" s="11">
        <f t="shared" si="4"/>
        <v>4.6910293387510427</v>
      </c>
      <c r="N102" s="11">
        <f t="shared" si="4"/>
        <v>3.9456594907266052</v>
      </c>
      <c r="O102" s="11">
        <f t="shared" si="4"/>
        <v>6.4305591775772024</v>
      </c>
      <c r="P102" s="11" t="e">
        <f t="shared" si="4"/>
        <v>#N/A</v>
      </c>
      <c r="Q102" s="11">
        <f t="shared" si="4"/>
        <v>5.0901572766037031</v>
      </c>
      <c r="R102" s="11">
        <f t="shared" si="4"/>
        <v>4.4668488985545522</v>
      </c>
      <c r="S102" s="11">
        <f t="shared" si="4"/>
        <v>3.3267727959679139</v>
      </c>
      <c r="T102" s="11">
        <f t="shared" si="4"/>
        <v>-0.89976849254579139</v>
      </c>
      <c r="U102" s="11">
        <f t="shared" si="4"/>
        <v>2.1676332806015104</v>
      </c>
      <c r="W102" s="15">
        <f>B102*'Table A8'!B51</f>
        <v>-11.34345395780166</v>
      </c>
      <c r="X102" s="15">
        <f>C102*'Table A8'!C51</f>
        <v>-1.3660810316983778</v>
      </c>
      <c r="Y102" s="15">
        <f>D102*'Table A8'!D51</f>
        <v>0.67034120868507285</v>
      </c>
      <c r="Z102" s="15">
        <f>E102*'Table A8'!E51</f>
        <v>1.8097658750872887</v>
      </c>
      <c r="AA102" s="15">
        <f>F102*'Table A8'!F51</f>
        <v>-0.36772928303073166</v>
      </c>
      <c r="AB102" s="15">
        <f>G102*'Table A8'!G51</f>
        <v>0.73462933314551071</v>
      </c>
      <c r="AC102" s="15">
        <f>H102*'Table A8'!H51</f>
        <v>0.28969978661410939</v>
      </c>
      <c r="AD102" s="15">
        <f>I102*'Table A8'!I51</f>
        <v>3.5836023873017364</v>
      </c>
      <c r="AE102" s="15">
        <f>J102*'Table A8'!J51</f>
        <v>3.9419823946263697</v>
      </c>
      <c r="AF102" s="15">
        <f>K102*'Table A8'!K51</f>
        <v>0.81486111379821557</v>
      </c>
      <c r="AG102" s="15">
        <f>L102*'Table A8'!L51</f>
        <v>-1.4956497141408622</v>
      </c>
      <c r="AH102" s="15">
        <f>M102*'Table A8'!M51</f>
        <v>0.92178726506457997</v>
      </c>
      <c r="AI102" s="15">
        <f>N102*'Table A8'!N51</f>
        <v>2.9624011456375352</v>
      </c>
      <c r="AJ102" s="15">
        <f>O102*'Table A8'!O51</f>
        <v>4.3592760664795849</v>
      </c>
      <c r="AK102" s="15" t="e">
        <f>P102*'Table A8'!P51</f>
        <v>#N/A</v>
      </c>
      <c r="AL102" s="15">
        <f>Q102*'Table A8'!Q51</f>
        <v>0</v>
      </c>
      <c r="AM102" s="15">
        <f>R102*'Table A8'!R51</f>
        <v>0</v>
      </c>
      <c r="AN102" s="15">
        <f>S102*'Table A8'!S51</f>
        <v>1.9328549944573579</v>
      </c>
      <c r="AO102" s="15">
        <f>T102*'Table A8'!T51</f>
        <v>-0.64117502778813096</v>
      </c>
      <c r="AP102" s="15">
        <f>U102*'Table A8'!U51</f>
        <v>1.3898864595216884</v>
      </c>
    </row>
    <row r="103" spans="1:42" x14ac:dyDescent="0.2">
      <c r="A103" s="13">
        <v>2016</v>
      </c>
      <c r="B103" s="11">
        <f t="shared" si="1"/>
        <v>2.3473356185642049</v>
      </c>
      <c r="C103" s="11">
        <f t="shared" si="4"/>
        <v>-11.787192059488923</v>
      </c>
      <c r="D103" s="11">
        <f t="shared" si="4"/>
        <v>-0.75712654963181536</v>
      </c>
      <c r="E103" s="11">
        <f t="shared" si="4"/>
        <v>-2.0488666427315563</v>
      </c>
      <c r="F103" s="11">
        <f t="shared" si="4"/>
        <v>5.3928342025555649</v>
      </c>
      <c r="G103" s="11">
        <f t="shared" si="4"/>
        <v>2.4600116868232789</v>
      </c>
      <c r="H103" s="11">
        <f t="shared" si="4"/>
        <v>0</v>
      </c>
      <c r="I103" s="11">
        <f t="shared" si="4"/>
        <v>5.1503842867115619</v>
      </c>
      <c r="J103" s="11">
        <f t="shared" si="4"/>
        <v>3.1903549013008243</v>
      </c>
      <c r="K103" s="11">
        <f t="shared" si="4"/>
        <v>3.231660147654313</v>
      </c>
      <c r="L103" s="11">
        <f t="shared" si="4"/>
        <v>2.4702612640371719</v>
      </c>
      <c r="M103" s="11">
        <f t="shared" si="4"/>
        <v>1.1566636371465511</v>
      </c>
      <c r="N103" s="11">
        <f t="shared" si="4"/>
        <v>3.3867069511577261</v>
      </c>
      <c r="O103" s="11">
        <f t="shared" si="4"/>
        <v>2.7371196796131976</v>
      </c>
      <c r="P103" s="11" t="e">
        <f t="shared" si="4"/>
        <v>#N/A</v>
      </c>
      <c r="Q103" s="11">
        <f t="shared" si="4"/>
        <v>3.3349979681554123</v>
      </c>
      <c r="R103" s="11">
        <f t="shared" si="4"/>
        <v>-2.7420595575992222</v>
      </c>
      <c r="S103" s="11">
        <f t="shared" si="4"/>
        <v>-1.1533235813672957</v>
      </c>
      <c r="T103" s="11">
        <f t="shared" si="4"/>
        <v>1.541825272838063</v>
      </c>
      <c r="U103" s="11">
        <f t="shared" si="4"/>
        <v>1.6129381929883497</v>
      </c>
      <c r="W103" s="15">
        <f>B103*'Table A8'!B52</f>
        <v>2.2769155500072786</v>
      </c>
      <c r="X103" s="15">
        <f>C103*'Table A8'!C52</f>
        <v>-4.9470845073675012</v>
      </c>
      <c r="Y103" s="15">
        <f>D103*'Table A8'!D52</f>
        <v>-0.4817596235307241</v>
      </c>
      <c r="Z103" s="15">
        <f>E103*'Table A8'!E52</f>
        <v>-0.59703973969197544</v>
      </c>
      <c r="AA103" s="15">
        <f>F103*'Table A8'!F52</f>
        <v>1.6264787954907582</v>
      </c>
      <c r="AB103" s="15">
        <f>G103*'Table A8'!G52</f>
        <v>1.5876915426757441</v>
      </c>
      <c r="AC103" s="15">
        <f>H103*'Table A8'!H52</f>
        <v>0</v>
      </c>
      <c r="AD103" s="15">
        <f>I103*'Table A8'!I52</f>
        <v>4.1579052346622438</v>
      </c>
      <c r="AE103" s="15">
        <f>J103*'Table A8'!J52</f>
        <v>2.588973002405619</v>
      </c>
      <c r="AF103" s="15">
        <f>K103*'Table A8'!K52</f>
        <v>1.9396424206221186</v>
      </c>
      <c r="AG103" s="15">
        <f>L103*'Table A8'!L52</f>
        <v>1.5194577035092645</v>
      </c>
      <c r="AH103" s="15">
        <f>M103*'Table A8'!M52</f>
        <v>0.230060397428449</v>
      </c>
      <c r="AI103" s="15">
        <f>N103*'Table A8'!N52</f>
        <v>2.5427395789292206</v>
      </c>
      <c r="AJ103" s="15">
        <f>O103*'Table A8'!O52</f>
        <v>1.8174474672631633</v>
      </c>
      <c r="AK103" s="15" t="e">
        <f>P103*'Table A8'!P52</f>
        <v>#N/A</v>
      </c>
      <c r="AL103" s="15">
        <f>Q103*'Table A8'!Q52</f>
        <v>0</v>
      </c>
      <c r="AM103" s="15">
        <f>R103*'Table A8'!R52</f>
        <v>0</v>
      </c>
      <c r="AN103" s="15">
        <f>S103*'Table A8'!S52</f>
        <v>-0.67584761868123522</v>
      </c>
      <c r="AO103" s="15">
        <f>T103*'Table A8'!T52</f>
        <v>1.1190567830258662</v>
      </c>
      <c r="AP103" s="15">
        <f>U103*'Table A8'!U52</f>
        <v>1.0385709024651983</v>
      </c>
    </row>
    <row r="104" spans="1:42" x14ac:dyDescent="0.2">
      <c r="A104" s="13">
        <v>2017</v>
      </c>
      <c r="B104" s="11">
        <f t="shared" si="1"/>
        <v>3.488440185350167</v>
      </c>
      <c r="C104" s="11">
        <f t="shared" si="4"/>
        <v>-6.3259339639190806</v>
      </c>
      <c r="D104" s="11">
        <f t="shared" si="4"/>
        <v>0.66776547532404973</v>
      </c>
      <c r="E104" s="11">
        <f t="shared" si="4"/>
        <v>3.8643623592204315</v>
      </c>
      <c r="F104" s="11">
        <f t="shared" si="4"/>
        <v>9.7580328338864035</v>
      </c>
      <c r="G104" s="11">
        <f t="shared" si="4"/>
        <v>3.9124554684050081</v>
      </c>
      <c r="H104" s="11">
        <f t="shared" si="4"/>
        <v>0.8959741371472022</v>
      </c>
      <c r="I104" s="11">
        <f t="shared" si="4"/>
        <v>-1.9386713800190094</v>
      </c>
      <c r="J104" s="11">
        <f t="shared" si="4"/>
        <v>1.8821754240587887</v>
      </c>
      <c r="K104" s="11">
        <f t="shared" si="4"/>
        <v>4.3155270313927634</v>
      </c>
      <c r="L104" s="11">
        <f t="shared" si="4"/>
        <v>-2.5215249141063647</v>
      </c>
      <c r="M104" s="11">
        <f t="shared" si="4"/>
        <v>0.42907814171562458</v>
      </c>
      <c r="N104" s="11">
        <f t="shared" si="4"/>
        <v>-2.603601455084144</v>
      </c>
      <c r="O104" s="11">
        <f t="shared" si="4"/>
        <v>1.3409686909917522</v>
      </c>
      <c r="P104" s="11" t="e">
        <f t="shared" si="4"/>
        <v>#N/A</v>
      </c>
      <c r="Q104" s="11">
        <f t="shared" si="4"/>
        <v>0.876150566857267</v>
      </c>
      <c r="R104" s="11">
        <f t="shared" si="4"/>
        <v>4.7837329414160275</v>
      </c>
      <c r="S104" s="11">
        <f t="shared" si="4"/>
        <v>9.0297637980780614</v>
      </c>
      <c r="T104" s="11">
        <f t="shared" si="4"/>
        <v>2.1174235231406566</v>
      </c>
      <c r="U104" s="11">
        <f t="shared" si="4"/>
        <v>1.2916225266546228</v>
      </c>
      <c r="W104" s="15">
        <f>B104*'Table A8'!B53</f>
        <v>3.4064618409944383</v>
      </c>
      <c r="X104" s="15">
        <f>C104*'Table A8'!C53</f>
        <v>-2.4114460270459532</v>
      </c>
      <c r="Y104" s="15">
        <f>D104*'Table A8'!D53</f>
        <v>0.42109290873934579</v>
      </c>
      <c r="Z104" s="15">
        <f>E104*'Table A8'!E53</f>
        <v>1.1782440833263095</v>
      </c>
      <c r="AA104" s="15">
        <f>F104*'Table A8'!F53</f>
        <v>3.068901326257274</v>
      </c>
      <c r="AB104" s="15">
        <f>G104*'Table A8'!G53</f>
        <v>2.5935667300056799</v>
      </c>
      <c r="AC104" s="15">
        <f>H104*'Table A8'!H53</f>
        <v>0.65683863994261393</v>
      </c>
      <c r="AD104" s="15">
        <f>I104*'Table A8'!I53</f>
        <v>-1.5716808877814108</v>
      </c>
      <c r="AE104" s="15">
        <f>J104*'Table A8'!J53</f>
        <v>1.527385356623707</v>
      </c>
      <c r="AF104" s="15">
        <f>K104*'Table A8'!K53</f>
        <v>2.5647177147567195</v>
      </c>
      <c r="AG104" s="15">
        <f>L104*'Table A8'!L53</f>
        <v>-1.5015680863503402</v>
      </c>
      <c r="AH104" s="15">
        <f>M104*'Table A8'!M53</f>
        <v>8.5987259599811169E-2</v>
      </c>
      <c r="AI104" s="15">
        <f>N104*'Table A8'!N53</f>
        <v>-1.9644172978609864</v>
      </c>
      <c r="AJ104" s="15">
        <f>O104*'Table A8'!O53</f>
        <v>0.88490523918545738</v>
      </c>
      <c r="AK104" s="15" t="e">
        <f>P104*'Table A8'!P53</f>
        <v>#N/A</v>
      </c>
      <c r="AL104" s="15">
        <f>Q104*'Table A8'!Q53</f>
        <v>0</v>
      </c>
      <c r="AM104" s="15">
        <f>R104*'Table A8'!R53</f>
        <v>0</v>
      </c>
      <c r="AN104" s="15">
        <f>S104*'Table A8'!S53</f>
        <v>5.5560136649574305</v>
      </c>
      <c r="AO104" s="15">
        <f>T104*'Table A8'!T53</f>
        <v>1.5516479577574731</v>
      </c>
      <c r="AP104" s="15">
        <f>U104*'Table A8'!U53</f>
        <v>0.83425898996622094</v>
      </c>
    </row>
    <row r="105" spans="1:42" x14ac:dyDescent="0.2">
      <c r="A105" s="13">
        <v>2018</v>
      </c>
      <c r="B105" s="11">
        <f t="shared" si="1"/>
        <v>-2.9896860342462652</v>
      </c>
      <c r="C105" s="11">
        <f t="shared" si="4"/>
        <v>9.630719368539129</v>
      </c>
      <c r="D105" s="11">
        <f t="shared" si="4"/>
        <v>0.20838509153320645</v>
      </c>
      <c r="E105" s="11">
        <f t="shared" si="4"/>
        <v>4.0906655165804766</v>
      </c>
      <c r="F105" s="11">
        <f t="shared" si="4"/>
        <v>5.2648384907826831</v>
      </c>
      <c r="G105" s="11">
        <f t="shared" si="4"/>
        <v>0.3455892851068435</v>
      </c>
      <c r="H105" s="11">
        <f t="shared" si="4"/>
        <v>-0.2381426011349432</v>
      </c>
      <c r="I105" s="11">
        <f t="shared" si="4"/>
        <v>2.9634030251739678</v>
      </c>
      <c r="J105" s="11">
        <f t="shared" si="4"/>
        <v>-0.39331417468372026</v>
      </c>
      <c r="K105" s="11">
        <f t="shared" si="4"/>
        <v>-0.43192465287294357</v>
      </c>
      <c r="L105" s="11">
        <f t="shared" si="4"/>
        <v>1.8694032150798119</v>
      </c>
      <c r="M105" s="11">
        <f t="shared" si="4"/>
        <v>1.4138354051210911</v>
      </c>
      <c r="N105" s="11">
        <f t="shared" si="4"/>
        <v>3.4103385628600305</v>
      </c>
      <c r="O105" s="11">
        <f t="shared" si="4"/>
        <v>1.6440335058967717</v>
      </c>
      <c r="P105" s="11" t="e">
        <f t="shared" si="4"/>
        <v>#N/A</v>
      </c>
      <c r="Q105" s="11">
        <f t="shared" si="4"/>
        <v>3.9171148086730128</v>
      </c>
      <c r="R105" s="11">
        <f t="shared" si="4"/>
        <v>3.152822596658039</v>
      </c>
      <c r="S105" s="11">
        <f t="shared" si="4"/>
        <v>-2.6384312237127836</v>
      </c>
      <c r="T105" s="11">
        <f t="shared" si="4"/>
        <v>-1.0531075132926735</v>
      </c>
      <c r="U105" s="11">
        <f t="shared" si="4"/>
        <v>0.99210086362110395</v>
      </c>
      <c r="W105" s="15">
        <f>B105*'Table A8'!B54</f>
        <v>-2.9188304752346288</v>
      </c>
      <c r="X105" s="15">
        <f>C105*'Table A8'!C54</f>
        <v>3.3774932825466726</v>
      </c>
      <c r="Y105" s="15">
        <f>D105*'Table A8'!D54</f>
        <v>0.13147015424829994</v>
      </c>
      <c r="Z105" s="15">
        <f>E105*'Table A8'!E54</f>
        <v>1.2942865694460628</v>
      </c>
      <c r="AA105" s="15">
        <f>F105*'Table A8'!F54</f>
        <v>1.7316053796184245</v>
      </c>
      <c r="AB105" s="15">
        <f>G105*'Table A8'!G54</f>
        <v>0.23527718530073904</v>
      </c>
      <c r="AC105" s="15">
        <f>H105*'Table A8'!H54</f>
        <v>-0.17617789631963099</v>
      </c>
      <c r="AD105" s="15">
        <f>I105*'Table A8'!I54</f>
        <v>2.4083576385588836</v>
      </c>
      <c r="AE105" s="15">
        <f>J105*'Table A8'!J54</f>
        <v>-0.32267494891052412</v>
      </c>
      <c r="AF105" s="15">
        <f>K105*'Table A8'!K54</f>
        <v>-0.25820455748744564</v>
      </c>
      <c r="AG105" s="15">
        <f>L105*'Table A8'!L54</f>
        <v>1.1010784936820091</v>
      </c>
      <c r="AH105" s="15">
        <f>M105*'Table A8'!M54</f>
        <v>0.2870085872395815</v>
      </c>
      <c r="AI105" s="15">
        <f>N105*'Table A8'!N54</f>
        <v>2.569349073258747</v>
      </c>
      <c r="AJ105" s="15">
        <f>O105*'Table A8'!O54</f>
        <v>1.0990363986919918</v>
      </c>
      <c r="AK105" s="15" t="e">
        <f>P105*'Table A8'!P54</f>
        <v>#N/A</v>
      </c>
      <c r="AL105" s="15">
        <f>Q105*'Table A8'!Q54</f>
        <v>0</v>
      </c>
      <c r="AM105" s="15">
        <f>R105*'Table A8'!R54</f>
        <v>0</v>
      </c>
      <c r="AN105" s="15">
        <f>S105*'Table A8'!S54</f>
        <v>-1.6709184939773059</v>
      </c>
      <c r="AO105" s="15">
        <f>T105*'Table A8'!T54</f>
        <v>-0.76592509441776135</v>
      </c>
      <c r="AP105" s="15">
        <f>U105*'Table A8'!U54</f>
        <v>0.64585766221733865</v>
      </c>
    </row>
    <row r="106" spans="1:42" x14ac:dyDescent="0.2">
      <c r="A106" s="13">
        <v>2019</v>
      </c>
      <c r="B106" s="11">
        <f t="shared" si="1"/>
        <v>-3.0100242326114452</v>
      </c>
      <c r="C106" s="11">
        <f t="shared" si="4"/>
        <v>-9.2904021199566014</v>
      </c>
      <c r="D106" s="11">
        <f t="shared" si="4"/>
        <v>0.33646741292678028</v>
      </c>
      <c r="E106" s="11">
        <f t="shared" si="4"/>
        <v>-2.8667068443439314</v>
      </c>
      <c r="F106" s="11">
        <f t="shared" si="4"/>
        <v>1.7063804527503315</v>
      </c>
      <c r="G106" s="11">
        <f t="shared" si="4"/>
        <v>-1.3992990683205757</v>
      </c>
      <c r="H106" s="11">
        <f t="shared" si="4"/>
        <v>-0.85803180307956062</v>
      </c>
      <c r="I106" s="11">
        <f t="shared" si="4"/>
        <v>5.8905542236766983</v>
      </c>
      <c r="J106" s="11">
        <f t="shared" si="4"/>
        <v>5.0711844590198174</v>
      </c>
      <c r="K106" s="11">
        <f t="shared" si="4"/>
        <v>3.041014895161632</v>
      </c>
      <c r="L106" s="11">
        <f t="shared" si="4"/>
        <v>-1.3375414724191024</v>
      </c>
      <c r="M106" s="11">
        <f t="shared" si="4"/>
        <v>1.4038054669134246</v>
      </c>
      <c r="N106" s="11">
        <f t="shared" si="4"/>
        <v>4.7745693741454023</v>
      </c>
      <c r="O106" s="11">
        <f t="shared" si="4"/>
        <v>-0.82842440543246698</v>
      </c>
      <c r="P106" s="11" t="e">
        <f t="shared" si="4"/>
        <v>#N/A</v>
      </c>
      <c r="Q106" s="11">
        <f t="shared" si="4"/>
        <v>8.6685647969458302</v>
      </c>
      <c r="R106" s="11">
        <f t="shared" si="4"/>
        <v>2.9130040772558408</v>
      </c>
      <c r="S106" s="11">
        <f t="shared" si="4"/>
        <v>4.9147466540361444</v>
      </c>
      <c r="T106" s="11">
        <f t="shared" si="4"/>
        <v>0.74914100970028763</v>
      </c>
      <c r="U106" s="11">
        <f t="shared" si="4"/>
        <v>1.4747526424514021</v>
      </c>
      <c r="W106" s="15">
        <f>B106*'Table A8'!B55</f>
        <v>-2.9410946776846432</v>
      </c>
      <c r="X106" s="15">
        <f>C106*'Table A8'!C55</f>
        <v>-3.332467240428433</v>
      </c>
      <c r="Y106" s="15">
        <f>D106*'Table A8'!D55</f>
        <v>0.2150026768602126</v>
      </c>
      <c r="Z106" s="15">
        <f>E106*'Table A8'!E55</f>
        <v>-0.9010059611772977</v>
      </c>
      <c r="AA106" s="15">
        <f>F106*'Table A8'!F55</f>
        <v>0.59928081500591646</v>
      </c>
      <c r="AB106" s="15">
        <f>G106*'Table A8'!G55</f>
        <v>-0.96327747863188429</v>
      </c>
      <c r="AC106" s="15">
        <f>H106*'Table A8'!H55</f>
        <v>-0.63940529965488857</v>
      </c>
      <c r="AD106" s="15">
        <f>I106*'Table A8'!I55</f>
        <v>4.8190624103899076</v>
      </c>
      <c r="AE106" s="15">
        <f>J106*'Table A8'!J55</f>
        <v>4.20959021943235</v>
      </c>
      <c r="AF106" s="15">
        <f>K106*'Table A8'!K55</f>
        <v>1.8434632294469813</v>
      </c>
      <c r="AG106" s="15">
        <f>L106*'Table A8'!L55</f>
        <v>-0.79971604635938132</v>
      </c>
      <c r="AH106" s="15">
        <f>M106*'Table A8'!M55</f>
        <v>0.29325496203821438</v>
      </c>
      <c r="AI106" s="15">
        <f>N106*'Table A8'!N55</f>
        <v>3.6353571214743092</v>
      </c>
      <c r="AJ106" s="15">
        <f>O106*'Table A8'!O55</f>
        <v>-0.55935215854800169</v>
      </c>
      <c r="AK106" s="15" t="e">
        <f>P106*'Table A8'!P55</f>
        <v>#N/A</v>
      </c>
      <c r="AL106" s="15">
        <f>Q106*'Table A8'!Q55</f>
        <v>0</v>
      </c>
      <c r="AM106" s="15">
        <f>R106*'Table A8'!R55</f>
        <v>0</v>
      </c>
      <c r="AN106" s="15">
        <f>S106*'Table A8'!S55</f>
        <v>3.229971501032554</v>
      </c>
      <c r="AO106" s="15">
        <f>T106*'Table A8'!T55</f>
        <v>0.5354859937337656</v>
      </c>
      <c r="AP106" s="15">
        <f>U106*'Table A8'!U55</f>
        <v>0.97230441716820948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4" sqref="G54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16384" width="8.85546875" style="13"/>
  </cols>
  <sheetData>
    <row r="1" spans="1:42" ht="12.75" x14ac:dyDescent="0.2">
      <c r="A1" s="26" t="s">
        <v>182</v>
      </c>
      <c r="B1" s="9" t="s">
        <v>214</v>
      </c>
      <c r="W1" s="9" t="s">
        <v>215</v>
      </c>
    </row>
    <row r="2" spans="1:42" x14ac:dyDescent="0.2">
      <c r="B2" s="9" t="s">
        <v>170</v>
      </c>
      <c r="W2" s="9" t="s">
        <v>167</v>
      </c>
    </row>
    <row r="3" spans="1:42" ht="12.75" x14ac:dyDescent="0.2">
      <c r="A3" s="16"/>
      <c r="B3" s="9"/>
      <c r="W3" s="37" t="s">
        <v>216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2016=100</v>
      </c>
    </row>
    <row r="6" spans="1:42" x14ac:dyDescent="0.2">
      <c r="A6" s="13">
        <v>1970</v>
      </c>
      <c r="B6" s="34">
        <v>89.97</v>
      </c>
      <c r="C6" s="34">
        <v>84.5</v>
      </c>
      <c r="D6" s="34">
        <v>84.36</v>
      </c>
      <c r="E6" s="34">
        <v>71.83</v>
      </c>
      <c r="F6" s="34">
        <v>80.55</v>
      </c>
      <c r="G6" s="34">
        <v>89.42</v>
      </c>
      <c r="H6" s="34">
        <v>87.82</v>
      </c>
      <c r="I6" s="34">
        <v>91.81</v>
      </c>
      <c r="J6" s="34">
        <v>83.83</v>
      </c>
      <c r="K6" s="34">
        <v>73.430000000000007</v>
      </c>
      <c r="L6" s="34">
        <v>64.739999999999995</v>
      </c>
      <c r="M6" s="34">
        <v>64.760000000000005</v>
      </c>
      <c r="N6" s="34">
        <v>64.739999999999995</v>
      </c>
      <c r="O6" s="34">
        <v>63.65</v>
      </c>
      <c r="P6" s="34" t="e">
        <v>#N/A</v>
      </c>
      <c r="Q6" s="34">
        <v>47.48</v>
      </c>
      <c r="R6" s="34">
        <v>73.28</v>
      </c>
      <c r="S6" s="34">
        <v>83.97</v>
      </c>
      <c r="T6" s="34">
        <v>58.94</v>
      </c>
      <c r="U6" s="34">
        <v>86.45</v>
      </c>
    </row>
    <row r="7" spans="1:42" x14ac:dyDescent="0.2">
      <c r="A7" s="13">
        <v>1971</v>
      </c>
      <c r="B7" s="34">
        <v>90.24</v>
      </c>
      <c r="C7" s="34">
        <v>84.86</v>
      </c>
      <c r="D7" s="34">
        <v>84.51</v>
      </c>
      <c r="E7" s="34">
        <v>72.13</v>
      </c>
      <c r="F7" s="34">
        <v>80.89</v>
      </c>
      <c r="G7" s="34">
        <v>89.5</v>
      </c>
      <c r="H7" s="34">
        <v>88.31</v>
      </c>
      <c r="I7" s="34">
        <v>92.35</v>
      </c>
      <c r="J7" s="34">
        <v>84.03</v>
      </c>
      <c r="K7" s="34">
        <v>73.38</v>
      </c>
      <c r="L7" s="34">
        <v>65.17</v>
      </c>
      <c r="M7" s="34">
        <v>65.930000000000007</v>
      </c>
      <c r="N7" s="34">
        <v>65.91</v>
      </c>
      <c r="O7" s="34">
        <v>64.8</v>
      </c>
      <c r="P7" s="34" t="e">
        <v>#N/A</v>
      </c>
      <c r="Q7" s="34">
        <v>49.54</v>
      </c>
      <c r="R7" s="34">
        <v>74.069999999999993</v>
      </c>
      <c r="S7" s="34">
        <v>85.41</v>
      </c>
      <c r="T7" s="34">
        <v>59.95</v>
      </c>
      <c r="U7" s="34">
        <v>87.09</v>
      </c>
    </row>
    <row r="8" spans="1:42" x14ac:dyDescent="0.2">
      <c r="A8" s="13">
        <v>1972</v>
      </c>
      <c r="B8" s="34">
        <v>90.5</v>
      </c>
      <c r="C8" s="34">
        <v>85.22</v>
      </c>
      <c r="D8" s="34">
        <v>84.47</v>
      </c>
      <c r="E8" s="34">
        <v>72.44</v>
      </c>
      <c r="F8" s="34">
        <v>81.239999999999995</v>
      </c>
      <c r="G8" s="34">
        <v>89.57</v>
      </c>
      <c r="H8" s="34">
        <v>88.37</v>
      </c>
      <c r="I8" s="34">
        <v>92.62</v>
      </c>
      <c r="J8" s="34">
        <v>84.22</v>
      </c>
      <c r="K8" s="34">
        <v>73.72</v>
      </c>
      <c r="L8" s="34">
        <v>65.599999999999994</v>
      </c>
      <c r="M8" s="34">
        <v>67.09</v>
      </c>
      <c r="N8" s="34">
        <v>67.069999999999993</v>
      </c>
      <c r="O8" s="34">
        <v>65.95</v>
      </c>
      <c r="P8" s="34" t="e">
        <v>#N/A</v>
      </c>
      <c r="Q8" s="34">
        <v>51.59</v>
      </c>
      <c r="R8" s="34">
        <v>74.86</v>
      </c>
      <c r="S8" s="34">
        <v>86.83</v>
      </c>
      <c r="T8" s="34">
        <v>60.94</v>
      </c>
      <c r="U8" s="34">
        <v>87.38</v>
      </c>
    </row>
    <row r="9" spans="1:42" x14ac:dyDescent="0.2">
      <c r="A9" s="13">
        <v>1973</v>
      </c>
      <c r="B9" s="34">
        <v>90.76</v>
      </c>
      <c r="C9" s="34">
        <v>85.59</v>
      </c>
      <c r="D9" s="34">
        <v>84.6</v>
      </c>
      <c r="E9" s="34">
        <v>72.75</v>
      </c>
      <c r="F9" s="34">
        <v>81.58</v>
      </c>
      <c r="G9" s="34">
        <v>89.64</v>
      </c>
      <c r="H9" s="34">
        <v>88.59</v>
      </c>
      <c r="I9" s="34">
        <v>92.9</v>
      </c>
      <c r="J9" s="34">
        <v>84.41</v>
      </c>
      <c r="K9" s="34">
        <v>74.69</v>
      </c>
      <c r="L9" s="34">
        <v>66.03</v>
      </c>
      <c r="M9" s="34">
        <v>68.25</v>
      </c>
      <c r="N9" s="34">
        <v>68.23</v>
      </c>
      <c r="O9" s="34">
        <v>67.09</v>
      </c>
      <c r="P9" s="34" t="e">
        <v>#N/A</v>
      </c>
      <c r="Q9" s="34">
        <v>53.65</v>
      </c>
      <c r="R9" s="34">
        <v>75.64</v>
      </c>
      <c r="S9" s="34">
        <v>88.24</v>
      </c>
      <c r="T9" s="34">
        <v>61.94</v>
      </c>
      <c r="U9" s="34">
        <v>87.57</v>
      </c>
    </row>
    <row r="10" spans="1:42" x14ac:dyDescent="0.2">
      <c r="A10" s="13">
        <v>1974</v>
      </c>
      <c r="B10" s="34">
        <v>91</v>
      </c>
      <c r="C10" s="34">
        <v>85.94</v>
      </c>
      <c r="D10" s="34">
        <v>84.4</v>
      </c>
      <c r="E10" s="34">
        <v>73.05</v>
      </c>
      <c r="F10" s="34">
        <v>81.92</v>
      </c>
      <c r="G10" s="34">
        <v>89.7</v>
      </c>
      <c r="H10" s="34">
        <v>89.28</v>
      </c>
      <c r="I10" s="34">
        <v>93.12</v>
      </c>
      <c r="J10" s="34">
        <v>84.59</v>
      </c>
      <c r="K10" s="34">
        <v>75.73</v>
      </c>
      <c r="L10" s="34">
        <v>66.45</v>
      </c>
      <c r="M10" s="34">
        <v>69.400000000000006</v>
      </c>
      <c r="N10" s="34">
        <v>69.38</v>
      </c>
      <c r="O10" s="34">
        <v>68.209999999999994</v>
      </c>
      <c r="P10" s="34" t="e">
        <v>#N/A</v>
      </c>
      <c r="Q10" s="34">
        <v>55.69</v>
      </c>
      <c r="R10" s="34">
        <v>76.42</v>
      </c>
      <c r="S10" s="34">
        <v>89.63</v>
      </c>
      <c r="T10" s="34">
        <v>62.91</v>
      </c>
      <c r="U10" s="34">
        <v>87.8</v>
      </c>
    </row>
    <row r="11" spans="1:42" x14ac:dyDescent="0.2">
      <c r="A11" s="13">
        <v>1975</v>
      </c>
      <c r="B11" s="34">
        <v>91.23</v>
      </c>
      <c r="C11" s="34">
        <v>86.28</v>
      </c>
      <c r="D11" s="34">
        <v>84.57</v>
      </c>
      <c r="E11" s="34">
        <v>73.34</v>
      </c>
      <c r="F11" s="34">
        <v>82.24</v>
      </c>
      <c r="G11" s="34">
        <v>89.74</v>
      </c>
      <c r="H11" s="34">
        <v>89.48</v>
      </c>
      <c r="I11" s="34">
        <v>93.3</v>
      </c>
      <c r="J11" s="34">
        <v>84.76</v>
      </c>
      <c r="K11" s="34">
        <v>75.64</v>
      </c>
      <c r="L11" s="34">
        <v>66.849999999999994</v>
      </c>
      <c r="M11" s="34">
        <v>70.5</v>
      </c>
      <c r="N11" s="34">
        <v>70.48</v>
      </c>
      <c r="O11" s="34">
        <v>69.3</v>
      </c>
      <c r="P11" s="34" t="e">
        <v>#N/A</v>
      </c>
      <c r="Q11" s="34">
        <v>57.68</v>
      </c>
      <c r="R11" s="34">
        <v>77.180000000000007</v>
      </c>
      <c r="S11" s="34">
        <v>90.97</v>
      </c>
      <c r="T11" s="34">
        <v>63.85</v>
      </c>
      <c r="U11" s="34">
        <v>88.14</v>
      </c>
    </row>
    <row r="12" spans="1:42" x14ac:dyDescent="0.2">
      <c r="A12" s="13">
        <v>1976</v>
      </c>
      <c r="B12" s="34">
        <v>91.47</v>
      </c>
      <c r="C12" s="34">
        <v>86.6</v>
      </c>
      <c r="D12" s="34">
        <v>84.72</v>
      </c>
      <c r="E12" s="34">
        <v>73.61</v>
      </c>
      <c r="F12" s="34">
        <v>82.55</v>
      </c>
      <c r="G12" s="34">
        <v>89.75</v>
      </c>
      <c r="H12" s="34">
        <v>89.63</v>
      </c>
      <c r="I12" s="34">
        <v>93.39</v>
      </c>
      <c r="J12" s="34">
        <v>84.9</v>
      </c>
      <c r="K12" s="34">
        <v>75.900000000000006</v>
      </c>
      <c r="L12" s="34">
        <v>67.22</v>
      </c>
      <c r="M12" s="34">
        <v>71.569999999999993</v>
      </c>
      <c r="N12" s="34">
        <v>71.55</v>
      </c>
      <c r="O12" s="34">
        <v>70.349999999999994</v>
      </c>
      <c r="P12" s="34" t="e">
        <v>#N/A</v>
      </c>
      <c r="Q12" s="34">
        <v>59.64</v>
      </c>
      <c r="R12" s="34">
        <v>77.930000000000007</v>
      </c>
      <c r="S12" s="34">
        <v>92.27</v>
      </c>
      <c r="T12" s="34">
        <v>64.77</v>
      </c>
      <c r="U12" s="34">
        <v>88.28</v>
      </c>
    </row>
    <row r="13" spans="1:42" x14ac:dyDescent="0.2">
      <c r="A13" s="13">
        <v>1977</v>
      </c>
      <c r="B13" s="34">
        <v>92.46</v>
      </c>
      <c r="C13" s="34">
        <v>89.19</v>
      </c>
      <c r="D13" s="34">
        <v>85.23</v>
      </c>
      <c r="E13" s="34">
        <v>75.81</v>
      </c>
      <c r="F13" s="34">
        <v>85.02</v>
      </c>
      <c r="G13" s="34">
        <v>89.64</v>
      </c>
      <c r="H13" s="34">
        <v>88.83</v>
      </c>
      <c r="I13" s="34">
        <v>92.74</v>
      </c>
      <c r="J13" s="34">
        <v>84.33</v>
      </c>
      <c r="K13" s="34">
        <v>77.5</v>
      </c>
      <c r="L13" s="34">
        <v>68.28</v>
      </c>
      <c r="M13" s="34">
        <v>73.650000000000006</v>
      </c>
      <c r="N13" s="34">
        <v>73.63</v>
      </c>
      <c r="O13" s="34">
        <v>72.39</v>
      </c>
      <c r="P13" s="34" t="e">
        <v>#N/A</v>
      </c>
      <c r="Q13" s="34">
        <v>60.74</v>
      </c>
      <c r="R13" s="34">
        <v>78.08</v>
      </c>
      <c r="S13" s="34">
        <v>92.52</v>
      </c>
      <c r="T13" s="34">
        <v>64.94</v>
      </c>
      <c r="U13" s="34">
        <v>88.6</v>
      </c>
    </row>
    <row r="14" spans="1:42" x14ac:dyDescent="0.2">
      <c r="A14" s="13">
        <v>1978</v>
      </c>
      <c r="B14" s="34">
        <v>93.48</v>
      </c>
      <c r="C14" s="34">
        <v>91.55</v>
      </c>
      <c r="D14" s="34">
        <v>85.64</v>
      </c>
      <c r="E14" s="34">
        <v>77.819999999999993</v>
      </c>
      <c r="F14" s="34">
        <v>87.27</v>
      </c>
      <c r="G14" s="34">
        <v>89.54</v>
      </c>
      <c r="H14" s="34">
        <v>88.32</v>
      </c>
      <c r="I14" s="34">
        <v>91.97</v>
      </c>
      <c r="J14" s="34">
        <v>83.77</v>
      </c>
      <c r="K14" s="34">
        <v>79.02</v>
      </c>
      <c r="L14" s="34">
        <v>69.319999999999993</v>
      </c>
      <c r="M14" s="34">
        <v>75.66</v>
      </c>
      <c r="N14" s="34">
        <v>75.64</v>
      </c>
      <c r="O14" s="34">
        <v>74.37</v>
      </c>
      <c r="P14" s="34" t="e">
        <v>#N/A</v>
      </c>
      <c r="Q14" s="34">
        <v>61.63</v>
      </c>
      <c r="R14" s="34">
        <v>78.12</v>
      </c>
      <c r="S14" s="34">
        <v>92.77</v>
      </c>
      <c r="T14" s="34">
        <v>65.12</v>
      </c>
      <c r="U14" s="34">
        <v>89</v>
      </c>
    </row>
    <row r="15" spans="1:42" x14ac:dyDescent="0.2">
      <c r="A15" s="13">
        <v>1979</v>
      </c>
      <c r="B15" s="34">
        <v>93.2</v>
      </c>
      <c r="C15" s="34">
        <v>89.97</v>
      </c>
      <c r="D15" s="34">
        <v>86.12</v>
      </c>
      <c r="E15" s="34">
        <v>76.47</v>
      </c>
      <c r="F15" s="34">
        <v>85.76</v>
      </c>
      <c r="G15" s="34">
        <v>89.83</v>
      </c>
      <c r="H15" s="34">
        <v>89.27</v>
      </c>
      <c r="I15" s="34">
        <v>91.7</v>
      </c>
      <c r="J15" s="34">
        <v>84.67</v>
      </c>
      <c r="K15" s="34">
        <v>78.78</v>
      </c>
      <c r="L15" s="34">
        <v>68.83</v>
      </c>
      <c r="M15" s="34">
        <v>75.790000000000006</v>
      </c>
      <c r="N15" s="34">
        <v>75.77</v>
      </c>
      <c r="O15" s="34">
        <v>74.5</v>
      </c>
      <c r="P15" s="34" t="e">
        <v>#N/A</v>
      </c>
      <c r="Q15" s="34">
        <v>62.98</v>
      </c>
      <c r="R15" s="34">
        <v>78.8</v>
      </c>
      <c r="S15" s="34">
        <v>94.18</v>
      </c>
      <c r="T15" s="34">
        <v>66.11</v>
      </c>
      <c r="U15" s="34">
        <v>89.03</v>
      </c>
    </row>
    <row r="16" spans="1:42" x14ac:dyDescent="0.2">
      <c r="A16" s="13">
        <v>1980</v>
      </c>
      <c r="B16" s="34">
        <v>94.15</v>
      </c>
      <c r="C16" s="34">
        <v>89.87</v>
      </c>
      <c r="D16" s="34">
        <v>86.67</v>
      </c>
      <c r="E16" s="34">
        <v>76.400000000000006</v>
      </c>
      <c r="F16" s="34">
        <v>85.67</v>
      </c>
      <c r="G16" s="34">
        <v>89.99</v>
      </c>
      <c r="H16" s="34">
        <v>88.76</v>
      </c>
      <c r="I16" s="34">
        <v>92.17</v>
      </c>
      <c r="J16" s="34">
        <v>84.12</v>
      </c>
      <c r="K16" s="34">
        <v>78.849999999999994</v>
      </c>
      <c r="L16" s="34">
        <v>68.48</v>
      </c>
      <c r="M16" s="34">
        <v>78.08</v>
      </c>
      <c r="N16" s="34">
        <v>78.05</v>
      </c>
      <c r="O16" s="34">
        <v>76.739999999999995</v>
      </c>
      <c r="P16" s="34" t="e">
        <v>#N/A</v>
      </c>
      <c r="Q16" s="34">
        <v>65.75</v>
      </c>
      <c r="R16" s="34">
        <v>78.17</v>
      </c>
      <c r="S16" s="34">
        <v>94.7</v>
      </c>
      <c r="T16" s="34">
        <v>66.47</v>
      </c>
      <c r="U16" s="34">
        <v>89.07</v>
      </c>
    </row>
    <row r="17" spans="1:21" x14ac:dyDescent="0.2">
      <c r="A17" s="13">
        <v>1981</v>
      </c>
      <c r="B17" s="34">
        <v>95.08</v>
      </c>
      <c r="C17" s="34">
        <v>89.8</v>
      </c>
      <c r="D17" s="34">
        <v>87.2</v>
      </c>
      <c r="E17" s="34">
        <v>76.33</v>
      </c>
      <c r="F17" s="34">
        <v>85.6</v>
      </c>
      <c r="G17" s="34">
        <v>90.16</v>
      </c>
      <c r="H17" s="34">
        <v>88.14</v>
      </c>
      <c r="I17" s="34">
        <v>92.81</v>
      </c>
      <c r="J17" s="34">
        <v>83.59</v>
      </c>
      <c r="K17" s="34">
        <v>79.569999999999993</v>
      </c>
      <c r="L17" s="34">
        <v>68.150000000000006</v>
      </c>
      <c r="M17" s="34">
        <v>80.400000000000006</v>
      </c>
      <c r="N17" s="34">
        <v>80.38</v>
      </c>
      <c r="O17" s="34">
        <v>79.03</v>
      </c>
      <c r="P17" s="34" t="e">
        <v>#N/A</v>
      </c>
      <c r="Q17" s="34">
        <v>68.540000000000006</v>
      </c>
      <c r="R17" s="34">
        <v>77.489999999999995</v>
      </c>
      <c r="S17" s="34">
        <v>95.21</v>
      </c>
      <c r="T17" s="34">
        <v>66.83</v>
      </c>
      <c r="U17" s="34">
        <v>89.37</v>
      </c>
    </row>
    <row r="18" spans="1:21" x14ac:dyDescent="0.2">
      <c r="A18" s="13">
        <v>1982</v>
      </c>
      <c r="B18" s="34">
        <v>93.96</v>
      </c>
      <c r="C18" s="34">
        <v>90.63</v>
      </c>
      <c r="D18" s="34">
        <v>86.15</v>
      </c>
      <c r="E18" s="34">
        <v>77.040000000000006</v>
      </c>
      <c r="F18" s="34">
        <v>86.39</v>
      </c>
      <c r="G18" s="34">
        <v>90.57</v>
      </c>
      <c r="H18" s="34">
        <v>87.13</v>
      </c>
      <c r="I18" s="34">
        <v>90.92</v>
      </c>
      <c r="J18" s="34">
        <v>82.46</v>
      </c>
      <c r="K18" s="34">
        <v>79.09</v>
      </c>
      <c r="L18" s="34">
        <v>69.06</v>
      </c>
      <c r="M18" s="34">
        <v>79.510000000000005</v>
      </c>
      <c r="N18" s="34">
        <v>79.489999999999995</v>
      </c>
      <c r="O18" s="34">
        <v>78.150000000000006</v>
      </c>
      <c r="P18" s="34" t="e">
        <v>#N/A</v>
      </c>
      <c r="Q18" s="34">
        <v>70.849999999999994</v>
      </c>
      <c r="R18" s="34">
        <v>78.3</v>
      </c>
      <c r="S18" s="34">
        <v>97.31</v>
      </c>
      <c r="T18" s="34">
        <v>68.3</v>
      </c>
      <c r="U18" s="34">
        <v>88.45</v>
      </c>
    </row>
    <row r="19" spans="1:21" x14ac:dyDescent="0.2">
      <c r="A19" s="13">
        <v>1983</v>
      </c>
      <c r="B19" s="34">
        <v>92.72</v>
      </c>
      <c r="C19" s="34">
        <v>91.67</v>
      </c>
      <c r="D19" s="34">
        <v>84.96</v>
      </c>
      <c r="E19" s="34">
        <v>77.92</v>
      </c>
      <c r="F19" s="34">
        <v>87.38</v>
      </c>
      <c r="G19" s="34">
        <v>91.24</v>
      </c>
      <c r="H19" s="34">
        <v>85.88</v>
      </c>
      <c r="I19" s="34">
        <v>89.17</v>
      </c>
      <c r="J19" s="34">
        <v>81.34</v>
      </c>
      <c r="K19" s="34">
        <v>79.180000000000007</v>
      </c>
      <c r="L19" s="34">
        <v>70.06</v>
      </c>
      <c r="M19" s="34">
        <v>78.59</v>
      </c>
      <c r="N19" s="34">
        <v>78.569999999999993</v>
      </c>
      <c r="O19" s="34">
        <v>77.25</v>
      </c>
      <c r="P19" s="34" t="e">
        <v>#N/A</v>
      </c>
      <c r="Q19" s="34">
        <v>73.09</v>
      </c>
      <c r="R19" s="34">
        <v>79.040000000000006</v>
      </c>
      <c r="S19" s="34">
        <v>99.55</v>
      </c>
      <c r="T19" s="34">
        <v>69.88</v>
      </c>
      <c r="U19" s="34">
        <v>87.7</v>
      </c>
    </row>
    <row r="20" spans="1:21" x14ac:dyDescent="0.2">
      <c r="A20" s="13">
        <v>1984</v>
      </c>
      <c r="B20" s="34">
        <v>92.52</v>
      </c>
      <c r="C20" s="34">
        <v>92.54</v>
      </c>
      <c r="D20" s="34">
        <v>84.5</v>
      </c>
      <c r="E20" s="34">
        <v>78.67</v>
      </c>
      <c r="F20" s="34">
        <v>88.21</v>
      </c>
      <c r="G20" s="34">
        <v>91.35</v>
      </c>
      <c r="H20" s="34">
        <v>85.32</v>
      </c>
      <c r="I20" s="34">
        <v>89.36</v>
      </c>
      <c r="J20" s="34">
        <v>80.790000000000006</v>
      </c>
      <c r="K20" s="34">
        <v>80.150000000000006</v>
      </c>
      <c r="L20" s="34">
        <v>70.38</v>
      </c>
      <c r="M20" s="34">
        <v>79.56</v>
      </c>
      <c r="N20" s="34">
        <v>79.540000000000006</v>
      </c>
      <c r="O20" s="34">
        <v>78.2</v>
      </c>
      <c r="P20" s="34" t="e">
        <v>#N/A</v>
      </c>
      <c r="Q20" s="34">
        <v>75.73</v>
      </c>
      <c r="R20" s="34">
        <v>79.34</v>
      </c>
      <c r="S20" s="34">
        <v>100.56</v>
      </c>
      <c r="T20" s="34">
        <v>70.58</v>
      </c>
      <c r="U20" s="34">
        <v>87.37</v>
      </c>
    </row>
    <row r="21" spans="1:21" x14ac:dyDescent="0.2">
      <c r="A21" s="13">
        <v>1985</v>
      </c>
      <c r="B21" s="34">
        <v>92.69</v>
      </c>
      <c r="C21" s="34">
        <v>94.17</v>
      </c>
      <c r="D21" s="34">
        <v>84.91</v>
      </c>
      <c r="E21" s="34">
        <v>80.05</v>
      </c>
      <c r="F21" s="34">
        <v>89.77</v>
      </c>
      <c r="G21" s="34">
        <v>92.32</v>
      </c>
      <c r="H21" s="34">
        <v>87.68</v>
      </c>
      <c r="I21" s="34">
        <v>89.18</v>
      </c>
      <c r="J21" s="34">
        <v>82.41</v>
      </c>
      <c r="K21" s="34">
        <v>82</v>
      </c>
      <c r="L21" s="34">
        <v>71.180000000000007</v>
      </c>
      <c r="M21" s="34">
        <v>81.540000000000006</v>
      </c>
      <c r="N21" s="34">
        <v>81.52</v>
      </c>
      <c r="O21" s="34">
        <v>80.150000000000006</v>
      </c>
      <c r="P21" s="34" t="e">
        <v>#N/A</v>
      </c>
      <c r="Q21" s="34">
        <v>78.06</v>
      </c>
      <c r="R21" s="34">
        <v>82.63</v>
      </c>
      <c r="S21" s="34">
        <v>104.9</v>
      </c>
      <c r="T21" s="34">
        <v>73.63</v>
      </c>
      <c r="U21" s="34">
        <v>88.18</v>
      </c>
    </row>
    <row r="22" spans="1:21" x14ac:dyDescent="0.2">
      <c r="A22" s="13">
        <v>1986</v>
      </c>
      <c r="B22" s="34">
        <v>95.29</v>
      </c>
      <c r="C22" s="34">
        <v>95.08</v>
      </c>
      <c r="D22" s="34">
        <v>83.91</v>
      </c>
      <c r="E22" s="34">
        <v>80.819999999999993</v>
      </c>
      <c r="F22" s="34">
        <v>90.63</v>
      </c>
      <c r="G22" s="34">
        <v>91.65</v>
      </c>
      <c r="H22" s="34">
        <v>86.09</v>
      </c>
      <c r="I22" s="34">
        <v>89.14</v>
      </c>
      <c r="J22" s="34">
        <v>80.72</v>
      </c>
      <c r="K22" s="34">
        <v>83.11</v>
      </c>
      <c r="L22" s="34">
        <v>71.260000000000005</v>
      </c>
      <c r="M22" s="34">
        <v>82.06</v>
      </c>
      <c r="N22" s="34">
        <v>82.04</v>
      </c>
      <c r="O22" s="34">
        <v>80.66</v>
      </c>
      <c r="P22" s="34" t="e">
        <v>#N/A</v>
      </c>
      <c r="Q22" s="34">
        <v>74.56</v>
      </c>
      <c r="R22" s="34">
        <v>80.81</v>
      </c>
      <c r="S22" s="34">
        <v>103.58</v>
      </c>
      <c r="T22" s="34">
        <v>72.7</v>
      </c>
      <c r="U22" s="34">
        <v>87.75</v>
      </c>
    </row>
    <row r="23" spans="1:21" x14ac:dyDescent="0.2">
      <c r="A23" s="13">
        <v>1987</v>
      </c>
      <c r="B23" s="34">
        <v>93.74</v>
      </c>
      <c r="C23" s="34">
        <v>96.5</v>
      </c>
      <c r="D23" s="34">
        <v>84.41</v>
      </c>
      <c r="E23" s="34">
        <v>82.03</v>
      </c>
      <c r="F23" s="34">
        <v>91.98</v>
      </c>
      <c r="G23" s="34">
        <v>91.98</v>
      </c>
      <c r="H23" s="34">
        <v>86.39</v>
      </c>
      <c r="I23" s="34">
        <v>90.16</v>
      </c>
      <c r="J23" s="34">
        <v>80.77</v>
      </c>
      <c r="K23" s="34">
        <v>83.86</v>
      </c>
      <c r="L23" s="34">
        <v>69.25</v>
      </c>
      <c r="M23" s="34">
        <v>81.89</v>
      </c>
      <c r="N23" s="34">
        <v>81.87</v>
      </c>
      <c r="O23" s="34">
        <v>80.5</v>
      </c>
      <c r="P23" s="34" t="e">
        <v>#N/A</v>
      </c>
      <c r="Q23" s="34">
        <v>74.22</v>
      </c>
      <c r="R23" s="34">
        <v>80.34</v>
      </c>
      <c r="S23" s="34">
        <v>103.66</v>
      </c>
      <c r="T23" s="34">
        <v>72.760000000000005</v>
      </c>
      <c r="U23" s="34">
        <v>87.7</v>
      </c>
    </row>
    <row r="24" spans="1:21" x14ac:dyDescent="0.2">
      <c r="A24" s="13">
        <v>1988</v>
      </c>
      <c r="B24" s="34">
        <v>94.14</v>
      </c>
      <c r="C24" s="34">
        <v>97.51</v>
      </c>
      <c r="D24" s="34">
        <v>84.32</v>
      </c>
      <c r="E24" s="34">
        <v>82.89</v>
      </c>
      <c r="F24" s="34">
        <v>92.95</v>
      </c>
      <c r="G24" s="34">
        <v>91.97</v>
      </c>
      <c r="H24" s="34">
        <v>86.3</v>
      </c>
      <c r="I24" s="34">
        <v>90.51</v>
      </c>
      <c r="J24" s="34">
        <v>80.69</v>
      </c>
      <c r="K24" s="34">
        <v>84.52</v>
      </c>
      <c r="L24" s="34">
        <v>68.86</v>
      </c>
      <c r="M24" s="34">
        <v>82.51</v>
      </c>
      <c r="N24" s="34">
        <v>82.49</v>
      </c>
      <c r="O24" s="34">
        <v>81.099999999999994</v>
      </c>
      <c r="P24" s="34" t="e">
        <v>#N/A</v>
      </c>
      <c r="Q24" s="34">
        <v>73.62</v>
      </c>
      <c r="R24" s="34">
        <v>80.599999999999994</v>
      </c>
      <c r="S24" s="34">
        <v>104.89</v>
      </c>
      <c r="T24" s="34">
        <v>73.62</v>
      </c>
      <c r="U24" s="34">
        <v>87.65</v>
      </c>
    </row>
    <row r="25" spans="1:21" x14ac:dyDescent="0.2">
      <c r="A25" s="13">
        <v>1989</v>
      </c>
      <c r="B25" s="34">
        <v>96.56</v>
      </c>
      <c r="C25" s="34">
        <v>98.8</v>
      </c>
      <c r="D25" s="34">
        <v>84.72</v>
      </c>
      <c r="E25" s="34">
        <v>83.99</v>
      </c>
      <c r="F25" s="34">
        <v>94.18</v>
      </c>
      <c r="G25" s="34">
        <v>91.76</v>
      </c>
      <c r="H25" s="34">
        <v>86.99</v>
      </c>
      <c r="I25" s="34">
        <v>90.51</v>
      </c>
      <c r="J25" s="34">
        <v>81.16</v>
      </c>
      <c r="K25" s="34">
        <v>85.06</v>
      </c>
      <c r="L25" s="34">
        <v>68.13</v>
      </c>
      <c r="M25" s="34">
        <v>84.08</v>
      </c>
      <c r="N25" s="34">
        <v>84.05</v>
      </c>
      <c r="O25" s="34">
        <v>82.64</v>
      </c>
      <c r="P25" s="34" t="e">
        <v>#N/A</v>
      </c>
      <c r="Q25" s="34">
        <v>73.53</v>
      </c>
      <c r="R25" s="34">
        <v>79.59</v>
      </c>
      <c r="S25" s="34">
        <v>107.16</v>
      </c>
      <c r="T25" s="34">
        <v>75.22</v>
      </c>
      <c r="U25" s="34">
        <v>87.93</v>
      </c>
    </row>
    <row r="26" spans="1:21" x14ac:dyDescent="0.2">
      <c r="A26" s="13">
        <v>1990</v>
      </c>
      <c r="B26" s="34">
        <v>94.65</v>
      </c>
      <c r="C26" s="34">
        <v>98.62</v>
      </c>
      <c r="D26" s="34">
        <v>85.27</v>
      </c>
      <c r="E26" s="34">
        <v>83.83</v>
      </c>
      <c r="F26" s="34">
        <v>94.01</v>
      </c>
      <c r="G26" s="34">
        <v>91.73</v>
      </c>
      <c r="H26" s="34">
        <v>87.22</v>
      </c>
      <c r="I26" s="34">
        <v>91.84</v>
      </c>
      <c r="J26" s="34">
        <v>81.56</v>
      </c>
      <c r="K26" s="34">
        <v>86.08</v>
      </c>
      <c r="L26" s="34">
        <v>67.98</v>
      </c>
      <c r="M26" s="34">
        <v>84.9</v>
      </c>
      <c r="N26" s="34">
        <v>84.88</v>
      </c>
      <c r="O26" s="34">
        <v>83.45</v>
      </c>
      <c r="P26" s="34" t="e">
        <v>#N/A</v>
      </c>
      <c r="Q26" s="34">
        <v>76.61</v>
      </c>
      <c r="R26" s="34">
        <v>80.16</v>
      </c>
      <c r="S26" s="34">
        <v>108.38</v>
      </c>
      <c r="T26" s="34">
        <v>76.069999999999993</v>
      </c>
      <c r="U26" s="34">
        <v>88.17</v>
      </c>
    </row>
    <row r="27" spans="1:21" x14ac:dyDescent="0.2">
      <c r="A27" s="13">
        <v>1991</v>
      </c>
      <c r="B27" s="34">
        <v>95.17</v>
      </c>
      <c r="C27" s="34">
        <v>98.5</v>
      </c>
      <c r="D27" s="34">
        <v>85.86</v>
      </c>
      <c r="E27" s="34">
        <v>83.73</v>
      </c>
      <c r="F27" s="34">
        <v>93.89</v>
      </c>
      <c r="G27" s="34">
        <v>92.6</v>
      </c>
      <c r="H27" s="34">
        <v>87.71</v>
      </c>
      <c r="I27" s="34">
        <v>91.61</v>
      </c>
      <c r="J27" s="34">
        <v>81.849999999999994</v>
      </c>
      <c r="K27" s="34">
        <v>86</v>
      </c>
      <c r="L27" s="34">
        <v>70.16</v>
      </c>
      <c r="M27" s="34">
        <v>84.47</v>
      </c>
      <c r="N27" s="34">
        <v>84.45</v>
      </c>
      <c r="O27" s="34">
        <v>83.03</v>
      </c>
      <c r="P27" s="34" t="e">
        <v>#N/A</v>
      </c>
      <c r="Q27" s="34">
        <v>78.42</v>
      </c>
      <c r="R27" s="34">
        <v>80.28</v>
      </c>
      <c r="S27" s="34">
        <v>105.57</v>
      </c>
      <c r="T27" s="34">
        <v>74.099999999999994</v>
      </c>
      <c r="U27" s="34">
        <v>88.15</v>
      </c>
    </row>
    <row r="28" spans="1:21" x14ac:dyDescent="0.2">
      <c r="A28" s="13">
        <v>1992</v>
      </c>
      <c r="B28" s="34">
        <v>95.38</v>
      </c>
      <c r="C28" s="34">
        <v>100.36</v>
      </c>
      <c r="D28" s="34">
        <v>87.12</v>
      </c>
      <c r="E28" s="34">
        <v>85.31</v>
      </c>
      <c r="F28" s="34">
        <v>95.67</v>
      </c>
      <c r="G28" s="34">
        <v>93.76</v>
      </c>
      <c r="H28" s="34">
        <v>87.65</v>
      </c>
      <c r="I28" s="34">
        <v>92.2</v>
      </c>
      <c r="J28" s="34">
        <v>82.48</v>
      </c>
      <c r="K28" s="34">
        <v>86.8</v>
      </c>
      <c r="L28" s="34">
        <v>70.94</v>
      </c>
      <c r="M28" s="34">
        <v>88.87</v>
      </c>
      <c r="N28" s="34">
        <v>88.85</v>
      </c>
      <c r="O28" s="34">
        <v>87.35</v>
      </c>
      <c r="P28" s="34" t="e">
        <v>#N/A</v>
      </c>
      <c r="Q28" s="34">
        <v>78.52</v>
      </c>
      <c r="R28" s="34">
        <v>82.64</v>
      </c>
      <c r="S28" s="34">
        <v>110.97</v>
      </c>
      <c r="T28" s="34">
        <v>77.89</v>
      </c>
      <c r="U28" s="34">
        <v>89.07</v>
      </c>
    </row>
    <row r="29" spans="1:21" x14ac:dyDescent="0.2">
      <c r="A29" s="13">
        <v>1993</v>
      </c>
      <c r="B29" s="34">
        <v>95.85</v>
      </c>
      <c r="C29" s="34">
        <v>100.19</v>
      </c>
      <c r="D29" s="34">
        <v>86.99</v>
      </c>
      <c r="E29" s="34">
        <v>85.16</v>
      </c>
      <c r="F29" s="34">
        <v>95.5</v>
      </c>
      <c r="G29" s="34">
        <v>93.62</v>
      </c>
      <c r="H29" s="34">
        <v>87.98</v>
      </c>
      <c r="I29" s="34">
        <v>92.03</v>
      </c>
      <c r="J29" s="34">
        <v>82.74</v>
      </c>
      <c r="K29" s="34">
        <v>86.15</v>
      </c>
      <c r="L29" s="34">
        <v>71.5</v>
      </c>
      <c r="M29" s="34">
        <v>89.51</v>
      </c>
      <c r="N29" s="34">
        <v>89.48</v>
      </c>
      <c r="O29" s="34">
        <v>87.98</v>
      </c>
      <c r="P29" s="34" t="e">
        <v>#N/A</v>
      </c>
      <c r="Q29" s="34">
        <v>79.27</v>
      </c>
      <c r="R29" s="34">
        <v>83.25</v>
      </c>
      <c r="S29" s="34">
        <v>112.18</v>
      </c>
      <c r="T29" s="34">
        <v>78.739999999999995</v>
      </c>
      <c r="U29" s="34">
        <v>89.08</v>
      </c>
    </row>
    <row r="30" spans="1:21" x14ac:dyDescent="0.2">
      <c r="A30" s="13">
        <v>1994</v>
      </c>
      <c r="B30" s="34">
        <v>96.27</v>
      </c>
      <c r="C30" s="34">
        <v>102.92</v>
      </c>
      <c r="D30" s="34">
        <v>87.42</v>
      </c>
      <c r="E30" s="34">
        <v>87.49</v>
      </c>
      <c r="F30" s="34">
        <v>98.11</v>
      </c>
      <c r="G30" s="34">
        <v>94.7</v>
      </c>
      <c r="H30" s="34">
        <v>89.51</v>
      </c>
      <c r="I30" s="34">
        <v>93.93</v>
      </c>
      <c r="J30" s="34">
        <v>83.94</v>
      </c>
      <c r="K30" s="34">
        <v>86.69</v>
      </c>
      <c r="L30" s="34">
        <v>73.67</v>
      </c>
      <c r="M30" s="34">
        <v>89.95</v>
      </c>
      <c r="N30" s="34">
        <v>89.93</v>
      </c>
      <c r="O30" s="34">
        <v>88.41</v>
      </c>
      <c r="P30" s="34" t="e">
        <v>#N/A</v>
      </c>
      <c r="Q30" s="34">
        <v>80.400000000000006</v>
      </c>
      <c r="R30" s="34">
        <v>85.12</v>
      </c>
      <c r="S30" s="34">
        <v>115.41</v>
      </c>
      <c r="T30" s="34">
        <v>81.010000000000005</v>
      </c>
      <c r="U30" s="34">
        <v>89.86</v>
      </c>
    </row>
    <row r="31" spans="1:21" x14ac:dyDescent="0.2">
      <c r="A31" s="13">
        <v>1995</v>
      </c>
      <c r="B31" s="34">
        <v>94.1</v>
      </c>
      <c r="C31" s="34">
        <v>102.28</v>
      </c>
      <c r="D31" s="34">
        <v>88.15</v>
      </c>
      <c r="E31" s="34">
        <v>84.71</v>
      </c>
      <c r="F31" s="34">
        <v>95.3</v>
      </c>
      <c r="G31" s="34">
        <v>95.45</v>
      </c>
      <c r="H31" s="34">
        <v>89.93</v>
      </c>
      <c r="I31" s="34">
        <v>93.36</v>
      </c>
      <c r="J31" s="34">
        <v>83.64</v>
      </c>
      <c r="K31" s="34">
        <v>85.78</v>
      </c>
      <c r="L31" s="34">
        <v>76.260000000000005</v>
      </c>
      <c r="M31" s="34">
        <v>86.73</v>
      </c>
      <c r="N31" s="34">
        <v>90.2</v>
      </c>
      <c r="O31" s="34">
        <v>88.86</v>
      </c>
      <c r="P31" s="34" t="e">
        <v>#N/A</v>
      </c>
      <c r="Q31" s="34">
        <v>80.540000000000006</v>
      </c>
      <c r="R31" s="34">
        <v>85.72</v>
      </c>
      <c r="S31" s="34">
        <v>113.87</v>
      </c>
      <c r="T31" s="34">
        <v>81.73</v>
      </c>
      <c r="U31" s="34">
        <v>90.25</v>
      </c>
    </row>
    <row r="32" spans="1:21" x14ac:dyDescent="0.2">
      <c r="A32" s="13">
        <v>1996</v>
      </c>
      <c r="B32" s="34">
        <v>93.88</v>
      </c>
      <c r="C32" s="34">
        <v>99.44</v>
      </c>
      <c r="D32" s="34">
        <v>88.34</v>
      </c>
      <c r="E32" s="34">
        <v>86.62</v>
      </c>
      <c r="F32" s="34">
        <v>96</v>
      </c>
      <c r="G32" s="34">
        <v>95.77</v>
      </c>
      <c r="H32" s="34">
        <v>89.6</v>
      </c>
      <c r="I32" s="34">
        <v>93.57</v>
      </c>
      <c r="J32" s="34">
        <v>85.02</v>
      </c>
      <c r="K32" s="34">
        <v>86.28</v>
      </c>
      <c r="L32" s="34">
        <v>75.37</v>
      </c>
      <c r="M32" s="34">
        <v>84.32</v>
      </c>
      <c r="N32" s="34">
        <v>90.18</v>
      </c>
      <c r="O32" s="34">
        <v>88.28</v>
      </c>
      <c r="P32" s="34" t="e">
        <v>#N/A</v>
      </c>
      <c r="Q32" s="34">
        <v>81.48</v>
      </c>
      <c r="R32" s="34">
        <v>84.94</v>
      </c>
      <c r="S32" s="34">
        <v>110.1</v>
      </c>
      <c r="T32" s="34">
        <v>86.74</v>
      </c>
      <c r="U32" s="34">
        <v>90.49</v>
      </c>
    </row>
    <row r="33" spans="1:21" x14ac:dyDescent="0.2">
      <c r="A33" s="13">
        <v>1997</v>
      </c>
      <c r="B33" s="34">
        <v>91.47</v>
      </c>
      <c r="C33" s="34">
        <v>99.73</v>
      </c>
      <c r="D33" s="34">
        <v>88.4</v>
      </c>
      <c r="E33" s="34">
        <v>88.52</v>
      </c>
      <c r="F33" s="34">
        <v>89.02</v>
      </c>
      <c r="G33" s="34">
        <v>95.88</v>
      </c>
      <c r="H33" s="34">
        <v>90.15</v>
      </c>
      <c r="I33" s="34">
        <v>94.17</v>
      </c>
      <c r="J33" s="34">
        <v>85.19</v>
      </c>
      <c r="K33" s="34">
        <v>86.73</v>
      </c>
      <c r="L33" s="34">
        <v>75.599999999999994</v>
      </c>
      <c r="M33" s="34">
        <v>89.09</v>
      </c>
      <c r="N33" s="34">
        <v>90.57</v>
      </c>
      <c r="O33" s="34">
        <v>88.95</v>
      </c>
      <c r="P33" s="34" t="e">
        <v>#N/A</v>
      </c>
      <c r="Q33" s="34">
        <v>81.69</v>
      </c>
      <c r="R33" s="34">
        <v>83.5</v>
      </c>
      <c r="S33" s="34">
        <v>109.72</v>
      </c>
      <c r="T33" s="34">
        <v>83.83</v>
      </c>
      <c r="U33" s="34">
        <v>90.47</v>
      </c>
    </row>
    <row r="34" spans="1:21" x14ac:dyDescent="0.2">
      <c r="A34" s="13">
        <v>1998</v>
      </c>
      <c r="B34" s="34">
        <v>91.2</v>
      </c>
      <c r="C34" s="34">
        <v>97.76</v>
      </c>
      <c r="D34" s="34">
        <v>89.39</v>
      </c>
      <c r="E34" s="34">
        <v>86.93</v>
      </c>
      <c r="F34" s="34">
        <v>88.28</v>
      </c>
      <c r="G34" s="34">
        <v>96.09</v>
      </c>
      <c r="H34" s="34">
        <v>90.23</v>
      </c>
      <c r="I34" s="34">
        <v>94.87</v>
      </c>
      <c r="J34" s="34">
        <v>83.71</v>
      </c>
      <c r="K34" s="34">
        <v>87.53</v>
      </c>
      <c r="L34" s="34">
        <v>76.5</v>
      </c>
      <c r="M34" s="34">
        <v>90.59</v>
      </c>
      <c r="N34" s="34">
        <v>90.7</v>
      </c>
      <c r="O34" s="34">
        <v>90.94</v>
      </c>
      <c r="P34" s="34" t="e">
        <v>#N/A</v>
      </c>
      <c r="Q34" s="34">
        <v>85.1</v>
      </c>
      <c r="R34" s="34">
        <v>83.68</v>
      </c>
      <c r="S34" s="34">
        <v>110.18</v>
      </c>
      <c r="T34" s="34">
        <v>85.17</v>
      </c>
      <c r="U34" s="34">
        <v>91.04</v>
      </c>
    </row>
    <row r="35" spans="1:21" x14ac:dyDescent="0.2">
      <c r="A35" s="13">
        <v>1999</v>
      </c>
      <c r="B35" s="34">
        <v>90.57</v>
      </c>
      <c r="C35" s="34">
        <v>101.54</v>
      </c>
      <c r="D35" s="34">
        <v>90.45</v>
      </c>
      <c r="E35" s="34">
        <v>82.95</v>
      </c>
      <c r="F35" s="34">
        <v>87.42</v>
      </c>
      <c r="G35" s="34">
        <v>96.09</v>
      </c>
      <c r="H35" s="34">
        <v>90.7</v>
      </c>
      <c r="I35" s="34">
        <v>95.88</v>
      </c>
      <c r="J35" s="34">
        <v>82.6</v>
      </c>
      <c r="K35" s="34">
        <v>87.43</v>
      </c>
      <c r="L35" s="34">
        <v>77.23</v>
      </c>
      <c r="M35" s="34">
        <v>87.74</v>
      </c>
      <c r="N35" s="34">
        <v>90.79</v>
      </c>
      <c r="O35" s="34">
        <v>91.88</v>
      </c>
      <c r="P35" s="34" t="e">
        <v>#N/A</v>
      </c>
      <c r="Q35" s="34">
        <v>86.26</v>
      </c>
      <c r="R35" s="34">
        <v>83.18</v>
      </c>
      <c r="S35" s="34">
        <v>111.18</v>
      </c>
      <c r="T35" s="34">
        <v>88</v>
      </c>
      <c r="U35" s="34">
        <v>91.54</v>
      </c>
    </row>
    <row r="36" spans="1:21" x14ac:dyDescent="0.2">
      <c r="A36" s="13">
        <v>2000</v>
      </c>
      <c r="B36" s="34">
        <v>92.2</v>
      </c>
      <c r="C36" s="34">
        <v>102.93</v>
      </c>
      <c r="D36" s="34">
        <v>91.51</v>
      </c>
      <c r="E36" s="34">
        <v>84.35</v>
      </c>
      <c r="F36" s="34">
        <v>90.55</v>
      </c>
      <c r="G36" s="34">
        <v>96.73</v>
      </c>
      <c r="H36" s="34">
        <v>91.71</v>
      </c>
      <c r="I36" s="34">
        <v>95.57</v>
      </c>
      <c r="J36" s="34">
        <v>82.6</v>
      </c>
      <c r="K36" s="34">
        <v>87.23</v>
      </c>
      <c r="L36" s="34">
        <v>77.06</v>
      </c>
      <c r="M36" s="34">
        <v>89.43</v>
      </c>
      <c r="N36" s="34">
        <v>90.8</v>
      </c>
      <c r="O36" s="34">
        <v>92.84</v>
      </c>
      <c r="P36" s="34" t="e">
        <v>#N/A</v>
      </c>
      <c r="Q36" s="34">
        <v>84.61</v>
      </c>
      <c r="R36" s="34">
        <v>83.2</v>
      </c>
      <c r="S36" s="34">
        <v>111.81</v>
      </c>
      <c r="T36" s="34">
        <v>89.91</v>
      </c>
      <c r="U36" s="34">
        <v>92.05</v>
      </c>
    </row>
    <row r="37" spans="1:21" x14ac:dyDescent="0.2">
      <c r="A37" s="13">
        <v>2001</v>
      </c>
      <c r="B37" s="34">
        <v>90.49</v>
      </c>
      <c r="C37" s="34">
        <v>102.32</v>
      </c>
      <c r="D37" s="34">
        <v>91.76</v>
      </c>
      <c r="E37" s="34">
        <v>85.56</v>
      </c>
      <c r="F37" s="34">
        <v>88.8</v>
      </c>
      <c r="G37" s="34">
        <v>96.93</v>
      </c>
      <c r="H37" s="34">
        <v>91.48</v>
      </c>
      <c r="I37" s="34">
        <v>94.97</v>
      </c>
      <c r="J37" s="34">
        <v>84.2</v>
      </c>
      <c r="K37" s="34">
        <v>87.59</v>
      </c>
      <c r="L37" s="34">
        <v>77.45</v>
      </c>
      <c r="M37" s="34">
        <v>90.75</v>
      </c>
      <c r="N37" s="34">
        <v>91.79</v>
      </c>
      <c r="O37" s="34">
        <v>92.81</v>
      </c>
      <c r="P37" s="34" t="e">
        <v>#N/A</v>
      </c>
      <c r="Q37" s="34">
        <v>82.43</v>
      </c>
      <c r="R37" s="34">
        <v>85.68</v>
      </c>
      <c r="S37" s="34">
        <v>110.6</v>
      </c>
      <c r="T37" s="34">
        <v>90.12</v>
      </c>
      <c r="U37" s="34">
        <v>92.32</v>
      </c>
    </row>
    <row r="38" spans="1:21" x14ac:dyDescent="0.2">
      <c r="A38" s="13">
        <v>2002</v>
      </c>
      <c r="B38" s="34">
        <v>92.19</v>
      </c>
      <c r="C38" s="34">
        <v>107.92</v>
      </c>
      <c r="D38" s="34">
        <v>92.42</v>
      </c>
      <c r="E38" s="34">
        <v>84.55</v>
      </c>
      <c r="F38" s="34">
        <v>86.99</v>
      </c>
      <c r="G38" s="34">
        <v>96.4</v>
      </c>
      <c r="H38" s="34">
        <v>91.76</v>
      </c>
      <c r="I38" s="34">
        <v>95.06</v>
      </c>
      <c r="J38" s="34">
        <v>83.47</v>
      </c>
      <c r="K38" s="34">
        <v>89.62</v>
      </c>
      <c r="L38" s="34">
        <v>78.239999999999995</v>
      </c>
      <c r="M38" s="34">
        <v>91.95</v>
      </c>
      <c r="N38" s="34">
        <v>91.23</v>
      </c>
      <c r="O38" s="34">
        <v>93.7</v>
      </c>
      <c r="P38" s="34" t="e">
        <v>#N/A</v>
      </c>
      <c r="Q38" s="34">
        <v>85.62</v>
      </c>
      <c r="R38" s="34">
        <v>86.63</v>
      </c>
      <c r="S38" s="34">
        <v>108.96</v>
      </c>
      <c r="T38" s="34">
        <v>92.4</v>
      </c>
      <c r="U38" s="34">
        <v>92.63</v>
      </c>
    </row>
    <row r="39" spans="1:21" x14ac:dyDescent="0.2">
      <c r="A39" s="13">
        <v>2003</v>
      </c>
      <c r="B39" s="34">
        <v>92.85</v>
      </c>
      <c r="C39" s="34">
        <v>111.1</v>
      </c>
      <c r="D39" s="34">
        <v>93.58</v>
      </c>
      <c r="E39" s="34">
        <v>89.64</v>
      </c>
      <c r="F39" s="34">
        <v>89.7</v>
      </c>
      <c r="G39" s="34">
        <v>96.68</v>
      </c>
      <c r="H39" s="34">
        <v>92.35</v>
      </c>
      <c r="I39" s="34">
        <v>95.13</v>
      </c>
      <c r="J39" s="34">
        <v>83.39</v>
      </c>
      <c r="K39" s="34">
        <v>90.14</v>
      </c>
      <c r="L39" s="34">
        <v>80.599999999999994</v>
      </c>
      <c r="M39" s="34">
        <v>88.52</v>
      </c>
      <c r="N39" s="34">
        <v>92.93</v>
      </c>
      <c r="O39" s="34">
        <v>95.33</v>
      </c>
      <c r="P39" s="34" t="e">
        <v>#N/A</v>
      </c>
      <c r="Q39" s="34">
        <v>87.87</v>
      </c>
      <c r="R39" s="34">
        <v>86.4</v>
      </c>
      <c r="S39" s="34">
        <v>110.85</v>
      </c>
      <c r="T39" s="34">
        <v>91.09</v>
      </c>
      <c r="U39" s="34">
        <v>93.34</v>
      </c>
    </row>
    <row r="40" spans="1:21" x14ac:dyDescent="0.2">
      <c r="A40" s="13">
        <v>2004</v>
      </c>
      <c r="B40" s="34">
        <v>93.01</v>
      </c>
      <c r="C40" s="34">
        <v>111.23</v>
      </c>
      <c r="D40" s="34">
        <v>94.07</v>
      </c>
      <c r="E40" s="34">
        <v>87.95</v>
      </c>
      <c r="F40" s="34">
        <v>88.3</v>
      </c>
      <c r="G40" s="34">
        <v>97.16</v>
      </c>
      <c r="H40" s="34">
        <v>92.19</v>
      </c>
      <c r="I40" s="34">
        <v>95.13</v>
      </c>
      <c r="J40" s="34">
        <v>84.05</v>
      </c>
      <c r="K40" s="34">
        <v>90.72</v>
      </c>
      <c r="L40" s="34">
        <v>81.739999999999995</v>
      </c>
      <c r="M40" s="34">
        <v>86.67</v>
      </c>
      <c r="N40" s="34">
        <v>92.46</v>
      </c>
      <c r="O40" s="34">
        <v>94.71</v>
      </c>
      <c r="P40" s="34" t="e">
        <v>#N/A</v>
      </c>
      <c r="Q40" s="34">
        <v>89.07</v>
      </c>
      <c r="R40" s="34">
        <v>87.04</v>
      </c>
      <c r="S40" s="34">
        <v>104.8</v>
      </c>
      <c r="T40" s="34">
        <v>90.77</v>
      </c>
      <c r="U40" s="34">
        <v>92.84</v>
      </c>
    </row>
    <row r="41" spans="1:21" x14ac:dyDescent="0.2">
      <c r="A41" s="13">
        <v>2005</v>
      </c>
      <c r="B41" s="34">
        <v>92.94</v>
      </c>
      <c r="C41" s="34">
        <v>109.25</v>
      </c>
      <c r="D41" s="34">
        <v>94.92</v>
      </c>
      <c r="E41" s="34">
        <v>89.37</v>
      </c>
      <c r="F41" s="34">
        <v>87.45</v>
      </c>
      <c r="G41" s="34">
        <v>96.35</v>
      </c>
      <c r="H41" s="34">
        <v>92.85</v>
      </c>
      <c r="I41" s="34">
        <v>94.77</v>
      </c>
      <c r="J41" s="34">
        <v>85.48</v>
      </c>
      <c r="K41" s="34">
        <v>91.67</v>
      </c>
      <c r="L41" s="34">
        <v>82.9</v>
      </c>
      <c r="M41" s="34">
        <v>87.84</v>
      </c>
      <c r="N41" s="34">
        <v>93.53</v>
      </c>
      <c r="O41" s="34">
        <v>94.88</v>
      </c>
      <c r="P41" s="34" t="e">
        <v>#N/A</v>
      </c>
      <c r="Q41" s="34">
        <v>89.77</v>
      </c>
      <c r="R41" s="34">
        <v>88.47</v>
      </c>
      <c r="S41" s="34">
        <v>100.73</v>
      </c>
      <c r="T41" s="34">
        <v>92.49</v>
      </c>
      <c r="U41" s="34">
        <v>93.39</v>
      </c>
    </row>
    <row r="42" spans="1:21" x14ac:dyDescent="0.2">
      <c r="A42" s="13">
        <v>2006</v>
      </c>
      <c r="B42" s="34">
        <v>94.45</v>
      </c>
      <c r="C42" s="34">
        <v>113.76</v>
      </c>
      <c r="D42" s="34">
        <v>95.41</v>
      </c>
      <c r="E42" s="34">
        <v>90.34</v>
      </c>
      <c r="F42" s="34">
        <v>88.94</v>
      </c>
      <c r="G42" s="34">
        <v>96.54</v>
      </c>
      <c r="H42" s="34">
        <v>93.95</v>
      </c>
      <c r="I42" s="34">
        <v>94.41</v>
      </c>
      <c r="J42" s="34">
        <v>88.15</v>
      </c>
      <c r="K42" s="34">
        <v>92.76</v>
      </c>
      <c r="L42" s="34">
        <v>83.36</v>
      </c>
      <c r="M42" s="34">
        <v>88.12</v>
      </c>
      <c r="N42" s="34">
        <v>93.61</v>
      </c>
      <c r="O42" s="34">
        <v>95.75</v>
      </c>
      <c r="P42" s="34" t="e">
        <v>#N/A</v>
      </c>
      <c r="Q42" s="34">
        <v>91.95</v>
      </c>
      <c r="R42" s="34">
        <v>90.17</v>
      </c>
      <c r="S42" s="34">
        <v>98.36</v>
      </c>
      <c r="T42" s="34">
        <v>93.89</v>
      </c>
      <c r="U42" s="34">
        <v>94.06</v>
      </c>
    </row>
    <row r="43" spans="1:21" x14ac:dyDescent="0.2">
      <c r="A43" s="13">
        <v>2007</v>
      </c>
      <c r="B43" s="34">
        <v>94.69</v>
      </c>
      <c r="C43" s="34">
        <v>117.17</v>
      </c>
      <c r="D43" s="34">
        <v>95.81</v>
      </c>
      <c r="E43" s="34">
        <v>86.68</v>
      </c>
      <c r="F43" s="34">
        <v>87.27</v>
      </c>
      <c r="G43" s="34">
        <v>95.99</v>
      </c>
      <c r="H43" s="34">
        <v>94.27</v>
      </c>
      <c r="I43" s="34">
        <v>95.29</v>
      </c>
      <c r="J43" s="34">
        <v>91.66</v>
      </c>
      <c r="K43" s="34">
        <v>93.04</v>
      </c>
      <c r="L43" s="34">
        <v>86.72</v>
      </c>
      <c r="M43" s="34">
        <v>87.98</v>
      </c>
      <c r="N43" s="34">
        <v>94.47</v>
      </c>
      <c r="O43" s="34">
        <v>95.43</v>
      </c>
      <c r="P43" s="34" t="e">
        <v>#N/A</v>
      </c>
      <c r="Q43" s="34">
        <v>91.55</v>
      </c>
      <c r="R43" s="34">
        <v>90.09</v>
      </c>
      <c r="S43" s="34">
        <v>99.53</v>
      </c>
      <c r="T43" s="34">
        <v>93.84</v>
      </c>
      <c r="U43" s="34">
        <v>94.86</v>
      </c>
    </row>
    <row r="44" spans="1:21" x14ac:dyDescent="0.2">
      <c r="A44" s="13">
        <v>2008</v>
      </c>
      <c r="B44" s="34">
        <v>93.5</v>
      </c>
      <c r="C44" s="34">
        <v>115.2</v>
      </c>
      <c r="D44" s="34">
        <v>96.28</v>
      </c>
      <c r="E44" s="34">
        <v>89.48</v>
      </c>
      <c r="F44" s="34">
        <v>87.51</v>
      </c>
      <c r="G44" s="34">
        <v>96.05</v>
      </c>
      <c r="H44" s="34">
        <v>94.33</v>
      </c>
      <c r="I44" s="34">
        <v>96.42</v>
      </c>
      <c r="J44" s="34">
        <v>91.82</v>
      </c>
      <c r="K44" s="34">
        <v>93.14</v>
      </c>
      <c r="L44" s="34">
        <v>87.78</v>
      </c>
      <c r="M44" s="34">
        <v>89.99</v>
      </c>
      <c r="N44" s="34">
        <v>94.8</v>
      </c>
      <c r="O44" s="34">
        <v>93.28</v>
      </c>
      <c r="P44" s="34" t="e">
        <v>#N/A</v>
      </c>
      <c r="Q44" s="34">
        <v>91.47</v>
      </c>
      <c r="R44" s="34">
        <v>90.02</v>
      </c>
      <c r="S44" s="34">
        <v>101.51</v>
      </c>
      <c r="T44" s="34">
        <v>96.45</v>
      </c>
      <c r="U44" s="34">
        <v>94.81</v>
      </c>
    </row>
    <row r="45" spans="1:21" x14ac:dyDescent="0.2">
      <c r="A45" s="13">
        <v>2009</v>
      </c>
      <c r="B45" s="34">
        <v>95.25</v>
      </c>
      <c r="C45" s="34">
        <v>104.99</v>
      </c>
      <c r="D45" s="34">
        <v>96.07</v>
      </c>
      <c r="E45" s="34">
        <v>90.2</v>
      </c>
      <c r="F45" s="34">
        <v>92.64</v>
      </c>
      <c r="G45" s="34">
        <v>97.99</v>
      </c>
      <c r="H45" s="34">
        <v>95.75</v>
      </c>
      <c r="I45" s="34">
        <v>96.26</v>
      </c>
      <c r="J45" s="34">
        <v>93.29</v>
      </c>
      <c r="K45" s="34">
        <v>96.52</v>
      </c>
      <c r="L45" s="34">
        <v>89.94</v>
      </c>
      <c r="M45" s="34">
        <v>90.21</v>
      </c>
      <c r="N45" s="34">
        <v>96.45</v>
      </c>
      <c r="O45" s="34">
        <v>93.8</v>
      </c>
      <c r="P45" s="34" t="e">
        <v>#N/A</v>
      </c>
      <c r="Q45" s="34">
        <v>91.86</v>
      </c>
      <c r="R45" s="34">
        <v>92.01</v>
      </c>
      <c r="S45" s="34">
        <v>102.38</v>
      </c>
      <c r="T45" s="34">
        <v>101.05</v>
      </c>
      <c r="U45" s="34">
        <v>96.23</v>
      </c>
    </row>
    <row r="46" spans="1:21" x14ac:dyDescent="0.2">
      <c r="A46" s="13">
        <v>2010</v>
      </c>
      <c r="B46" s="34">
        <v>98.46</v>
      </c>
      <c r="C46" s="34">
        <v>99.24</v>
      </c>
      <c r="D46" s="34">
        <v>97.42</v>
      </c>
      <c r="E46" s="34">
        <v>95.22</v>
      </c>
      <c r="F46" s="34">
        <v>93.83</v>
      </c>
      <c r="G46" s="34">
        <v>97.56</v>
      </c>
      <c r="H46" s="34">
        <v>96.44</v>
      </c>
      <c r="I46" s="34">
        <v>97.49</v>
      </c>
      <c r="J46" s="34">
        <v>93.22</v>
      </c>
      <c r="K46" s="34">
        <v>98.48</v>
      </c>
      <c r="L46" s="34">
        <v>92.51</v>
      </c>
      <c r="M46" s="34">
        <v>92.36</v>
      </c>
      <c r="N46" s="34">
        <v>97.11</v>
      </c>
      <c r="O46" s="34">
        <v>97.04</v>
      </c>
      <c r="P46" s="34" t="e">
        <v>#N/A</v>
      </c>
      <c r="Q46" s="34">
        <v>92.68</v>
      </c>
      <c r="R46" s="34">
        <v>92.77</v>
      </c>
      <c r="S46" s="34">
        <v>105.14</v>
      </c>
      <c r="T46" s="34">
        <v>101.12</v>
      </c>
      <c r="U46" s="34">
        <v>97.45</v>
      </c>
    </row>
    <row r="47" spans="1:21" x14ac:dyDescent="0.2">
      <c r="A47" s="13">
        <v>2011</v>
      </c>
      <c r="B47" s="34">
        <v>97.32</v>
      </c>
      <c r="C47" s="34">
        <v>95.15</v>
      </c>
      <c r="D47" s="34">
        <v>98.2</v>
      </c>
      <c r="E47" s="34">
        <v>98.07</v>
      </c>
      <c r="F47" s="34">
        <v>90.86</v>
      </c>
      <c r="G47" s="34">
        <v>97.26</v>
      </c>
      <c r="H47" s="34">
        <v>97</v>
      </c>
      <c r="I47" s="34">
        <v>97.82</v>
      </c>
      <c r="J47" s="34">
        <v>97.01</v>
      </c>
      <c r="K47" s="34">
        <v>98.92</v>
      </c>
      <c r="L47" s="34">
        <v>93.95</v>
      </c>
      <c r="M47" s="34">
        <v>95.76</v>
      </c>
      <c r="N47" s="34">
        <v>98.36</v>
      </c>
      <c r="O47" s="34">
        <v>97.72</v>
      </c>
      <c r="P47" s="34" t="e">
        <v>#N/A</v>
      </c>
      <c r="Q47" s="34">
        <v>95.33</v>
      </c>
      <c r="R47" s="34">
        <v>93.4</v>
      </c>
      <c r="S47" s="34">
        <v>106.32</v>
      </c>
      <c r="T47" s="34">
        <v>97.03</v>
      </c>
      <c r="U47" s="34">
        <v>98.26</v>
      </c>
    </row>
    <row r="48" spans="1:21" x14ac:dyDescent="0.2">
      <c r="A48" s="13">
        <v>2012</v>
      </c>
      <c r="B48" s="34">
        <v>98.68</v>
      </c>
      <c r="C48" s="34">
        <v>90.86</v>
      </c>
      <c r="D48" s="34">
        <v>99.53</v>
      </c>
      <c r="E48" s="34">
        <v>96.04</v>
      </c>
      <c r="F48" s="34">
        <v>89.68</v>
      </c>
      <c r="G48" s="34">
        <v>98.35</v>
      </c>
      <c r="H48" s="34">
        <v>97.31</v>
      </c>
      <c r="I48" s="34">
        <v>99.11</v>
      </c>
      <c r="J48" s="34">
        <v>98.87</v>
      </c>
      <c r="K48" s="34">
        <v>100.11</v>
      </c>
      <c r="L48" s="34">
        <v>94.45</v>
      </c>
      <c r="M48" s="34">
        <v>95.7</v>
      </c>
      <c r="N48" s="34">
        <v>99.01</v>
      </c>
      <c r="O48" s="34">
        <v>98.34</v>
      </c>
      <c r="P48" s="34" t="e">
        <v>#N/A</v>
      </c>
      <c r="Q48" s="34">
        <v>96.07</v>
      </c>
      <c r="R48" s="34">
        <v>94.1</v>
      </c>
      <c r="S48" s="34">
        <v>105.95</v>
      </c>
      <c r="T48" s="34">
        <v>99.97</v>
      </c>
      <c r="U48" s="34">
        <v>98.96</v>
      </c>
    </row>
    <row r="49" spans="1:42" x14ac:dyDescent="0.2">
      <c r="A49" s="13">
        <v>2013</v>
      </c>
      <c r="B49" s="34">
        <v>98.98</v>
      </c>
      <c r="C49" s="34">
        <v>94.62</v>
      </c>
      <c r="D49" s="34">
        <v>98.61</v>
      </c>
      <c r="E49" s="34">
        <v>96.31</v>
      </c>
      <c r="F49" s="34">
        <v>92.31</v>
      </c>
      <c r="G49" s="34">
        <v>100.38</v>
      </c>
      <c r="H49" s="34">
        <v>98.54</v>
      </c>
      <c r="I49" s="34">
        <v>98.9</v>
      </c>
      <c r="J49" s="34">
        <v>99.19</v>
      </c>
      <c r="K49" s="34">
        <v>99.14</v>
      </c>
      <c r="L49" s="34">
        <v>94.66</v>
      </c>
      <c r="M49" s="34">
        <v>94.63</v>
      </c>
      <c r="N49" s="34">
        <v>99.13</v>
      </c>
      <c r="O49" s="34">
        <v>100.03</v>
      </c>
      <c r="P49" s="34" t="e">
        <v>#N/A</v>
      </c>
      <c r="Q49" s="34">
        <v>99.37</v>
      </c>
      <c r="R49" s="34">
        <v>96.17</v>
      </c>
      <c r="S49" s="34">
        <v>103.64</v>
      </c>
      <c r="T49" s="34">
        <v>101.1</v>
      </c>
      <c r="U49" s="34">
        <v>99.32</v>
      </c>
    </row>
    <row r="50" spans="1:42" x14ac:dyDescent="0.2">
      <c r="A50" s="13">
        <v>2014</v>
      </c>
      <c r="B50" s="34">
        <v>100.02</v>
      </c>
      <c r="C50" s="34">
        <v>89.49</v>
      </c>
      <c r="D50" s="34">
        <v>98.6</v>
      </c>
      <c r="E50" s="34">
        <v>94.38</v>
      </c>
      <c r="F50" s="34">
        <v>96.7</v>
      </c>
      <c r="G50" s="34">
        <v>100.48</v>
      </c>
      <c r="H50" s="34">
        <v>99.14</v>
      </c>
      <c r="I50" s="34">
        <v>99.33</v>
      </c>
      <c r="J50" s="34">
        <v>98.77</v>
      </c>
      <c r="K50" s="34">
        <v>99.35</v>
      </c>
      <c r="L50" s="34">
        <v>96.56</v>
      </c>
      <c r="M50" s="34">
        <v>96.42</v>
      </c>
      <c r="N50" s="34">
        <v>99.35</v>
      </c>
      <c r="O50" s="34">
        <v>98.92</v>
      </c>
      <c r="P50" s="34" t="e">
        <v>#N/A</v>
      </c>
      <c r="Q50" s="34">
        <v>96.3</v>
      </c>
      <c r="R50" s="34">
        <v>96.5</v>
      </c>
      <c r="S50" s="34">
        <v>107.18</v>
      </c>
      <c r="T50" s="34">
        <v>101.34</v>
      </c>
      <c r="U50" s="34">
        <v>99.37</v>
      </c>
    </row>
    <row r="51" spans="1:42" x14ac:dyDescent="0.2">
      <c r="A51" s="13">
        <v>2015</v>
      </c>
      <c r="B51" s="34">
        <v>102.24</v>
      </c>
      <c r="C51" s="34">
        <v>92.87</v>
      </c>
      <c r="D51" s="34">
        <v>99.43</v>
      </c>
      <c r="E51" s="34">
        <v>96.81</v>
      </c>
      <c r="F51" s="34">
        <v>97.95</v>
      </c>
      <c r="G51" s="34">
        <v>99.44</v>
      </c>
      <c r="H51" s="34">
        <v>99.31</v>
      </c>
      <c r="I51" s="34">
        <v>99.19</v>
      </c>
      <c r="J51" s="34">
        <v>99.65</v>
      </c>
      <c r="K51" s="34">
        <v>100.27</v>
      </c>
      <c r="L51" s="34">
        <v>97.11</v>
      </c>
      <c r="M51" s="34">
        <v>100.13</v>
      </c>
      <c r="N51" s="34">
        <v>98.9</v>
      </c>
      <c r="O51" s="34">
        <v>99.47</v>
      </c>
      <c r="P51" s="34" t="e">
        <v>#N/A</v>
      </c>
      <c r="Q51" s="34">
        <v>98.94</v>
      </c>
      <c r="R51" s="34">
        <v>98.38</v>
      </c>
      <c r="S51" s="34">
        <v>103.17</v>
      </c>
      <c r="T51" s="34">
        <v>97.41</v>
      </c>
      <c r="U51" s="34">
        <v>99.26</v>
      </c>
    </row>
    <row r="52" spans="1:42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>
        <v>100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">
      <c r="A53" s="13">
        <v>2017</v>
      </c>
      <c r="B53" s="34">
        <v>100.04</v>
      </c>
      <c r="C53" s="34">
        <v>89.01</v>
      </c>
      <c r="D53" s="34">
        <v>100.28</v>
      </c>
      <c r="E53" s="34">
        <v>97.13</v>
      </c>
      <c r="F53" s="34">
        <v>100.54</v>
      </c>
      <c r="G53" s="34">
        <v>100.37</v>
      </c>
      <c r="H53" s="34">
        <v>100.67</v>
      </c>
      <c r="I53" s="34">
        <v>100.91</v>
      </c>
      <c r="J53" s="34">
        <v>99.08</v>
      </c>
      <c r="K53" s="34">
        <v>100.32</v>
      </c>
      <c r="L53" s="34">
        <v>97.73</v>
      </c>
      <c r="M53" s="34">
        <v>95.38</v>
      </c>
      <c r="N53" s="34">
        <v>98.81</v>
      </c>
      <c r="O53" s="34">
        <v>101.15</v>
      </c>
      <c r="P53" s="34" t="e">
        <v>#N/A</v>
      </c>
      <c r="Q53" s="34">
        <v>101</v>
      </c>
      <c r="R53" s="34">
        <v>100.23</v>
      </c>
      <c r="S53" s="34">
        <v>101.05</v>
      </c>
      <c r="T53" s="34">
        <v>102.15</v>
      </c>
      <c r="U53" s="34">
        <v>99.61</v>
      </c>
    </row>
    <row r="54" spans="1:42" x14ac:dyDescent="0.2">
      <c r="A54" s="13">
        <v>2018</v>
      </c>
      <c r="B54" s="34">
        <v>97.78</v>
      </c>
      <c r="C54" s="34">
        <v>95.11</v>
      </c>
      <c r="D54" s="34">
        <v>101.38</v>
      </c>
      <c r="E54" s="34">
        <v>100.85</v>
      </c>
      <c r="F54" s="34">
        <v>94.33</v>
      </c>
      <c r="G54" s="34">
        <v>100.72</v>
      </c>
      <c r="H54" s="34">
        <v>100.75</v>
      </c>
      <c r="I54" s="34">
        <v>99.62</v>
      </c>
      <c r="J54" s="34">
        <v>99.6</v>
      </c>
      <c r="K54" s="34">
        <v>100.36</v>
      </c>
      <c r="L54" s="34">
        <v>98.28</v>
      </c>
      <c r="M54" s="34">
        <v>95.29</v>
      </c>
      <c r="N54" s="34">
        <v>98.06</v>
      </c>
      <c r="O54" s="34">
        <v>102.14</v>
      </c>
      <c r="P54" s="34" t="e">
        <v>#N/A</v>
      </c>
      <c r="Q54" s="34">
        <v>102.38</v>
      </c>
      <c r="R54" s="34">
        <v>101.11</v>
      </c>
      <c r="S54" s="34">
        <v>101.94</v>
      </c>
      <c r="T54" s="34">
        <v>104.53</v>
      </c>
      <c r="U54" s="34">
        <v>99.96</v>
      </c>
    </row>
    <row r="55" spans="1:42" x14ac:dyDescent="0.2">
      <c r="A55" s="13">
        <v>2019</v>
      </c>
      <c r="B55" s="34">
        <v>100.12</v>
      </c>
      <c r="C55" s="34">
        <v>92.28</v>
      </c>
      <c r="D55" s="34">
        <v>101.71</v>
      </c>
      <c r="E55" s="34">
        <v>100.25</v>
      </c>
      <c r="F55" s="34">
        <v>98.38</v>
      </c>
      <c r="G55" s="34">
        <v>102.44</v>
      </c>
      <c r="H55" s="34">
        <v>101.4</v>
      </c>
      <c r="I55" s="34">
        <v>98.68</v>
      </c>
      <c r="J55" s="34">
        <v>100.65</v>
      </c>
      <c r="K55" s="34">
        <v>98.46</v>
      </c>
      <c r="L55" s="34">
        <v>98.73</v>
      </c>
      <c r="M55" s="34">
        <v>95.52</v>
      </c>
      <c r="N55" s="34">
        <v>99.96</v>
      </c>
      <c r="O55" s="34">
        <v>102.1</v>
      </c>
      <c r="P55" s="34" t="e">
        <v>#N/A</v>
      </c>
      <c r="Q55" s="34">
        <v>102.21</v>
      </c>
      <c r="R55" s="34">
        <v>101.01</v>
      </c>
      <c r="S55" s="34">
        <v>103.94</v>
      </c>
      <c r="T55" s="34">
        <v>106.38</v>
      </c>
      <c r="U55" s="34">
        <v>100.21</v>
      </c>
    </row>
    <row r="56" spans="1:42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2">
      <c r="A57" s="9" t="s">
        <v>159</v>
      </c>
    </row>
    <row r="58" spans="1:42" x14ac:dyDescent="0.2">
      <c r="A58" s="13">
        <v>1971</v>
      </c>
      <c r="B58" s="11">
        <f t="shared" ref="B58:U58" si="0">LN(B7/B6)*100</f>
        <v>0.29965063207212883</v>
      </c>
      <c r="C58" s="11">
        <f t="shared" si="0"/>
        <v>0.42513054110507165</v>
      </c>
      <c r="D58" s="11">
        <f t="shared" si="0"/>
        <v>0.17765149458171806</v>
      </c>
      <c r="E58" s="11">
        <f t="shared" si="0"/>
        <v>0.4167830428871086</v>
      </c>
      <c r="F58" s="11">
        <f t="shared" si="0"/>
        <v>0.42120974068779643</v>
      </c>
      <c r="G58" s="11">
        <f t="shared" si="0"/>
        <v>8.9425447497504335E-2</v>
      </c>
      <c r="H58" s="11">
        <f t="shared" si="0"/>
        <v>0.5564086347139664</v>
      </c>
      <c r="I58" s="11">
        <f t="shared" si="0"/>
        <v>0.58644824896402159</v>
      </c>
      <c r="J58" s="11">
        <f t="shared" si="0"/>
        <v>0.23829392903608007</v>
      </c>
      <c r="K58" s="11">
        <f t="shared" si="0"/>
        <v>-6.8115253638325837E-2</v>
      </c>
      <c r="L58" s="11">
        <f t="shared" si="0"/>
        <v>0.66199918461908991</v>
      </c>
      <c r="M58" s="11">
        <f t="shared" si="0"/>
        <v>1.7905444315773924</v>
      </c>
      <c r="N58" s="11">
        <f t="shared" si="0"/>
        <v>1.7910926566530243</v>
      </c>
      <c r="O58" s="11">
        <f t="shared" si="0"/>
        <v>1.790627835481341</v>
      </c>
      <c r="P58" s="11" t="e">
        <f t="shared" si="0"/>
        <v>#N/A</v>
      </c>
      <c r="Q58" s="11">
        <f t="shared" si="0"/>
        <v>4.2471854319746285</v>
      </c>
      <c r="R58" s="11">
        <f t="shared" si="0"/>
        <v>1.0722871659322917</v>
      </c>
      <c r="S58" s="11">
        <f t="shared" si="0"/>
        <v>1.7003597762583942</v>
      </c>
      <c r="T58" s="11">
        <f t="shared" si="0"/>
        <v>1.699090416397472</v>
      </c>
      <c r="U58" s="11">
        <f t="shared" si="0"/>
        <v>0.73758545753486704</v>
      </c>
      <c r="W58" s="15">
        <f>B58*'Table A8'!B7</f>
        <v>0.18845028251016183</v>
      </c>
      <c r="X58" s="15">
        <f>C58*'Table A8'!C7</f>
        <v>0.26069004780562993</v>
      </c>
      <c r="Y58" s="15">
        <f>D58*'Table A8'!D7</f>
        <v>0.14123293819246585</v>
      </c>
      <c r="Z58" s="15">
        <f>E58*'Table A8'!E7</f>
        <v>0.19834705010997497</v>
      </c>
      <c r="AA58" s="15">
        <f>F58*'Table A8'!F7</f>
        <v>0.14308494891164444</v>
      </c>
      <c r="AB58" s="15">
        <f>G58*'Table A8'!G7</f>
        <v>6.0809304298302953E-2</v>
      </c>
      <c r="AC58" s="15">
        <f>H58*'Table A8'!H7</f>
        <v>0.32271700813410048</v>
      </c>
      <c r="AD58" s="15">
        <f>I58*'Table A8'!I7</f>
        <v>0.51748193488585259</v>
      </c>
      <c r="AE58" s="15">
        <f>J58*'Table A8'!J7</f>
        <v>0.16072925513483602</v>
      </c>
      <c r="AF58" s="15">
        <f>K58*'Table A8'!K7</f>
        <v>-2.9180574658658788E-2</v>
      </c>
      <c r="AG58" s="15">
        <f>L58*'Table A8'!L7</f>
        <v>0.29571503576934743</v>
      </c>
      <c r="AH58" s="15">
        <f>M58*'Table A8'!M7</f>
        <v>0.23205455833243005</v>
      </c>
      <c r="AI58" s="15">
        <f>N58*'Table A8'!N7</f>
        <v>1.1072534803428995</v>
      </c>
      <c r="AJ58" s="15">
        <f>O58*'Table A8'!O7</f>
        <v>0.84571352669783728</v>
      </c>
      <c r="AK58" s="15" t="e">
        <f>P58*'Table A8'!P7</f>
        <v>#N/A</v>
      </c>
      <c r="AL58" s="15">
        <f>Q58*'Table A8'!Q7</f>
        <v>0</v>
      </c>
      <c r="AM58" s="15">
        <f>R58*'Table A8'!R7</f>
        <v>0</v>
      </c>
      <c r="AN58" s="15">
        <f>S58*'Table A8'!S7</f>
        <v>1.0343288518979812</v>
      </c>
      <c r="AO58" s="15">
        <f>T58*'Table A8'!T7</f>
        <v>0.83986039282527047</v>
      </c>
      <c r="AP58" s="15">
        <f>U58*'Table A8'!U7</f>
        <v>0.47832416921136123</v>
      </c>
    </row>
    <row r="59" spans="1:42" x14ac:dyDescent="0.2">
      <c r="A59" s="13">
        <v>1972</v>
      </c>
      <c r="B59" s="11">
        <f t="shared" ref="B59:U59" si="1">LN(B8/B7)*100</f>
        <v>0.28770629561316297</v>
      </c>
      <c r="C59" s="11">
        <f t="shared" si="1"/>
        <v>0.42333082975872066</v>
      </c>
      <c r="D59" s="11">
        <f t="shared" si="1"/>
        <v>-4.7342881698575451E-2</v>
      </c>
      <c r="E59" s="11">
        <f t="shared" si="1"/>
        <v>0.42885864996313705</v>
      </c>
      <c r="F59" s="11">
        <f t="shared" si="1"/>
        <v>0.43175296823226228</v>
      </c>
      <c r="G59" s="11">
        <f t="shared" si="1"/>
        <v>7.8181720629408979E-2</v>
      </c>
      <c r="H59" s="11">
        <f t="shared" si="1"/>
        <v>6.7919404920220208E-2</v>
      </c>
      <c r="I59" s="11">
        <f t="shared" si="1"/>
        <v>0.29193944073570721</v>
      </c>
      <c r="J59" s="11">
        <f t="shared" si="1"/>
        <v>0.22585447936549183</v>
      </c>
      <c r="K59" s="11">
        <f t="shared" si="1"/>
        <v>0.4622713874486627</v>
      </c>
      <c r="L59" s="11">
        <f t="shared" si="1"/>
        <v>0.65764556057542811</v>
      </c>
      <c r="M59" s="11">
        <f t="shared" si="1"/>
        <v>1.7441428449588403</v>
      </c>
      <c r="N59" s="11">
        <f t="shared" si="1"/>
        <v>1.7446675047017179</v>
      </c>
      <c r="O59" s="11">
        <f t="shared" si="1"/>
        <v>1.7591275805094726</v>
      </c>
      <c r="P59" s="11" t="e">
        <f t="shared" si="1"/>
        <v>#N/A</v>
      </c>
      <c r="Q59" s="11">
        <f t="shared" si="1"/>
        <v>4.0547431195345061</v>
      </c>
      <c r="R59" s="11">
        <f t="shared" si="1"/>
        <v>1.0609110451085257</v>
      </c>
      <c r="S59" s="11">
        <f t="shared" si="1"/>
        <v>1.6488994114498001</v>
      </c>
      <c r="T59" s="11">
        <f t="shared" si="1"/>
        <v>1.637889208403968</v>
      </c>
      <c r="U59" s="11">
        <f t="shared" si="1"/>
        <v>0.33243568186415146</v>
      </c>
      <c r="W59" s="15">
        <f>B59*'Table A8'!B8</f>
        <v>0.17737093124551498</v>
      </c>
      <c r="X59" s="15">
        <f>C59*'Table A8'!C8</f>
        <v>0.250484851968235</v>
      </c>
      <c r="Y59" s="15">
        <f>D59*'Table A8'!D8</f>
        <v>-3.7074210658154437E-2</v>
      </c>
      <c r="Z59" s="15">
        <f>E59*'Table A8'!E8</f>
        <v>0.19598840303315365</v>
      </c>
      <c r="AA59" s="15">
        <f>F59*'Table A8'!F8</f>
        <v>0.13906763106761169</v>
      </c>
      <c r="AB59" s="15">
        <f>G59*'Table A8'!G8</f>
        <v>5.2678843360095769E-2</v>
      </c>
      <c r="AC59" s="15">
        <f>H59*'Table A8'!H8</f>
        <v>3.8734436626001588E-2</v>
      </c>
      <c r="AD59" s="15">
        <f>I59*'Table A8'!I8</f>
        <v>0.25550539853189097</v>
      </c>
      <c r="AE59" s="15">
        <f>J59*'Table A8'!J8</f>
        <v>0.14967376347551142</v>
      </c>
      <c r="AF59" s="15">
        <f>K59*'Table A8'!K8</f>
        <v>0.19346057564726532</v>
      </c>
      <c r="AG59" s="15">
        <f>L59*'Table A8'!L8</f>
        <v>0.29620356048317281</v>
      </c>
      <c r="AH59" s="15">
        <f>M59*'Table A8'!M8</f>
        <v>0.2237735270082192</v>
      </c>
      <c r="AI59" s="15">
        <f>N59*'Table A8'!N8</f>
        <v>1.0729705153915565</v>
      </c>
      <c r="AJ59" s="15">
        <f>O59*'Table A8'!O8</f>
        <v>0.82503083525894261</v>
      </c>
      <c r="AK59" s="15" t="e">
        <f>P59*'Table A8'!P8</f>
        <v>#N/A</v>
      </c>
      <c r="AL59" s="15">
        <f>Q59*'Table A8'!Q8</f>
        <v>0</v>
      </c>
      <c r="AM59" s="15">
        <f>R59*'Table A8'!R8</f>
        <v>0</v>
      </c>
      <c r="AN59" s="15">
        <f>S59*'Table A8'!S8</f>
        <v>0.98620673798812541</v>
      </c>
      <c r="AO59" s="15">
        <f>T59*'Table A8'!T8</f>
        <v>0.79470384391760529</v>
      </c>
      <c r="AP59" s="15">
        <f>U59*'Table A8'!U8</f>
        <v>0.21149558080197314</v>
      </c>
    </row>
    <row r="60" spans="1:42" x14ac:dyDescent="0.2">
      <c r="A60" s="13">
        <v>1973</v>
      </c>
      <c r="B60" s="11">
        <f t="shared" ref="B60:U60" si="2">LN(B9/B8)*100</f>
        <v>0.28688092057605913</v>
      </c>
      <c r="C60" s="11">
        <f t="shared" si="2"/>
        <v>0.43323058217524735</v>
      </c>
      <c r="D60" s="11">
        <f t="shared" si="2"/>
        <v>0.15378248727722499</v>
      </c>
      <c r="E60" s="11">
        <f t="shared" si="2"/>
        <v>0.42702730363892855</v>
      </c>
      <c r="F60" s="11">
        <f t="shared" si="2"/>
        <v>0.41763971772284925</v>
      </c>
      <c r="G60" s="11">
        <f t="shared" si="2"/>
        <v>7.8120644562237704E-2</v>
      </c>
      <c r="H60" s="11">
        <f t="shared" si="2"/>
        <v>0.24864388940280333</v>
      </c>
      <c r="I60" s="11">
        <f t="shared" si="2"/>
        <v>0.30185447671870008</v>
      </c>
      <c r="J60" s="11">
        <f t="shared" si="2"/>
        <v>0.22534552618468071</v>
      </c>
      <c r="K60" s="11">
        <f t="shared" si="2"/>
        <v>1.30720815673527</v>
      </c>
      <c r="L60" s="11">
        <f t="shared" si="2"/>
        <v>0.6533488256436667</v>
      </c>
      <c r="M60" s="11">
        <f t="shared" si="2"/>
        <v>1.7142432490272475</v>
      </c>
      <c r="N60" s="11">
        <f t="shared" si="2"/>
        <v>1.7147500715686641</v>
      </c>
      <c r="O60" s="11">
        <f t="shared" si="2"/>
        <v>1.7138122411473056</v>
      </c>
      <c r="P60" s="11" t="e">
        <f t="shared" si="2"/>
        <v>#N/A</v>
      </c>
      <c r="Q60" s="11">
        <f t="shared" si="2"/>
        <v>3.9153613820148916</v>
      </c>
      <c r="R60" s="11">
        <f t="shared" si="2"/>
        <v>1.0365541313973932</v>
      </c>
      <c r="S60" s="11">
        <f t="shared" si="2"/>
        <v>1.6108190872693113</v>
      </c>
      <c r="T60" s="11">
        <f t="shared" si="2"/>
        <v>1.6276400987493642</v>
      </c>
      <c r="U60" s="11">
        <f t="shared" si="2"/>
        <v>0.21720500108432494</v>
      </c>
      <c r="W60" s="15">
        <f>B60*'Table A8'!B9</f>
        <v>0.17499736155139606</v>
      </c>
      <c r="X60" s="15">
        <f>C60*'Table A8'!C9</f>
        <v>0.24997404591511771</v>
      </c>
      <c r="Y60" s="15">
        <f>D60*'Table A8'!D9</f>
        <v>0.11968890984786421</v>
      </c>
      <c r="Z60" s="15">
        <f>E60*'Table A8'!E9</f>
        <v>0.18810552725294802</v>
      </c>
      <c r="AA60" s="15">
        <f>F60*'Table A8'!F9</f>
        <v>0.12804833745382557</v>
      </c>
      <c r="AB60" s="15">
        <f>G60*'Table A8'!G9</f>
        <v>5.3176722753515204E-2</v>
      </c>
      <c r="AC60" s="15">
        <f>H60*'Table A8'!H9</f>
        <v>0.14145350868125481</v>
      </c>
      <c r="AD60" s="15">
        <f>I60*'Table A8'!I9</f>
        <v>0.26273413653595656</v>
      </c>
      <c r="AE60" s="15">
        <f>J60*'Table A8'!J9</f>
        <v>0.14940408386044332</v>
      </c>
      <c r="AF60" s="15">
        <f>K60*'Table A8'!K9</f>
        <v>0.54131489770407537</v>
      </c>
      <c r="AG60" s="15">
        <f>L60*'Table A8'!L9</f>
        <v>0.29426831106990747</v>
      </c>
      <c r="AH60" s="15">
        <f>M60*'Table A8'!M9</f>
        <v>0.22113737912451492</v>
      </c>
      <c r="AI60" s="15">
        <f>N60*'Table A8'!N9</f>
        <v>1.0533709689646302</v>
      </c>
      <c r="AJ60" s="15">
        <f>O60*'Table A8'!O9</f>
        <v>0.80240689130516851</v>
      </c>
      <c r="AK60" s="15" t="e">
        <f>P60*'Table A8'!P9</f>
        <v>#N/A</v>
      </c>
      <c r="AL60" s="15">
        <f>Q60*'Table A8'!Q9</f>
        <v>0</v>
      </c>
      <c r="AM60" s="15">
        <f>R60*'Table A8'!R9</f>
        <v>0</v>
      </c>
      <c r="AN60" s="15">
        <f>S60*'Table A8'!S9</f>
        <v>0.9577930292903325</v>
      </c>
      <c r="AO60" s="15">
        <f>T60*'Table A8'!T9</f>
        <v>0.79640430031806397</v>
      </c>
      <c r="AP60" s="15">
        <f>U60*'Table A8'!U9</f>
        <v>0.13720839918496808</v>
      </c>
    </row>
    <row r="61" spans="1:42" x14ac:dyDescent="0.2">
      <c r="A61" s="13">
        <v>1974</v>
      </c>
      <c r="B61" s="11">
        <f t="shared" ref="B61:U61" si="3">LN(B10/B9)*100</f>
        <v>0.26408466052090257</v>
      </c>
      <c r="C61" s="11">
        <f t="shared" si="3"/>
        <v>0.40809244533307287</v>
      </c>
      <c r="D61" s="11">
        <f t="shared" si="3"/>
        <v>-0.23668650102660568</v>
      </c>
      <c r="E61" s="11">
        <f t="shared" si="3"/>
        <v>0.41152321451065793</v>
      </c>
      <c r="F61" s="11">
        <f t="shared" si="3"/>
        <v>0.41590274017853862</v>
      </c>
      <c r="G61" s="11">
        <f t="shared" si="3"/>
        <v>6.6912013202419407E-2</v>
      </c>
      <c r="H61" s="11">
        <f t="shared" si="3"/>
        <v>0.77585142090597503</v>
      </c>
      <c r="I61" s="11">
        <f t="shared" si="3"/>
        <v>0.23653381633349166</v>
      </c>
      <c r="J61" s="11">
        <f t="shared" si="3"/>
        <v>0.21301783202946745</v>
      </c>
      <c r="K61" s="11">
        <f t="shared" si="3"/>
        <v>1.3828168756755999</v>
      </c>
      <c r="L61" s="11">
        <f t="shared" si="3"/>
        <v>0.63406009527744078</v>
      </c>
      <c r="M61" s="11">
        <f t="shared" si="3"/>
        <v>1.6709433447689863</v>
      </c>
      <c r="N61" s="11">
        <f t="shared" si="3"/>
        <v>1.6714290714271378</v>
      </c>
      <c r="O61" s="11">
        <f t="shared" si="3"/>
        <v>1.6556180091831123</v>
      </c>
      <c r="P61" s="11" t="e">
        <f t="shared" si="3"/>
        <v>#N/A</v>
      </c>
      <c r="Q61" s="11">
        <f t="shared" si="3"/>
        <v>3.7319128524869849</v>
      </c>
      <c r="R61" s="11">
        <f t="shared" si="3"/>
        <v>1.0259198228497084</v>
      </c>
      <c r="S61" s="11">
        <f t="shared" si="3"/>
        <v>1.5629710424023402</v>
      </c>
      <c r="T61" s="11">
        <f t="shared" si="3"/>
        <v>1.5538959036881608</v>
      </c>
      <c r="U61" s="11">
        <f t="shared" si="3"/>
        <v>0.26230271069378713</v>
      </c>
      <c r="W61" s="15">
        <f>B61*'Table A8'!B10</f>
        <v>0.16814270335365869</v>
      </c>
      <c r="X61" s="15">
        <f>C61*'Table A8'!C10</f>
        <v>0.24542679662331005</v>
      </c>
      <c r="Y61" s="15">
        <f>D61*'Table A8'!D10</f>
        <v>-0.19022494087508299</v>
      </c>
      <c r="Z61" s="15">
        <f>E61*'Table A8'!E10</f>
        <v>0.1950208513566008</v>
      </c>
      <c r="AA61" s="15">
        <f>F61*'Table A8'!F10</f>
        <v>0.13999286234409611</v>
      </c>
      <c r="AB61" s="15">
        <f>G61*'Table A8'!G10</f>
        <v>4.7540985380318992E-2</v>
      </c>
      <c r="AC61" s="15">
        <f>H61*'Table A8'!H10</f>
        <v>0.47458831416818492</v>
      </c>
      <c r="AD61" s="15">
        <f>I61*'Table A8'!I10</f>
        <v>0.20909589363880662</v>
      </c>
      <c r="AE61" s="15">
        <f>J61*'Table A8'!J10</f>
        <v>0.14958112165109205</v>
      </c>
      <c r="AF61" s="15">
        <f>K61*'Table A8'!K10</f>
        <v>0.63001136855780326</v>
      </c>
      <c r="AG61" s="15">
        <f>L61*'Table A8'!L10</f>
        <v>0.31525467937194357</v>
      </c>
      <c r="AH61" s="15">
        <f>M61*'Table A8'!M10</f>
        <v>0.25264663372907076</v>
      </c>
      <c r="AI61" s="15">
        <f>N61*'Table A8'!N10</f>
        <v>1.1028089013276257</v>
      </c>
      <c r="AJ61" s="15">
        <f>O61*'Table A8'!O10</f>
        <v>0.85893462316419877</v>
      </c>
      <c r="AK61" s="15" t="e">
        <f>P61*'Table A8'!P10</f>
        <v>#N/A</v>
      </c>
      <c r="AL61" s="15">
        <f>Q61*'Table A8'!Q10</f>
        <v>0</v>
      </c>
      <c r="AM61" s="15">
        <f>R61*'Table A8'!R10</f>
        <v>0</v>
      </c>
      <c r="AN61" s="15">
        <f>S61*'Table A8'!S10</f>
        <v>0.9952999598018103</v>
      </c>
      <c r="AO61" s="15">
        <f>T61*'Table A8'!T10</f>
        <v>0.83335437314796057</v>
      </c>
      <c r="AP61" s="15">
        <f>U61*'Table A8'!U10</f>
        <v>0.17513951993024165</v>
      </c>
    </row>
    <row r="62" spans="1:42" x14ac:dyDescent="0.2">
      <c r="A62" s="13">
        <v>1975</v>
      </c>
      <c r="B62" s="11">
        <f t="shared" ref="B62:U62" si="4">LN(B11/B10)*100</f>
        <v>0.2524283840533052</v>
      </c>
      <c r="C62" s="11">
        <f t="shared" si="4"/>
        <v>0.39484431741066434</v>
      </c>
      <c r="D62" s="11">
        <f t="shared" si="4"/>
        <v>0.20121921922191996</v>
      </c>
      <c r="E62" s="11">
        <f t="shared" si="4"/>
        <v>0.39620244464714605</v>
      </c>
      <c r="F62" s="11">
        <f t="shared" si="4"/>
        <v>0.38986404156573229</v>
      </c>
      <c r="G62" s="11">
        <f t="shared" si="4"/>
        <v>4.4583148308679266E-2</v>
      </c>
      <c r="H62" s="11">
        <f t="shared" si="4"/>
        <v>0.22376379889280859</v>
      </c>
      <c r="I62" s="11">
        <f t="shared" si="4"/>
        <v>0.1931123870170442</v>
      </c>
      <c r="J62" s="11">
        <f t="shared" si="4"/>
        <v>0.20076770841751262</v>
      </c>
      <c r="K62" s="11">
        <f t="shared" si="4"/>
        <v>-0.11891393354746631</v>
      </c>
      <c r="L62" s="11">
        <f t="shared" si="4"/>
        <v>0.60015183886977597</v>
      </c>
      <c r="M62" s="11">
        <f t="shared" si="4"/>
        <v>1.5725842305464095</v>
      </c>
      <c r="N62" s="11">
        <f t="shared" si="4"/>
        <v>1.5730340086320471</v>
      </c>
      <c r="O62" s="11">
        <f t="shared" si="4"/>
        <v>1.5853724529229736</v>
      </c>
      <c r="P62" s="11" t="e">
        <f t="shared" si="4"/>
        <v>#N/A</v>
      </c>
      <c r="Q62" s="11">
        <f t="shared" si="4"/>
        <v>3.5109895375116529</v>
      </c>
      <c r="R62" s="11">
        <f t="shared" si="4"/>
        <v>0.98959140907189747</v>
      </c>
      <c r="S62" s="11">
        <f t="shared" si="4"/>
        <v>1.4839696464700241</v>
      </c>
      <c r="T62" s="11">
        <f t="shared" si="4"/>
        <v>1.483144889661</v>
      </c>
      <c r="U62" s="11">
        <f t="shared" si="4"/>
        <v>0.38649587727700796</v>
      </c>
      <c r="W62" s="15">
        <f>B62*'Table A8'!B11</f>
        <v>0.17334257132940467</v>
      </c>
      <c r="X62" s="15">
        <f>C62*'Table A8'!C11</f>
        <v>0.25732004165652994</v>
      </c>
      <c r="Y62" s="15">
        <f>D62*'Table A8'!D11</f>
        <v>0.16896377838064619</v>
      </c>
      <c r="Z62" s="15">
        <f>E62*'Table A8'!E11</f>
        <v>0.21501906671000615</v>
      </c>
      <c r="AA62" s="15">
        <f>F62*'Table A8'!F11</f>
        <v>0.1564134534761718</v>
      </c>
      <c r="AB62" s="15">
        <f>G62*'Table A8'!G11</f>
        <v>3.3557735731942887E-2</v>
      </c>
      <c r="AC62" s="15">
        <f>H62*'Table A8'!H11</f>
        <v>0.15142096271076358</v>
      </c>
      <c r="AD62" s="15">
        <f>I62*'Table A8'!I11</f>
        <v>0.17555847103719488</v>
      </c>
      <c r="AE62" s="15">
        <f>J62*'Table A8'!J11</f>
        <v>0.15256338162646785</v>
      </c>
      <c r="AF62" s="15">
        <f>K62*'Table A8'!K11</f>
        <v>-6.2370358145646072E-2</v>
      </c>
      <c r="AG62" s="15">
        <f>L62*'Table A8'!L11</f>
        <v>0.34130635076524157</v>
      </c>
      <c r="AH62" s="15">
        <f>M62*'Table A8'!M11</f>
        <v>0.28919823999748473</v>
      </c>
      <c r="AI62" s="15">
        <f>N62*'Table A8'!N11</f>
        <v>1.1424946004694558</v>
      </c>
      <c r="AJ62" s="15">
        <f>O62*'Table A8'!O11</f>
        <v>0.94345514673446151</v>
      </c>
      <c r="AK62" s="15" t="e">
        <f>P62*'Table A8'!P11</f>
        <v>#N/A</v>
      </c>
      <c r="AL62" s="15">
        <f>Q62*'Table A8'!Q11</f>
        <v>0</v>
      </c>
      <c r="AM62" s="15">
        <f>R62*'Table A8'!R11</f>
        <v>0</v>
      </c>
      <c r="AN62" s="15">
        <f>S62*'Table A8'!S11</f>
        <v>1.0510957005947181</v>
      </c>
      <c r="AO62" s="15">
        <f>T62*'Table A8'!T11</f>
        <v>0.90501501167114218</v>
      </c>
      <c r="AP62" s="15">
        <f>U62*'Table A8'!U11</f>
        <v>0.27951381844673212</v>
      </c>
    </row>
    <row r="63" spans="1:42" x14ac:dyDescent="0.2">
      <c r="A63" s="13">
        <v>1976</v>
      </c>
      <c r="B63" s="11">
        <f t="shared" ref="B63:U63" si="5">LN(B12/B11)*100</f>
        <v>0.26272593108900921</v>
      </c>
      <c r="C63" s="11">
        <f t="shared" si="5"/>
        <v>0.37019940474336699</v>
      </c>
      <c r="D63" s="11">
        <f t="shared" si="5"/>
        <v>0.17721074990201788</v>
      </c>
      <c r="E63" s="11">
        <f t="shared" si="5"/>
        <v>0.36747234274345142</v>
      </c>
      <c r="F63" s="11">
        <f t="shared" si="5"/>
        <v>0.37623686592821359</v>
      </c>
      <c r="G63" s="11">
        <f t="shared" si="5"/>
        <v>1.1142682055096541E-2</v>
      </c>
      <c r="H63" s="11">
        <f t="shared" si="5"/>
        <v>0.16749487473413904</v>
      </c>
      <c r="I63" s="11">
        <f t="shared" si="5"/>
        <v>9.6416526832849611E-2</v>
      </c>
      <c r="J63" s="11">
        <f t="shared" si="5"/>
        <v>0.1650359917203387</v>
      </c>
      <c r="K63" s="11">
        <f t="shared" si="5"/>
        <v>0.34314406113274754</v>
      </c>
      <c r="L63" s="11">
        <f t="shared" si="5"/>
        <v>0.55195187490075814</v>
      </c>
      <c r="M63" s="11">
        <f t="shared" si="5"/>
        <v>1.5063281932283106</v>
      </c>
      <c r="N63" s="11">
        <f t="shared" si="5"/>
        <v>1.5067524374535719</v>
      </c>
      <c r="O63" s="11">
        <f t="shared" si="5"/>
        <v>1.5037877364540502</v>
      </c>
      <c r="P63" s="11" t="e">
        <f t="shared" si="5"/>
        <v>#N/A</v>
      </c>
      <c r="Q63" s="11">
        <f t="shared" si="5"/>
        <v>3.3415996919844018</v>
      </c>
      <c r="R63" s="11">
        <f t="shared" si="5"/>
        <v>0.96706317459968361</v>
      </c>
      <c r="S63" s="11">
        <f t="shared" si="5"/>
        <v>1.4189279756493838</v>
      </c>
      <c r="T63" s="11">
        <f t="shared" si="5"/>
        <v>1.4305950716277323</v>
      </c>
      <c r="U63" s="11">
        <f t="shared" si="5"/>
        <v>0.15871219746947784</v>
      </c>
      <c r="W63" s="15">
        <f>B63*'Table A8'!B12</f>
        <v>0.182699612479297</v>
      </c>
      <c r="X63" s="15">
        <f>C63*'Table A8'!C12</f>
        <v>0.24655280355908243</v>
      </c>
      <c r="Y63" s="15">
        <f>D63*'Table A8'!D12</f>
        <v>0.14970764151722471</v>
      </c>
      <c r="Z63" s="15">
        <f>E63*'Table A8'!E12</f>
        <v>0.20765862088432441</v>
      </c>
      <c r="AA63" s="15">
        <f>F63*'Table A8'!F12</f>
        <v>0.15903532322785591</v>
      </c>
      <c r="AB63" s="15">
        <f>G63*'Table A8'!G12</f>
        <v>8.4940665306000931E-3</v>
      </c>
      <c r="AC63" s="15">
        <f>H63*'Table A8'!H12</f>
        <v>0.11588970382855079</v>
      </c>
      <c r="AD63" s="15">
        <f>I63*'Table A8'!I12</f>
        <v>8.8201838746690825E-2</v>
      </c>
      <c r="AE63" s="15">
        <f>J63*'Table A8'!J12</f>
        <v>0.12763883599650994</v>
      </c>
      <c r="AF63" s="15">
        <f>K63*'Table A8'!K12</f>
        <v>0.18416541760994559</v>
      </c>
      <c r="AG63" s="15">
        <f>L63*'Table A8'!L12</f>
        <v>0.32371977462929469</v>
      </c>
      <c r="AH63" s="15">
        <f>M63*'Table A8'!M12</f>
        <v>0.28620235671337901</v>
      </c>
      <c r="AI63" s="15">
        <f>N63*'Table A8'!N12</f>
        <v>1.1187636848092772</v>
      </c>
      <c r="AJ63" s="15">
        <f>O63*'Table A8'!O12</f>
        <v>0.92407756405101393</v>
      </c>
      <c r="AK63" s="15" t="e">
        <f>P63*'Table A8'!P12</f>
        <v>#N/A</v>
      </c>
      <c r="AL63" s="15">
        <f>Q63*'Table A8'!Q12</f>
        <v>0</v>
      </c>
      <c r="AM63" s="15">
        <f>R63*'Table A8'!R12</f>
        <v>0</v>
      </c>
      <c r="AN63" s="15">
        <f>S63*'Table A8'!S12</f>
        <v>1.0322701022849268</v>
      </c>
      <c r="AO63" s="15">
        <f>T63*'Table A8'!T12</f>
        <v>0.91229047717700495</v>
      </c>
      <c r="AP63" s="15">
        <f>U63*'Table A8'!U12</f>
        <v>0.11662172270057232</v>
      </c>
    </row>
    <row r="64" spans="1:42" x14ac:dyDescent="0.2">
      <c r="A64" s="13">
        <v>1977</v>
      </c>
      <c r="B64" s="11">
        <f t="shared" ref="B64:U64" si="6">LN(B13/B12)*100</f>
        <v>1.0765068891806298</v>
      </c>
      <c r="C64" s="11">
        <f t="shared" si="6"/>
        <v>2.9469110109726584</v>
      </c>
      <c r="D64" s="11">
        <f t="shared" si="6"/>
        <v>0.60017832410553584</v>
      </c>
      <c r="E64" s="11">
        <f t="shared" si="6"/>
        <v>2.9449323997597925</v>
      </c>
      <c r="F64" s="11">
        <f t="shared" si="6"/>
        <v>2.9482352564506957</v>
      </c>
      <c r="G64" s="11">
        <f t="shared" si="6"/>
        <v>-0.12263784356619917</v>
      </c>
      <c r="H64" s="11">
        <f t="shared" si="6"/>
        <v>-0.89656545876606852</v>
      </c>
      <c r="I64" s="11">
        <f t="shared" si="6"/>
        <v>-0.69843941583118008</v>
      </c>
      <c r="J64" s="11">
        <f t="shared" si="6"/>
        <v>-0.67364197307514995</v>
      </c>
      <c r="K64" s="11">
        <f t="shared" si="6"/>
        <v>2.086125195771702</v>
      </c>
      <c r="L64" s="11">
        <f t="shared" si="6"/>
        <v>1.5646075629280221</v>
      </c>
      <c r="M64" s="11">
        <f t="shared" si="6"/>
        <v>2.8648151158133421</v>
      </c>
      <c r="N64" s="11">
        <f t="shared" si="6"/>
        <v>2.8656045378165431</v>
      </c>
      <c r="O64" s="11">
        <f t="shared" si="6"/>
        <v>2.85853847446521</v>
      </c>
      <c r="P64" s="11" t="e">
        <f t="shared" si="6"/>
        <v>#N/A</v>
      </c>
      <c r="Q64" s="11">
        <f t="shared" si="6"/>
        <v>1.8275969721065068</v>
      </c>
      <c r="R64" s="11">
        <f t="shared" si="6"/>
        <v>0.19229542493674334</v>
      </c>
      <c r="S64" s="11">
        <f t="shared" si="6"/>
        <v>0.27057757727740478</v>
      </c>
      <c r="T64" s="11">
        <f t="shared" si="6"/>
        <v>0.2621233479874287</v>
      </c>
      <c r="U64" s="11">
        <f t="shared" si="6"/>
        <v>0.36182762224996123</v>
      </c>
      <c r="W64" s="15">
        <f>B64*'Table A8'!B13</f>
        <v>0.70069833416767191</v>
      </c>
      <c r="X64" s="15">
        <f>C64*'Table A8'!C13</f>
        <v>1.8309158111173125</v>
      </c>
      <c r="Y64" s="15">
        <f>D64*'Table A8'!D13</f>
        <v>0.49004560163217004</v>
      </c>
      <c r="Z64" s="15">
        <f>E64*'Table A8'!E13</f>
        <v>1.5284199154753324</v>
      </c>
      <c r="AA64" s="15">
        <f>F64*'Table A8'!F13</f>
        <v>1.1170863386691687</v>
      </c>
      <c r="AB64" s="15">
        <f>G64*'Table A8'!G13</f>
        <v>-8.8470940348656088E-2</v>
      </c>
      <c r="AC64" s="15">
        <f>H64*'Table A8'!H13</f>
        <v>-0.58249857856031473</v>
      </c>
      <c r="AD64" s="15">
        <f>I64*'Table A8'!I13</f>
        <v>-0.62650015600056852</v>
      </c>
      <c r="AE64" s="15">
        <f>J64*'Table A8'!J13</f>
        <v>-0.49741723291869067</v>
      </c>
      <c r="AF64" s="15">
        <f>K64*'Table A8'!K13</f>
        <v>1.0157343578212417</v>
      </c>
      <c r="AG64" s="15">
        <f>L64*'Table A8'!L13</f>
        <v>0.84676561305664555</v>
      </c>
      <c r="AH64" s="15">
        <f>M64*'Table A8'!M13</f>
        <v>0.45951634457646007</v>
      </c>
      <c r="AI64" s="15">
        <f>N64*'Table A8'!N13</f>
        <v>2.0213974409757896</v>
      </c>
      <c r="AJ64" s="15">
        <f>O64*'Table A8'!O13</f>
        <v>1.6305103458349559</v>
      </c>
      <c r="AK64" s="15" t="e">
        <f>P64*'Table A8'!P13</f>
        <v>#N/A</v>
      </c>
      <c r="AL64" s="15">
        <f>Q64*'Table A8'!Q13</f>
        <v>0</v>
      </c>
      <c r="AM64" s="15">
        <f>R64*'Table A8'!R13</f>
        <v>0</v>
      </c>
      <c r="AN64" s="15">
        <f>S64*'Table A8'!S13</f>
        <v>0.18604914213594353</v>
      </c>
      <c r="AO64" s="15">
        <f>T64*'Table A8'!T13</f>
        <v>0.1569594607748723</v>
      </c>
      <c r="AP64" s="15">
        <f>U64*'Table A8'!U13</f>
        <v>0.25136164917704806</v>
      </c>
    </row>
    <row r="65" spans="1:42" x14ac:dyDescent="0.2">
      <c r="A65" s="13">
        <v>1978</v>
      </c>
      <c r="B65" s="11">
        <f t="shared" ref="B65:U65" si="7">LN(B14/B13)*100</f>
        <v>1.0971391110577835</v>
      </c>
      <c r="C65" s="11">
        <f t="shared" si="7"/>
        <v>2.6116345442403763</v>
      </c>
      <c r="D65" s="11">
        <f t="shared" si="7"/>
        <v>0.47989791872758319</v>
      </c>
      <c r="E65" s="11">
        <f t="shared" si="7"/>
        <v>2.6168257488194904</v>
      </c>
      <c r="F65" s="11">
        <f t="shared" si="7"/>
        <v>2.6120238244575806</v>
      </c>
      <c r="G65" s="11">
        <f t="shared" si="7"/>
        <v>-0.11161961199067515</v>
      </c>
      <c r="H65" s="11">
        <f t="shared" si="7"/>
        <v>-0.57578482528244901</v>
      </c>
      <c r="I65" s="11">
        <f t="shared" si="7"/>
        <v>-0.83374420487085443</v>
      </c>
      <c r="J65" s="11">
        <f t="shared" si="7"/>
        <v>-0.6662725420832043</v>
      </c>
      <c r="K65" s="11">
        <f t="shared" si="7"/>
        <v>1.9423048623943246</v>
      </c>
      <c r="L65" s="11">
        <f t="shared" si="7"/>
        <v>1.511656692116536</v>
      </c>
      <c r="M65" s="11">
        <f t="shared" si="7"/>
        <v>2.6925476296243795</v>
      </c>
      <c r="N65" s="11">
        <f t="shared" si="7"/>
        <v>2.6932692409631369</v>
      </c>
      <c r="O65" s="11">
        <f t="shared" si="7"/>
        <v>2.6984466410158783</v>
      </c>
      <c r="P65" s="11" t="e">
        <f t="shared" si="7"/>
        <v>#N/A</v>
      </c>
      <c r="Q65" s="11">
        <f t="shared" si="7"/>
        <v>1.4546305356549156</v>
      </c>
      <c r="R65" s="11">
        <f t="shared" si="7"/>
        <v>5.1216390364129803E-2</v>
      </c>
      <c r="S65" s="11">
        <f t="shared" si="7"/>
        <v>0.26984743019416935</v>
      </c>
      <c r="T65" s="11">
        <f t="shared" si="7"/>
        <v>0.27679550195851194</v>
      </c>
      <c r="U65" s="11">
        <f t="shared" si="7"/>
        <v>0.4504512121104729</v>
      </c>
      <c r="W65" s="15">
        <f>B65*'Table A8'!B14</f>
        <v>0.6719977055228924</v>
      </c>
      <c r="X65" s="15">
        <f>C65*'Table A8'!C14</f>
        <v>1.5053461513001529</v>
      </c>
      <c r="Y65" s="15">
        <f>D65*'Table A8'!D14</f>
        <v>0.37945528433789999</v>
      </c>
      <c r="Z65" s="15">
        <f>E65*'Table A8'!E14</f>
        <v>1.2231043549982297</v>
      </c>
      <c r="AA65" s="15">
        <f>F65*'Table A8'!F14</f>
        <v>0.86693070733747091</v>
      </c>
      <c r="AB65" s="15">
        <f>G65*'Table A8'!G14</f>
        <v>-7.666034951519568E-2</v>
      </c>
      <c r="AC65" s="15">
        <f>H65*'Table A8'!H14</f>
        <v>-0.35451071692640385</v>
      </c>
      <c r="AD65" s="15">
        <f>I65*'Table A8'!I14</f>
        <v>-0.7359460096395033</v>
      </c>
      <c r="AE65" s="15">
        <f>J65*'Table A8'!J14</f>
        <v>-0.47305350487907505</v>
      </c>
      <c r="AF65" s="15">
        <f>K65*'Table A8'!K14</f>
        <v>0.87442564904992492</v>
      </c>
      <c r="AG65" s="15">
        <f>L65*'Table A8'!L14</f>
        <v>0.76489828621096723</v>
      </c>
      <c r="AH65" s="15">
        <f>M65*'Table A8'!M14</f>
        <v>0.36726349668076536</v>
      </c>
      <c r="AI65" s="15">
        <f>N65*'Table A8'!N14</f>
        <v>1.8193033722705989</v>
      </c>
      <c r="AJ65" s="15">
        <f>O65*'Table A8'!O14</f>
        <v>1.443668952943495</v>
      </c>
      <c r="AK65" s="15" t="e">
        <f>P65*'Table A8'!P14</f>
        <v>#N/A</v>
      </c>
      <c r="AL65" s="15">
        <f>Q65*'Table A8'!Q14</f>
        <v>0</v>
      </c>
      <c r="AM65" s="15">
        <f>R65*'Table A8'!R14</f>
        <v>0</v>
      </c>
      <c r="AN65" s="15">
        <f>S65*'Table A8'!S14</f>
        <v>0.17645323460396733</v>
      </c>
      <c r="AO65" s="15">
        <f>T65*'Table A8'!T14</f>
        <v>0.15497780154657081</v>
      </c>
      <c r="AP65" s="15">
        <f>U65*'Table A8'!U14</f>
        <v>0.29734284511412318</v>
      </c>
    </row>
    <row r="66" spans="1:42" x14ac:dyDescent="0.2">
      <c r="A66" s="13">
        <v>1979</v>
      </c>
      <c r="B66" s="11">
        <f t="shared" ref="B66:U66" si="8">LN(B15/B14)*100</f>
        <v>-0.29997879791116633</v>
      </c>
      <c r="C66" s="11">
        <f t="shared" si="8"/>
        <v>-1.7408989691492232</v>
      </c>
      <c r="D66" s="11">
        <f t="shared" si="8"/>
        <v>0.55892087746802899</v>
      </c>
      <c r="E66" s="11">
        <f t="shared" si="8"/>
        <v>-1.7499960500273717</v>
      </c>
      <c r="F66" s="11">
        <f t="shared" si="8"/>
        <v>-1.745406385272795</v>
      </c>
      <c r="G66" s="11">
        <f t="shared" si="8"/>
        <v>0.32335424282956993</v>
      </c>
      <c r="H66" s="11">
        <f t="shared" si="8"/>
        <v>1.069890266248557</v>
      </c>
      <c r="I66" s="11">
        <f t="shared" si="8"/>
        <v>-0.29400576521870275</v>
      </c>
      <c r="J66" s="11">
        <f t="shared" si="8"/>
        <v>1.0686399488467879</v>
      </c>
      <c r="K66" s="11">
        <f t="shared" si="8"/>
        <v>-0.30418274404847773</v>
      </c>
      <c r="L66" s="11">
        <f t="shared" si="8"/>
        <v>-0.70937684371324783</v>
      </c>
      <c r="M66" s="11">
        <f t="shared" si="8"/>
        <v>0.17167386190547707</v>
      </c>
      <c r="N66" s="11">
        <f t="shared" si="8"/>
        <v>0.17171921530251488</v>
      </c>
      <c r="O66" s="11">
        <f t="shared" si="8"/>
        <v>0.17464906703048375</v>
      </c>
      <c r="P66" s="11" t="e">
        <f t="shared" si="8"/>
        <v>#N/A</v>
      </c>
      <c r="Q66" s="11">
        <f t="shared" si="8"/>
        <v>2.1668450698726702</v>
      </c>
      <c r="R66" s="11">
        <f t="shared" si="8"/>
        <v>0.86668908553551338</v>
      </c>
      <c r="S66" s="11">
        <f t="shared" si="8"/>
        <v>1.5084533150228443</v>
      </c>
      <c r="T66" s="11">
        <f t="shared" si="8"/>
        <v>1.5088299651201826</v>
      </c>
      <c r="U66" s="11">
        <f t="shared" si="8"/>
        <v>3.370218534399997E-2</v>
      </c>
      <c r="W66" s="15">
        <f>B66*'Table A8'!B15</f>
        <v>-0.18136718121709117</v>
      </c>
      <c r="X66" s="15">
        <f>C66*'Table A8'!C15</f>
        <v>-0.94652676952643255</v>
      </c>
      <c r="Y66" s="15">
        <f>D66*'Table A8'!D15</f>
        <v>0.44003840683057921</v>
      </c>
      <c r="Z66" s="15">
        <f>E66*'Table A8'!E15</f>
        <v>-0.80569818143260186</v>
      </c>
      <c r="AA66" s="15">
        <f>F66*'Table A8'!F15</f>
        <v>-0.56847885968334932</v>
      </c>
      <c r="AB66" s="15">
        <f>G66*'Table A8'!G15</f>
        <v>0.22211202939963157</v>
      </c>
      <c r="AC66" s="15">
        <f>H66*'Table A8'!H15</f>
        <v>0.66097820648835848</v>
      </c>
      <c r="AD66" s="15">
        <f>I66*'Table A8'!I15</f>
        <v>-0.25946008780550517</v>
      </c>
      <c r="AE66" s="15">
        <f>J66*'Table A8'!J15</f>
        <v>0.7617265555379904</v>
      </c>
      <c r="AF66" s="15">
        <f>K66*'Table A8'!K15</f>
        <v>-0.13764269168193619</v>
      </c>
      <c r="AG66" s="15">
        <f>L66*'Table A8'!L15</f>
        <v>-0.36249156713746966</v>
      </c>
      <c r="AH66" s="15">
        <f>M66*'Table A8'!M15</f>
        <v>2.4103010211528979E-2</v>
      </c>
      <c r="AI66" s="15">
        <f>N66*'Table A8'!N15</f>
        <v>0.11656300334734709</v>
      </c>
      <c r="AJ66" s="15">
        <f>O66*'Table A8'!O15</f>
        <v>9.4083452409321588E-2</v>
      </c>
      <c r="AK66" s="15" t="e">
        <f>P66*'Table A8'!P15</f>
        <v>#N/A</v>
      </c>
      <c r="AL66" s="15">
        <f>Q66*'Table A8'!Q15</f>
        <v>0</v>
      </c>
      <c r="AM66" s="15">
        <f>R66*'Table A8'!R15</f>
        <v>0</v>
      </c>
      <c r="AN66" s="15">
        <f>S66*'Table A8'!S15</f>
        <v>0.98320987073189003</v>
      </c>
      <c r="AO66" s="15">
        <f>T66*'Table A8'!T15</f>
        <v>0.84117270555450185</v>
      </c>
      <c r="AP66" s="15">
        <f>U66*'Table A8'!U15</f>
        <v>2.2169297519283183E-2</v>
      </c>
    </row>
    <row r="67" spans="1:42" x14ac:dyDescent="0.2">
      <c r="A67" s="13">
        <v>1980</v>
      </c>
      <c r="B67" s="11">
        <f t="shared" ref="B67:U67" si="9">LN(B16/B15)*100</f>
        <v>1.0141533411615875</v>
      </c>
      <c r="C67" s="11">
        <f t="shared" si="9"/>
        <v>-0.11120997587453396</v>
      </c>
      <c r="D67" s="11">
        <f t="shared" si="9"/>
        <v>0.63661306500912607</v>
      </c>
      <c r="E67" s="11">
        <f t="shared" si="9"/>
        <v>-9.1581088365889171E-2</v>
      </c>
      <c r="F67" s="11">
        <f t="shared" si="9"/>
        <v>-0.10499913465393167</v>
      </c>
      <c r="G67" s="11">
        <f t="shared" si="9"/>
        <v>0.17795578047417834</v>
      </c>
      <c r="H67" s="11">
        <f t="shared" si="9"/>
        <v>-0.57293871268773822</v>
      </c>
      <c r="I67" s="11">
        <f t="shared" si="9"/>
        <v>0.51123187431536798</v>
      </c>
      <c r="J67" s="11">
        <f t="shared" si="9"/>
        <v>-0.65169968196867734</v>
      </c>
      <c r="K67" s="11">
        <f t="shared" si="9"/>
        <v>8.8815586628745724E-2</v>
      </c>
      <c r="L67" s="11">
        <f t="shared" si="9"/>
        <v>-0.50979645767861315</v>
      </c>
      <c r="M67" s="11">
        <f t="shared" si="9"/>
        <v>2.9767584280899291</v>
      </c>
      <c r="N67" s="11">
        <f t="shared" si="9"/>
        <v>2.9647211018158983</v>
      </c>
      <c r="O67" s="11">
        <f t="shared" si="9"/>
        <v>2.9623959433292444</v>
      </c>
      <c r="P67" s="11" t="e">
        <f t="shared" si="9"/>
        <v>#N/A</v>
      </c>
      <c r="Q67" s="11">
        <f t="shared" si="9"/>
        <v>4.304245538499532</v>
      </c>
      <c r="R67" s="11">
        <f t="shared" si="9"/>
        <v>-0.80270546315942948</v>
      </c>
      <c r="S67" s="11">
        <f t="shared" si="9"/>
        <v>0.55061553766240123</v>
      </c>
      <c r="T67" s="11">
        <f t="shared" si="9"/>
        <v>0.54306967080037227</v>
      </c>
      <c r="U67" s="11">
        <f t="shared" si="9"/>
        <v>4.4918585819822145E-2</v>
      </c>
      <c r="W67" s="15">
        <f>B67*'Table A8'!B16</f>
        <v>0.62441421215318949</v>
      </c>
      <c r="X67" s="15">
        <f>C67*'Table A8'!C16</f>
        <v>-5.9508458090463123E-2</v>
      </c>
      <c r="Y67" s="15">
        <f>D67*'Table A8'!D16</f>
        <v>0.50254235351820409</v>
      </c>
      <c r="Z67" s="15">
        <f>E67*'Table A8'!E16</f>
        <v>-4.3446068320777818E-2</v>
      </c>
      <c r="AA67" s="15">
        <f>F67*'Table A8'!F16</f>
        <v>-3.5489707513028906E-2</v>
      </c>
      <c r="AB67" s="15">
        <f>G67*'Table A8'!G16</f>
        <v>0.12410636130269198</v>
      </c>
      <c r="AC67" s="15">
        <f>H67*'Table A8'!H16</f>
        <v>-0.36221185416118812</v>
      </c>
      <c r="AD67" s="15">
        <f>I67*'Table A8'!I16</f>
        <v>0.45361604208002598</v>
      </c>
      <c r="AE67" s="15">
        <f>J67*'Table A8'!J16</f>
        <v>-0.47437219850500023</v>
      </c>
      <c r="AF67" s="15">
        <f>K67*'Table A8'!K16</f>
        <v>4.1299247782366766E-2</v>
      </c>
      <c r="AG67" s="15">
        <f>L67*'Table A8'!L16</f>
        <v>-0.27065093938157575</v>
      </c>
      <c r="AH67" s="15">
        <f>M67*'Table A8'!M16</f>
        <v>0.46020685298270297</v>
      </c>
      <c r="AI67" s="15">
        <f>N67*'Table A8'!N16</f>
        <v>2.0530693630075096</v>
      </c>
      <c r="AJ67" s="15">
        <f>O67*'Table A8'!O16</f>
        <v>1.6429447901703988</v>
      </c>
      <c r="AK67" s="15" t="e">
        <f>P67*'Table A8'!P16</f>
        <v>#N/A</v>
      </c>
      <c r="AL67" s="15">
        <f>Q67*'Table A8'!Q16</f>
        <v>0</v>
      </c>
      <c r="AM67" s="15">
        <f>R67*'Table A8'!R16</f>
        <v>0</v>
      </c>
      <c r="AN67" s="15">
        <f>S67*'Table A8'!S16</f>
        <v>0.36544353234653565</v>
      </c>
      <c r="AO67" s="15">
        <f>T67*'Table A8'!T16</f>
        <v>0.30770327547549092</v>
      </c>
      <c r="AP67" s="15">
        <f>U67*'Table A8'!U16</f>
        <v>2.9933745590329477E-2</v>
      </c>
    </row>
    <row r="68" spans="1:42" x14ac:dyDescent="0.2">
      <c r="A68" s="13">
        <v>1981</v>
      </c>
      <c r="B68" s="11">
        <f t="shared" ref="B68:U68" si="10">LN(B17/B16)*100</f>
        <v>0.98293873888316097</v>
      </c>
      <c r="C68" s="11">
        <f t="shared" si="10"/>
        <v>-7.7920636212821984E-2</v>
      </c>
      <c r="D68" s="11">
        <f t="shared" si="10"/>
        <v>0.60965277686804276</v>
      </c>
      <c r="E68" s="11">
        <f t="shared" si="10"/>
        <v>-9.1665036209589906E-2</v>
      </c>
      <c r="F68" s="11">
        <f t="shared" si="10"/>
        <v>-8.1742282825622001E-2</v>
      </c>
      <c r="G68" s="11">
        <f t="shared" si="10"/>
        <v>0.18873166856637089</v>
      </c>
      <c r="H68" s="11">
        <f t="shared" si="10"/>
        <v>-0.70096386505522534</v>
      </c>
      <c r="I68" s="11">
        <f t="shared" si="10"/>
        <v>0.69196946017286465</v>
      </c>
      <c r="J68" s="11">
        <f t="shared" si="10"/>
        <v>-0.63204551234343209</v>
      </c>
      <c r="K68" s="11">
        <f t="shared" si="10"/>
        <v>0.90898239803961067</v>
      </c>
      <c r="L68" s="11">
        <f t="shared" si="10"/>
        <v>-0.48305736909449803</v>
      </c>
      <c r="M68" s="11">
        <f t="shared" si="10"/>
        <v>2.9280234080083822</v>
      </c>
      <c r="N68" s="11">
        <f t="shared" si="10"/>
        <v>2.9415742059613947</v>
      </c>
      <c r="O68" s="11">
        <f t="shared" si="10"/>
        <v>2.9404442398077753</v>
      </c>
      <c r="P68" s="11" t="e">
        <f t="shared" si="10"/>
        <v>#N/A</v>
      </c>
      <c r="Q68" s="11">
        <f t="shared" si="10"/>
        <v>4.1557845388588861</v>
      </c>
      <c r="R68" s="11">
        <f t="shared" si="10"/>
        <v>-0.87370464563803363</v>
      </c>
      <c r="S68" s="11">
        <f t="shared" si="10"/>
        <v>0.53709781055673333</v>
      </c>
      <c r="T68" s="11">
        <f t="shared" si="10"/>
        <v>0.54013634694883406</v>
      </c>
      <c r="U68" s="11">
        <f t="shared" si="10"/>
        <v>0.33624779495227108</v>
      </c>
      <c r="W68" s="15">
        <f>B68*'Table A8'!B17</f>
        <v>0.62111898910026941</v>
      </c>
      <c r="X68" s="15">
        <f>C68*'Table A8'!C17</f>
        <v>-4.1905718155255657E-2</v>
      </c>
      <c r="Y68" s="15">
        <f>D68*'Table A8'!D17</f>
        <v>0.47882129095216075</v>
      </c>
      <c r="Z68" s="15">
        <f>E68*'Table A8'!E17</f>
        <v>-4.39442183588774E-2</v>
      </c>
      <c r="AA68" s="15">
        <f>F68*'Table A8'!F17</f>
        <v>-2.7816898845559167E-2</v>
      </c>
      <c r="AB68" s="15">
        <f>G68*'Table A8'!G17</f>
        <v>0.13288596783758172</v>
      </c>
      <c r="AC68" s="15">
        <f>H68*'Table A8'!H17</f>
        <v>-0.45121043993604859</v>
      </c>
      <c r="AD68" s="15">
        <f>I68*'Table A8'!I17</f>
        <v>0.61633719817597055</v>
      </c>
      <c r="AE68" s="15">
        <f>J68*'Table A8'!J17</f>
        <v>-0.46784008823660844</v>
      </c>
      <c r="AF68" s="15">
        <f>K68*'Table A8'!K17</f>
        <v>0.43531167042116953</v>
      </c>
      <c r="AG68" s="15">
        <f>L68*'Table A8'!L17</f>
        <v>-0.26606799889724947</v>
      </c>
      <c r="AH68" s="15">
        <f>M68*'Table A8'!M17</f>
        <v>0.49805678170222584</v>
      </c>
      <c r="AI68" s="15">
        <f>N68*'Table A8'!N17</f>
        <v>2.0702799261556297</v>
      </c>
      <c r="AJ68" s="15">
        <f>O68*'Table A8'!O17</f>
        <v>1.6695842393628546</v>
      </c>
      <c r="AK68" s="15" t="e">
        <f>P68*'Table A8'!P17</f>
        <v>#N/A</v>
      </c>
      <c r="AL68" s="15">
        <f>Q68*'Table A8'!Q17</f>
        <v>0</v>
      </c>
      <c r="AM68" s="15">
        <f>R68*'Table A8'!R17</f>
        <v>0</v>
      </c>
      <c r="AN68" s="15">
        <f>S68*'Table A8'!S17</f>
        <v>0.36270215146896201</v>
      </c>
      <c r="AO68" s="15">
        <f>T68*'Table A8'!T17</f>
        <v>0.31252289034459541</v>
      </c>
      <c r="AP68" s="15">
        <f>U68*'Table A8'!U17</f>
        <v>0.22568951997196435</v>
      </c>
    </row>
    <row r="69" spans="1:42" x14ac:dyDescent="0.2">
      <c r="A69" s="13">
        <v>1982</v>
      </c>
      <c r="B69" s="11">
        <f t="shared" ref="B69:U69" si="11">LN(B18/B17)*100</f>
        <v>-1.1849482701281147</v>
      </c>
      <c r="C69" s="11">
        <f t="shared" si="11"/>
        <v>0.92003087585363164</v>
      </c>
      <c r="D69" s="11">
        <f t="shared" si="11"/>
        <v>-1.2114367940995285</v>
      </c>
      <c r="E69" s="11">
        <f t="shared" si="11"/>
        <v>0.92587216794912697</v>
      </c>
      <c r="F69" s="11">
        <f t="shared" si="11"/>
        <v>0.91866452230964102</v>
      </c>
      <c r="G69" s="11">
        <f t="shared" si="11"/>
        <v>0.45371626553361288</v>
      </c>
      <c r="H69" s="11">
        <f t="shared" si="11"/>
        <v>-1.1525203170645573</v>
      </c>
      <c r="I69" s="11">
        <f t="shared" si="11"/>
        <v>-2.0574393622958942</v>
      </c>
      <c r="J69" s="11">
        <f t="shared" si="11"/>
        <v>-1.361056843231095</v>
      </c>
      <c r="K69" s="11">
        <f t="shared" si="11"/>
        <v>-0.60506928581175201</v>
      </c>
      <c r="L69" s="11">
        <f t="shared" si="11"/>
        <v>1.3264533819304665</v>
      </c>
      <c r="M69" s="11">
        <f t="shared" si="11"/>
        <v>-1.1131376271528537</v>
      </c>
      <c r="N69" s="11">
        <f t="shared" si="11"/>
        <v>-1.11341614360338</v>
      </c>
      <c r="O69" s="11">
        <f t="shared" si="11"/>
        <v>-1.1197470349398235</v>
      </c>
      <c r="P69" s="11" t="e">
        <f t="shared" si="11"/>
        <v>#N/A</v>
      </c>
      <c r="Q69" s="11">
        <f t="shared" si="11"/>
        <v>3.3147449690226538</v>
      </c>
      <c r="R69" s="11">
        <f t="shared" si="11"/>
        <v>1.0398707220898737</v>
      </c>
      <c r="S69" s="11">
        <f t="shared" si="11"/>
        <v>2.1816780536297689</v>
      </c>
      <c r="T69" s="11">
        <f t="shared" si="11"/>
        <v>2.1757685053765581</v>
      </c>
      <c r="U69" s="11">
        <f t="shared" si="11"/>
        <v>-1.0347634787506397</v>
      </c>
      <c r="W69" s="15">
        <f>B69*'Table A8'!B18</f>
        <v>-0.74343654467837905</v>
      </c>
      <c r="X69" s="15">
        <f>C69*'Table A8'!C18</f>
        <v>0.47418391341496174</v>
      </c>
      <c r="Y69" s="15">
        <f>D69*'Table A8'!D18</f>
        <v>-0.92771829692141905</v>
      </c>
      <c r="Z69" s="15">
        <f>E69*'Table A8'!E18</f>
        <v>0.42469756343826454</v>
      </c>
      <c r="AA69" s="15">
        <f>F69*'Table A8'!F18</f>
        <v>0.29332958197346837</v>
      </c>
      <c r="AB69" s="15">
        <f>G69*'Table A8'!G18</f>
        <v>0.31215679068712565</v>
      </c>
      <c r="AC69" s="15">
        <f>H69*'Table A8'!H18</f>
        <v>-0.72781658022626783</v>
      </c>
      <c r="AD69" s="15">
        <f>I69*'Table A8'!I18</f>
        <v>-1.8181591644608819</v>
      </c>
      <c r="AE69" s="15">
        <f>J69*'Table A8'!J18</f>
        <v>-0.9975185604040695</v>
      </c>
      <c r="AF69" s="15">
        <f>K69*'Table A8'!K18</f>
        <v>-0.2861977721889587</v>
      </c>
      <c r="AG69" s="15">
        <f>L69*'Table A8'!L18</f>
        <v>0.72278444781391127</v>
      </c>
      <c r="AH69" s="15">
        <f>M69*'Table A8'!M18</f>
        <v>-0.20025345912479839</v>
      </c>
      <c r="AI69" s="15">
        <f>N69*'Table A8'!N18</f>
        <v>-0.77337885334690781</v>
      </c>
      <c r="AJ69" s="15">
        <f>O69*'Table A8'!O18</f>
        <v>-0.62381107316497575</v>
      </c>
      <c r="AK69" s="15" t="e">
        <f>P69*'Table A8'!P18</f>
        <v>#N/A</v>
      </c>
      <c r="AL69" s="15">
        <f>Q69*'Table A8'!Q18</f>
        <v>0</v>
      </c>
      <c r="AM69" s="15">
        <f>R69*'Table A8'!R18</f>
        <v>0</v>
      </c>
      <c r="AN69" s="15">
        <f>S69*'Table A8'!S18</f>
        <v>1.453652087133515</v>
      </c>
      <c r="AO69" s="15">
        <f>T69*'Table A8'!T18</f>
        <v>1.2419286628689392</v>
      </c>
      <c r="AP69" s="15">
        <f>U69*'Table A8'!U18</f>
        <v>-0.67777007858166904</v>
      </c>
    </row>
    <row r="70" spans="1:42" x14ac:dyDescent="0.2">
      <c r="A70" s="13">
        <v>1983</v>
      </c>
      <c r="B70" s="11">
        <f t="shared" ref="B70:U70" si="12">LN(B19/B18)*100</f>
        <v>-1.3284960759215676</v>
      </c>
      <c r="C70" s="11">
        <f t="shared" si="12"/>
        <v>1.1409887906994016</v>
      </c>
      <c r="D70" s="11">
        <f t="shared" si="12"/>
        <v>-1.390940548031012</v>
      </c>
      <c r="E70" s="11">
        <f t="shared" si="12"/>
        <v>1.1357891844409582</v>
      </c>
      <c r="F70" s="11">
        <f t="shared" si="12"/>
        <v>1.1394495152496937</v>
      </c>
      <c r="G70" s="11">
        <f t="shared" si="12"/>
        <v>0.73703650293302714</v>
      </c>
      <c r="H70" s="11">
        <f t="shared" si="12"/>
        <v>-1.4450283232615171</v>
      </c>
      <c r="I70" s="11">
        <f t="shared" si="12"/>
        <v>-1.9435338837554419</v>
      </c>
      <c r="J70" s="11">
        <f t="shared" si="12"/>
        <v>-1.3675426799675383</v>
      </c>
      <c r="K70" s="11">
        <f t="shared" si="12"/>
        <v>0.11372971466587678</v>
      </c>
      <c r="L70" s="11">
        <f t="shared" si="12"/>
        <v>1.4376325807494423</v>
      </c>
      <c r="M70" s="11">
        <f t="shared" si="12"/>
        <v>-1.1638335035308578</v>
      </c>
      <c r="N70" s="11">
        <f t="shared" si="12"/>
        <v>-1.1641280397291038</v>
      </c>
      <c r="O70" s="11">
        <f t="shared" si="12"/>
        <v>-1.1583141089630873</v>
      </c>
      <c r="P70" s="11" t="e">
        <f t="shared" si="12"/>
        <v>#N/A</v>
      </c>
      <c r="Q70" s="11">
        <f t="shared" si="12"/>
        <v>3.1126592355611113</v>
      </c>
      <c r="R70" s="11">
        <f t="shared" si="12"/>
        <v>0.94064504428550655</v>
      </c>
      <c r="S70" s="11">
        <f t="shared" si="12"/>
        <v>2.2758271676307671</v>
      </c>
      <c r="T70" s="11">
        <f t="shared" si="12"/>
        <v>2.2869718689111451</v>
      </c>
      <c r="U70" s="11">
        <f t="shared" si="12"/>
        <v>-0.85155212276569781</v>
      </c>
      <c r="W70" s="15">
        <f>B70*'Table A8'!B19</f>
        <v>-0.8085227118058661</v>
      </c>
      <c r="X70" s="15">
        <f>C70*'Table A8'!C19</f>
        <v>0.54801691617292259</v>
      </c>
      <c r="Y70" s="15">
        <f>D70*'Table A8'!D19</f>
        <v>-1.0277659709401148</v>
      </c>
      <c r="Z70" s="15">
        <f>E70*'Table A8'!E19</f>
        <v>0.48827577039116793</v>
      </c>
      <c r="AA70" s="15">
        <f>F70*'Table A8'!F19</f>
        <v>0.33363081806511036</v>
      </c>
      <c r="AB70" s="15">
        <f>G70*'Table A8'!G19</f>
        <v>0.487697053990784</v>
      </c>
      <c r="AC70" s="15">
        <f>H70*'Table A8'!H19</f>
        <v>-0.8774211978843931</v>
      </c>
      <c r="AD70" s="15">
        <f>I70*'Table A8'!I19</f>
        <v>-1.6935954263044919</v>
      </c>
      <c r="AE70" s="15">
        <f>J70*'Table A8'!J19</f>
        <v>-0.97834003324877694</v>
      </c>
      <c r="AF70" s="15">
        <f>K70*'Table A8'!K19</f>
        <v>5.1485441829242418E-2</v>
      </c>
      <c r="AG70" s="15">
        <f>L70*'Table A8'!L19</f>
        <v>0.75547592118383189</v>
      </c>
      <c r="AH70" s="15">
        <f>M70*'Table A8'!M19</f>
        <v>-0.20413639651931245</v>
      </c>
      <c r="AI70" s="15">
        <f>N70*'Table A8'!N19</f>
        <v>-0.78974446215222405</v>
      </c>
      <c r="AJ70" s="15">
        <f>O70*'Table A8'!O19</f>
        <v>-0.62386797908751879</v>
      </c>
      <c r="AK70" s="15" t="e">
        <f>P70*'Table A8'!P19</f>
        <v>#N/A</v>
      </c>
      <c r="AL70" s="15">
        <f>Q70*'Table A8'!Q19</f>
        <v>0</v>
      </c>
      <c r="AM70" s="15">
        <f>R70*'Table A8'!R19</f>
        <v>0</v>
      </c>
      <c r="AN70" s="15">
        <f>S70*'Table A8'!S19</f>
        <v>1.4599431280351369</v>
      </c>
      <c r="AO70" s="15">
        <f>T70*'Table A8'!T19</f>
        <v>1.2605788941438232</v>
      </c>
      <c r="AP70" s="15">
        <f>U70*'Table A8'!U19</f>
        <v>-0.53554113000734738</v>
      </c>
    </row>
    <row r="71" spans="1:42" x14ac:dyDescent="0.2">
      <c r="A71" s="13">
        <v>1984</v>
      </c>
      <c r="B71" s="11">
        <f t="shared" ref="B71:U71" si="13">LN(B20/B19)*100</f>
        <v>-0.21593616682578218</v>
      </c>
      <c r="C71" s="11">
        <f t="shared" si="13"/>
        <v>0.9445811505169408</v>
      </c>
      <c r="D71" s="11">
        <f t="shared" si="13"/>
        <v>-0.54290231305005132</v>
      </c>
      <c r="E71" s="11">
        <f t="shared" si="13"/>
        <v>0.95792290068715069</v>
      </c>
      <c r="F71" s="11">
        <f t="shared" si="13"/>
        <v>0.94539117473857126</v>
      </c>
      <c r="G71" s="11">
        <f t="shared" si="13"/>
        <v>0.12048854078283326</v>
      </c>
      <c r="H71" s="11">
        <f t="shared" si="13"/>
        <v>-0.65420794074304345</v>
      </c>
      <c r="I71" s="11">
        <f t="shared" si="13"/>
        <v>0.21284946141572314</v>
      </c>
      <c r="J71" s="11">
        <f t="shared" si="13"/>
        <v>-0.67847049874611953</v>
      </c>
      <c r="K71" s="11">
        <f t="shared" si="13"/>
        <v>1.2176137377577385</v>
      </c>
      <c r="L71" s="11">
        <f t="shared" si="13"/>
        <v>0.45571141240982393</v>
      </c>
      <c r="M71" s="11">
        <f t="shared" si="13"/>
        <v>1.2266989107687816</v>
      </c>
      <c r="N71" s="11">
        <f t="shared" si="13"/>
        <v>1.2270092591814621</v>
      </c>
      <c r="O71" s="11">
        <f t="shared" si="13"/>
        <v>1.2222731773410518</v>
      </c>
      <c r="P71" s="11" t="e">
        <f t="shared" si="13"/>
        <v>#N/A</v>
      </c>
      <c r="Q71" s="11">
        <f t="shared" si="13"/>
        <v>3.5482824633430972</v>
      </c>
      <c r="R71" s="11">
        <f t="shared" si="13"/>
        <v>0.37883616465717612</v>
      </c>
      <c r="S71" s="11">
        <f t="shared" si="13"/>
        <v>1.0094533771786782</v>
      </c>
      <c r="T71" s="11">
        <f t="shared" si="13"/>
        <v>0.99673329812681866</v>
      </c>
      <c r="U71" s="11">
        <f t="shared" si="13"/>
        <v>-0.37699250681341517</v>
      </c>
      <c r="W71" s="15">
        <f>B71*'Table A8'!B20</f>
        <v>-0.12897867244503972</v>
      </c>
      <c r="X71" s="15">
        <f>C71*'Table A8'!C20</f>
        <v>0.4193940308295217</v>
      </c>
      <c r="Y71" s="15">
        <f>D71*'Table A8'!D20</f>
        <v>-0.39137827747778198</v>
      </c>
      <c r="Z71" s="15">
        <f>E71*'Table A8'!E20</f>
        <v>0.39303576615193792</v>
      </c>
      <c r="AA71" s="15">
        <f>F71*'Table A8'!F20</f>
        <v>0.25950987746573784</v>
      </c>
      <c r="AB71" s="15">
        <f>G71*'Table A8'!G20</f>
        <v>7.8245258384371921E-2</v>
      </c>
      <c r="AC71" s="15">
        <f>H71*'Table A8'!H20</f>
        <v>-0.3895808287124824</v>
      </c>
      <c r="AD71" s="15">
        <f>I71*'Table A8'!I20</f>
        <v>0.18385936477090165</v>
      </c>
      <c r="AE71" s="15">
        <f>J71*'Table A8'!J20</f>
        <v>-0.48001787786287958</v>
      </c>
      <c r="AF71" s="15">
        <f>K71*'Table A8'!K20</f>
        <v>0.54110754505953906</v>
      </c>
      <c r="AG71" s="15">
        <f>L71*'Table A8'!L20</f>
        <v>0.23537494450967406</v>
      </c>
      <c r="AH71" s="15">
        <f>M71*'Table A8'!M20</f>
        <v>0.2073121159199241</v>
      </c>
      <c r="AI71" s="15">
        <f>N71*'Table A8'!N20</f>
        <v>0.82774044624381427</v>
      </c>
      <c r="AJ71" s="15">
        <f>O71*'Table A8'!O20</f>
        <v>0.65293833133558987</v>
      </c>
      <c r="AK71" s="15" t="e">
        <f>P71*'Table A8'!P20</f>
        <v>#N/A</v>
      </c>
      <c r="AL71" s="15">
        <f>Q71*'Table A8'!Q20</f>
        <v>0</v>
      </c>
      <c r="AM71" s="15">
        <f>R71*'Table A8'!R20</f>
        <v>0</v>
      </c>
      <c r="AN71" s="15">
        <f>S71*'Table A8'!S20</f>
        <v>0.63454239289451719</v>
      </c>
      <c r="AO71" s="15">
        <f>T71*'Table A8'!T20</f>
        <v>0.54381768745799219</v>
      </c>
      <c r="AP71" s="15">
        <f>U71*'Table A8'!U20</f>
        <v>-0.23136030143139291</v>
      </c>
    </row>
    <row r="72" spans="1:42" x14ac:dyDescent="0.2">
      <c r="A72" s="13">
        <v>1985</v>
      </c>
      <c r="B72" s="11">
        <f t="shared" ref="B72:U72" si="14">LN(B21/B20)*100</f>
        <v>0.18357545245028661</v>
      </c>
      <c r="C72" s="11">
        <f t="shared" si="14"/>
        <v>1.7460676043118326</v>
      </c>
      <c r="D72" s="11">
        <f t="shared" si="14"/>
        <v>0.48403376481439692</v>
      </c>
      <c r="E72" s="11">
        <f t="shared" si="14"/>
        <v>1.7389551101572487</v>
      </c>
      <c r="F72" s="11">
        <f t="shared" si="14"/>
        <v>1.7530508497921531</v>
      </c>
      <c r="G72" s="11">
        <f t="shared" si="14"/>
        <v>1.0562519935773749</v>
      </c>
      <c r="H72" s="11">
        <f t="shared" si="14"/>
        <v>2.7284929596555809</v>
      </c>
      <c r="I72" s="11">
        <f t="shared" si="14"/>
        <v>-0.20163555616145523</v>
      </c>
      <c r="J72" s="11">
        <f t="shared" si="14"/>
        <v>1.9853593283674846</v>
      </c>
      <c r="K72" s="11">
        <f t="shared" si="14"/>
        <v>2.2819368208691158</v>
      </c>
      <c r="L72" s="11">
        <f t="shared" si="14"/>
        <v>1.1302748188607741</v>
      </c>
      <c r="M72" s="11">
        <f t="shared" si="14"/>
        <v>2.4582243405336026</v>
      </c>
      <c r="N72" s="11">
        <f t="shared" si="14"/>
        <v>2.4588349134924767</v>
      </c>
      <c r="O72" s="11">
        <f t="shared" si="14"/>
        <v>2.4630231504296685</v>
      </c>
      <c r="P72" s="11" t="e">
        <f t="shared" si="14"/>
        <v>#N/A</v>
      </c>
      <c r="Q72" s="11">
        <f t="shared" si="14"/>
        <v>3.0303378626737496</v>
      </c>
      <c r="R72" s="11">
        <f t="shared" si="14"/>
        <v>4.0630395626908751</v>
      </c>
      <c r="S72" s="11">
        <f t="shared" si="14"/>
        <v>4.2252951120259441</v>
      </c>
      <c r="T72" s="11">
        <f t="shared" si="14"/>
        <v>4.230573313350142</v>
      </c>
      <c r="U72" s="11">
        <f t="shared" si="14"/>
        <v>0.92282056197883144</v>
      </c>
      <c r="W72" s="15">
        <f>B72*'Table A8'!B21</f>
        <v>0.10616168415200075</v>
      </c>
      <c r="X72" s="15">
        <f>C72*'Table A8'!C21</f>
        <v>0.71047490819448467</v>
      </c>
      <c r="Y72" s="15">
        <f>D72*'Table A8'!D21</f>
        <v>0.34216346834729716</v>
      </c>
      <c r="Z72" s="15">
        <f>E72*'Table A8'!E21</f>
        <v>0.68288767175875154</v>
      </c>
      <c r="AA72" s="15">
        <f>F72*'Table A8'!F21</f>
        <v>0.44895632263177038</v>
      </c>
      <c r="AB72" s="15">
        <f>G72*'Table A8'!G21</f>
        <v>0.67399439710172293</v>
      </c>
      <c r="AC72" s="15">
        <f>H72*'Table A8'!H21</f>
        <v>1.5945312856227216</v>
      </c>
      <c r="AD72" s="15">
        <f>I72*'Table A8'!I21</f>
        <v>-0.17264036318543796</v>
      </c>
      <c r="AE72" s="15">
        <f>J72*'Table A8'!J21</f>
        <v>1.3937222485139742</v>
      </c>
      <c r="AF72" s="15">
        <f>K72*'Table A8'!K21</f>
        <v>1.0056495569570192</v>
      </c>
      <c r="AG72" s="15">
        <f>L72*'Table A8'!L21</f>
        <v>0.57824859732917211</v>
      </c>
      <c r="AH72" s="15">
        <f>M72*'Table A8'!M21</f>
        <v>0.40167385724319066</v>
      </c>
      <c r="AI72" s="15">
        <f>N72*'Table A8'!N21</f>
        <v>1.6624182850122635</v>
      </c>
      <c r="AJ72" s="15">
        <f>O72*'Table A8'!O21</f>
        <v>1.3201804086303024</v>
      </c>
      <c r="AK72" s="15" t="e">
        <f>P72*'Table A8'!P21</f>
        <v>#N/A</v>
      </c>
      <c r="AL72" s="15">
        <f>Q72*'Table A8'!Q21</f>
        <v>0</v>
      </c>
      <c r="AM72" s="15">
        <f>R72*'Table A8'!R21</f>
        <v>0</v>
      </c>
      <c r="AN72" s="15">
        <f>S72*'Table A8'!S21</f>
        <v>2.6484149762178619</v>
      </c>
      <c r="AO72" s="15">
        <f>T72*'Table A8'!T21</f>
        <v>2.290855449179102</v>
      </c>
      <c r="AP72" s="15">
        <f>U72*'Table A8'!U21</f>
        <v>0.55535341419886075</v>
      </c>
    </row>
    <row r="73" spans="1:42" x14ac:dyDescent="0.2">
      <c r="A73" s="13">
        <v>1986</v>
      </c>
      <c r="B73" s="11">
        <f t="shared" ref="B73:U73" si="15">LN(B22/B21)*100</f>
        <v>2.7664281472355663</v>
      </c>
      <c r="C73" s="11">
        <f t="shared" si="15"/>
        <v>0.96169829700213094</v>
      </c>
      <c r="D73" s="11">
        <f t="shared" si="15"/>
        <v>-1.1847076129294061</v>
      </c>
      <c r="E73" s="11">
        <f t="shared" si="15"/>
        <v>0.9573020207603814</v>
      </c>
      <c r="F73" s="11">
        <f t="shared" si="15"/>
        <v>0.95344402980931686</v>
      </c>
      <c r="G73" s="11">
        <f t="shared" si="15"/>
        <v>-0.72838284740752646</v>
      </c>
      <c r="H73" s="11">
        <f t="shared" si="15"/>
        <v>-1.8300562529842197</v>
      </c>
      <c r="I73" s="11">
        <f t="shared" si="15"/>
        <v>-4.4863168092089734E-2</v>
      </c>
      <c r="J73" s="11">
        <f t="shared" si="15"/>
        <v>-2.0720412729938662</v>
      </c>
      <c r="K73" s="11">
        <f t="shared" si="15"/>
        <v>1.3445784300681769</v>
      </c>
      <c r="L73" s="11">
        <f t="shared" si="15"/>
        <v>0.1123280095643448</v>
      </c>
      <c r="M73" s="11">
        <f t="shared" si="15"/>
        <v>0.63569896229325917</v>
      </c>
      <c r="N73" s="11">
        <f t="shared" si="15"/>
        <v>0.6358544289710546</v>
      </c>
      <c r="O73" s="11">
        <f t="shared" si="15"/>
        <v>0.63429103896600869</v>
      </c>
      <c r="P73" s="11" t="e">
        <f t="shared" si="15"/>
        <v>#N/A</v>
      </c>
      <c r="Q73" s="11">
        <f t="shared" si="15"/>
        <v>-4.5873591375133183</v>
      </c>
      <c r="R73" s="11">
        <f t="shared" si="15"/>
        <v>-2.2272090467736585</v>
      </c>
      <c r="S73" s="11">
        <f t="shared" si="15"/>
        <v>-1.2663254406506148</v>
      </c>
      <c r="T73" s="11">
        <f t="shared" si="15"/>
        <v>-1.2711166841151715</v>
      </c>
      <c r="U73" s="11">
        <f t="shared" si="15"/>
        <v>-0.48883175838164766</v>
      </c>
      <c r="W73" s="15">
        <f>B73*'Table A8'!B22</f>
        <v>1.5591589037819651</v>
      </c>
      <c r="X73" s="15">
        <f>C73*'Table A8'!C22</f>
        <v>0.36256025796980335</v>
      </c>
      <c r="Y73" s="15">
        <f>D73*'Table A8'!D22</f>
        <v>-0.83119086123127128</v>
      </c>
      <c r="Z73" s="15">
        <f>E73*'Table A8'!E22</f>
        <v>0.36779543637613854</v>
      </c>
      <c r="AA73" s="15">
        <f>F73*'Table A8'!F22</f>
        <v>0.23416585372116824</v>
      </c>
      <c r="AB73" s="15">
        <f>G73*'Table A8'!G22</f>
        <v>-0.46062931270051971</v>
      </c>
      <c r="AC73" s="15">
        <f>H73*'Table A8'!H22</f>
        <v>-1.0592365592272663</v>
      </c>
      <c r="AD73" s="15">
        <f>I73*'Table A8'!I22</f>
        <v>-3.8196501313605198E-2</v>
      </c>
      <c r="AE73" s="15">
        <f>J73*'Table A8'!J22</f>
        <v>-1.4597530768241789</v>
      </c>
      <c r="AF73" s="15">
        <f>K73*'Table A8'!K22</f>
        <v>0.60640487196074777</v>
      </c>
      <c r="AG73" s="15">
        <f>L73*'Table A8'!L22</f>
        <v>5.799495133807122E-2</v>
      </c>
      <c r="AH73" s="15">
        <f>M73*'Table A8'!M22</f>
        <v>9.7706930504473932E-2</v>
      </c>
      <c r="AI73" s="15">
        <f>N73*'Table A8'!N22</f>
        <v>0.43676840726021737</v>
      </c>
      <c r="AJ73" s="15">
        <f>O73*'Table A8'!O22</f>
        <v>0.34797206397675234</v>
      </c>
      <c r="AK73" s="15" t="e">
        <f>P73*'Table A8'!P22</f>
        <v>#N/A</v>
      </c>
      <c r="AL73" s="15">
        <f>Q73*'Table A8'!Q22</f>
        <v>0</v>
      </c>
      <c r="AM73" s="15">
        <f>R73*'Table A8'!R22</f>
        <v>0</v>
      </c>
      <c r="AN73" s="15">
        <f>S73*'Table A8'!S22</f>
        <v>-0.79094687023037402</v>
      </c>
      <c r="AO73" s="15">
        <f>T73*'Table A8'!T22</f>
        <v>-0.69034347114294969</v>
      </c>
      <c r="AP73" s="15">
        <f>U73*'Table A8'!U22</f>
        <v>-0.29237027468806343</v>
      </c>
    </row>
    <row r="74" spans="1:42" x14ac:dyDescent="0.2">
      <c r="A74" s="13">
        <v>1987</v>
      </c>
      <c r="B74" s="11">
        <f t="shared" ref="B74:U74" si="16">LN(B23/B22)*100</f>
        <v>-1.6399880865536971</v>
      </c>
      <c r="C74" s="11">
        <f t="shared" si="16"/>
        <v>1.4824365852947026</v>
      </c>
      <c r="D74" s="11">
        <f t="shared" si="16"/>
        <v>0.59410821136504566</v>
      </c>
      <c r="E74" s="11">
        <f t="shared" si="16"/>
        <v>1.4860574364331036</v>
      </c>
      <c r="F74" s="11">
        <f t="shared" si="16"/>
        <v>1.4785878045087619</v>
      </c>
      <c r="G74" s="11">
        <f t="shared" si="16"/>
        <v>0.35941878260637344</v>
      </c>
      <c r="H74" s="11">
        <f t="shared" si="16"/>
        <v>0.3478667700929588</v>
      </c>
      <c r="I74" s="11">
        <f t="shared" si="16"/>
        <v>1.1377702213110963</v>
      </c>
      <c r="J74" s="11">
        <f t="shared" si="16"/>
        <v>6.1923340885142501E-2</v>
      </c>
      <c r="K74" s="11">
        <f t="shared" si="16"/>
        <v>0.89837101776815798</v>
      </c>
      <c r="L74" s="11">
        <f t="shared" si="16"/>
        <v>-2.8612015110242162</v>
      </c>
      <c r="M74" s="11">
        <f t="shared" si="16"/>
        <v>-0.20738037319431279</v>
      </c>
      <c r="N74" s="11">
        <f t="shared" si="16"/>
        <v>-0.20743098158230744</v>
      </c>
      <c r="O74" s="11">
        <f t="shared" si="16"/>
        <v>-0.19856050207043996</v>
      </c>
      <c r="P74" s="11" t="e">
        <f t="shared" si="16"/>
        <v>#N/A</v>
      </c>
      <c r="Q74" s="11">
        <f t="shared" si="16"/>
        <v>-0.45705147448842631</v>
      </c>
      <c r="R74" s="11">
        <f t="shared" si="16"/>
        <v>-0.58330913142200769</v>
      </c>
      <c r="S74" s="11">
        <f t="shared" si="16"/>
        <v>7.7205176581509341E-2</v>
      </c>
      <c r="T74" s="11">
        <f t="shared" si="16"/>
        <v>8.2496911044775398E-2</v>
      </c>
      <c r="U74" s="11">
        <f t="shared" si="16"/>
        <v>-5.6996296783775921E-2</v>
      </c>
      <c r="W74" s="15">
        <f>B74*'Table A8'!B23</f>
        <v>-0.91166937731520015</v>
      </c>
      <c r="X74" s="15">
        <f>C74*'Table A8'!C23</f>
        <v>0.51262657119490818</v>
      </c>
      <c r="Y74" s="15">
        <f>D74*'Table A8'!D23</f>
        <v>0.4124893311507512</v>
      </c>
      <c r="Z74" s="15">
        <f>E74*'Table A8'!E23</f>
        <v>0.55444802953319094</v>
      </c>
      <c r="AA74" s="15">
        <f>F74*'Table A8'!F23</f>
        <v>0.34613740503550117</v>
      </c>
      <c r="AB74" s="15">
        <f>G74*'Table A8'!G23</f>
        <v>0.22736832187679185</v>
      </c>
      <c r="AC74" s="15">
        <f>H74*'Table A8'!H23</f>
        <v>0.19936244594027472</v>
      </c>
      <c r="AD74" s="15">
        <f>I74*'Table A8'!I23</f>
        <v>0.96551180980459628</v>
      </c>
      <c r="AE74" s="15">
        <f>J74*'Table A8'!J23</f>
        <v>4.3655955324025462E-2</v>
      </c>
      <c r="AF74" s="15">
        <f>K74*'Table A8'!K23</f>
        <v>0.40651288554009152</v>
      </c>
      <c r="AG74" s="15">
        <f>L74*'Table A8'!L23</f>
        <v>-1.4861080648259779</v>
      </c>
      <c r="AH74" s="15">
        <f>M74*'Table A8'!M23</f>
        <v>-3.0961889717910897E-2</v>
      </c>
      <c r="AI74" s="15">
        <f>N74*'Table A8'!N23</f>
        <v>-0.14327257897889975</v>
      </c>
      <c r="AJ74" s="15">
        <f>O74*'Table A8'!O23</f>
        <v>-0.10980395764495331</v>
      </c>
      <c r="AK74" s="15" t="e">
        <f>P74*'Table A8'!P23</f>
        <v>#N/A</v>
      </c>
      <c r="AL74" s="15">
        <f>Q74*'Table A8'!Q23</f>
        <v>0</v>
      </c>
      <c r="AM74" s="15">
        <f>R74*'Table A8'!R23</f>
        <v>0</v>
      </c>
      <c r="AN74" s="15">
        <f>S74*'Table A8'!S23</f>
        <v>4.7828606892245037E-2</v>
      </c>
      <c r="AO74" s="15">
        <f>T74*'Table A8'!T23</f>
        <v>4.5208307252536918E-2</v>
      </c>
      <c r="AP74" s="15">
        <f>U74*'Table A8'!U23</f>
        <v>-3.3821602511492632E-2</v>
      </c>
    </row>
    <row r="75" spans="1:42" x14ac:dyDescent="0.2">
      <c r="A75" s="13">
        <v>1988</v>
      </c>
      <c r="B75" s="11">
        <f t="shared" ref="B75:U75" si="17">LN(B24/B23)*100</f>
        <v>0.42580434784361754</v>
      </c>
      <c r="C75" s="11">
        <f t="shared" si="17"/>
        <v>1.0411928502087502</v>
      </c>
      <c r="D75" s="11">
        <f t="shared" si="17"/>
        <v>-0.10667932025764579</v>
      </c>
      <c r="E75" s="11">
        <f t="shared" si="17"/>
        <v>1.0429393588776226</v>
      </c>
      <c r="F75" s="11">
        <f t="shared" si="17"/>
        <v>1.0490552055675235</v>
      </c>
      <c r="G75" s="11">
        <f t="shared" si="17"/>
        <v>-1.0872519717160786E-2</v>
      </c>
      <c r="H75" s="11">
        <f t="shared" si="17"/>
        <v>-0.1042330281410602</v>
      </c>
      <c r="I75" s="11">
        <f t="shared" si="17"/>
        <v>0.38744721075587146</v>
      </c>
      <c r="J75" s="11">
        <f t="shared" si="17"/>
        <v>-9.9095759378969001E-2</v>
      </c>
      <c r="K75" s="11">
        <f t="shared" si="17"/>
        <v>0.78394510052392929</v>
      </c>
      <c r="L75" s="11">
        <f t="shared" si="17"/>
        <v>-0.56476871570701925</v>
      </c>
      <c r="M75" s="11">
        <f t="shared" si="17"/>
        <v>0.75426148341550403</v>
      </c>
      <c r="N75" s="11">
        <f t="shared" si="17"/>
        <v>0.75444504842833737</v>
      </c>
      <c r="O75" s="11">
        <f t="shared" si="17"/>
        <v>0.74257766968494765</v>
      </c>
      <c r="P75" s="11" t="e">
        <f t="shared" si="17"/>
        <v>#N/A</v>
      </c>
      <c r="Q75" s="11">
        <f t="shared" si="17"/>
        <v>-0.81169276815763536</v>
      </c>
      <c r="R75" s="11">
        <f t="shared" si="17"/>
        <v>0.32310205814463189</v>
      </c>
      <c r="S75" s="11">
        <f t="shared" si="17"/>
        <v>1.1795869211951995</v>
      </c>
      <c r="T75" s="11">
        <f t="shared" si="17"/>
        <v>1.1750374300953552</v>
      </c>
      <c r="U75" s="11">
        <f t="shared" si="17"/>
        <v>-5.7028801089382845E-2</v>
      </c>
      <c r="W75" s="15">
        <f>B75*'Table A8'!B24</f>
        <v>0.22929564131378805</v>
      </c>
      <c r="X75" s="15">
        <f>C75*'Table A8'!C24</f>
        <v>0.31839677359383584</v>
      </c>
      <c r="Y75" s="15">
        <f>D75*'Table A8'!D24</f>
        <v>-7.2349914998735373E-2</v>
      </c>
      <c r="Z75" s="15">
        <f>E75*'Table A8'!E24</f>
        <v>0.3693048269785662</v>
      </c>
      <c r="AA75" s="15">
        <f>F75*'Table A8'!F24</f>
        <v>0.22701554648481209</v>
      </c>
      <c r="AB75" s="15">
        <f>G75*'Table A8'!G24</f>
        <v>-6.8464256658961479E-3</v>
      </c>
      <c r="AC75" s="15">
        <f>H75*'Table A8'!H24</f>
        <v>-5.8349649153365497E-2</v>
      </c>
      <c r="AD75" s="15">
        <f>I75*'Table A8'!I24</f>
        <v>0.32650176450397289</v>
      </c>
      <c r="AE75" s="15">
        <f>J75*'Table A8'!J24</f>
        <v>-6.8921100648072942E-2</v>
      </c>
      <c r="AF75" s="15">
        <f>K75*'Table A8'!K24</f>
        <v>0.34697410149189112</v>
      </c>
      <c r="AG75" s="15">
        <f>L75*'Table A8'!L24</f>
        <v>-0.29181599540581687</v>
      </c>
      <c r="AH75" s="15">
        <f>M75*'Table A8'!M24</f>
        <v>0.11849447904457568</v>
      </c>
      <c r="AI75" s="15">
        <f>N75*'Table A8'!N24</f>
        <v>0.51536141258139734</v>
      </c>
      <c r="AJ75" s="15">
        <f>O75*'Table A8'!O24</f>
        <v>0.40418502560951702</v>
      </c>
      <c r="AK75" s="15" t="e">
        <f>P75*'Table A8'!P24</f>
        <v>#N/A</v>
      </c>
      <c r="AL75" s="15">
        <f>Q75*'Table A8'!Q24</f>
        <v>0</v>
      </c>
      <c r="AM75" s="15">
        <f>R75*'Table A8'!R24</f>
        <v>0</v>
      </c>
      <c r="AN75" s="15">
        <f>S75*'Table A8'!S24</f>
        <v>0.72049169146602787</v>
      </c>
      <c r="AO75" s="15">
        <f>T75*'Table A8'!T24</f>
        <v>0.64016039191594942</v>
      </c>
      <c r="AP75" s="15">
        <f>U75*'Table A8'!U24</f>
        <v>-3.3116624792604618E-2</v>
      </c>
    </row>
    <row r="76" spans="1:42" x14ac:dyDescent="0.2">
      <c r="A76" s="13">
        <v>1989</v>
      </c>
      <c r="B76" s="11">
        <f t="shared" ref="B76:U76" si="18">LN(B25/B24)*100</f>
        <v>2.538154081627976</v>
      </c>
      <c r="C76" s="11">
        <f t="shared" si="18"/>
        <v>1.3142667906794392</v>
      </c>
      <c r="D76" s="11">
        <f t="shared" si="18"/>
        <v>0.47326165000989484</v>
      </c>
      <c r="E76" s="11">
        <f t="shared" si="18"/>
        <v>1.3183316534100753</v>
      </c>
      <c r="F76" s="11">
        <f t="shared" si="18"/>
        <v>1.3146130647955534</v>
      </c>
      <c r="G76" s="11">
        <f t="shared" si="18"/>
        <v>-0.2285964093490914</v>
      </c>
      <c r="H76" s="11">
        <f t="shared" si="18"/>
        <v>0.79635714300671701</v>
      </c>
      <c r="I76" s="11">
        <f t="shared" si="18"/>
        <v>0</v>
      </c>
      <c r="J76" s="11">
        <f t="shared" si="18"/>
        <v>0.58078630971987799</v>
      </c>
      <c r="K76" s="11">
        <f t="shared" si="18"/>
        <v>0.63686970776316076</v>
      </c>
      <c r="L76" s="11">
        <f t="shared" si="18"/>
        <v>-1.0657813124800943</v>
      </c>
      <c r="M76" s="11">
        <f t="shared" si="18"/>
        <v>1.8849228452443829</v>
      </c>
      <c r="N76" s="11">
        <f t="shared" si="18"/>
        <v>1.8734785981984377</v>
      </c>
      <c r="O76" s="11">
        <f t="shared" si="18"/>
        <v>1.8810863690015955</v>
      </c>
      <c r="P76" s="11" t="e">
        <f t="shared" si="18"/>
        <v>#N/A</v>
      </c>
      <c r="Q76" s="11">
        <f t="shared" si="18"/>
        <v>-0.12232417427442051</v>
      </c>
      <c r="R76" s="11">
        <f t="shared" si="18"/>
        <v>-1.2610192694824531</v>
      </c>
      <c r="S76" s="11">
        <f t="shared" si="18"/>
        <v>2.141086270289537</v>
      </c>
      <c r="T76" s="11">
        <f t="shared" si="18"/>
        <v>2.1500425091315214</v>
      </c>
      <c r="U76" s="11">
        <f t="shared" si="18"/>
        <v>0.31894320236673457</v>
      </c>
      <c r="W76" s="15">
        <f>B76*'Table A8'!B25</f>
        <v>1.3472521865281297</v>
      </c>
      <c r="X76" s="15">
        <f>C76*'Table A8'!C25</f>
        <v>0.36812612806931094</v>
      </c>
      <c r="Y76" s="15">
        <f>D76*'Table A8'!D25</f>
        <v>0.31699065317662756</v>
      </c>
      <c r="Z76" s="15">
        <f>E76*'Table A8'!E25</f>
        <v>0.4571974174026141</v>
      </c>
      <c r="AA76" s="15">
        <f>F76*'Table A8'!F25</f>
        <v>0.27475413054227066</v>
      </c>
      <c r="AB76" s="15">
        <f>G76*'Table A8'!G25</f>
        <v>-0.14605024593313451</v>
      </c>
      <c r="AC76" s="15">
        <f>H76*'Table A8'!H25</f>
        <v>0.44373020008334274</v>
      </c>
      <c r="AD76" s="15">
        <f>I76*'Table A8'!I25</f>
        <v>0</v>
      </c>
      <c r="AE76" s="15">
        <f>J76*'Table A8'!J25</f>
        <v>0.40811853984015828</v>
      </c>
      <c r="AF76" s="15">
        <f>K76*'Table A8'!K25</f>
        <v>0.28843829064593551</v>
      </c>
      <c r="AG76" s="15">
        <f>L76*'Table A8'!L25</f>
        <v>-0.55537864193337716</v>
      </c>
      <c r="AH76" s="15">
        <f>M76*'Table A8'!M25</f>
        <v>0.31289719231056756</v>
      </c>
      <c r="AI76" s="15">
        <f>N76*'Table A8'!N25</f>
        <v>1.2897026669998044</v>
      </c>
      <c r="AJ76" s="15">
        <f>O76*'Table A8'!O25</f>
        <v>1.0353499374984783</v>
      </c>
      <c r="AK76" s="15" t="e">
        <f>P76*'Table A8'!P25</f>
        <v>#N/A</v>
      </c>
      <c r="AL76" s="15">
        <f>Q76*'Table A8'!Q25</f>
        <v>0</v>
      </c>
      <c r="AM76" s="15">
        <f>R76*'Table A8'!R25</f>
        <v>0</v>
      </c>
      <c r="AN76" s="15">
        <f>S76*'Table A8'!S25</f>
        <v>1.2840094362926353</v>
      </c>
      <c r="AO76" s="15">
        <f>T76*'Table A8'!T25</f>
        <v>1.1711281547239396</v>
      </c>
      <c r="AP76" s="15">
        <f>U76*'Table A8'!U25</f>
        <v>0.18454053688939262</v>
      </c>
    </row>
    <row r="77" spans="1:42" x14ac:dyDescent="0.2">
      <c r="A77" s="13">
        <v>1990</v>
      </c>
      <c r="B77" s="11">
        <f t="shared" ref="B77:U77" si="19">LN(B26/B25)*100</f>
        <v>-1.9978699133944178</v>
      </c>
      <c r="C77" s="11">
        <f t="shared" si="19"/>
        <v>-0.18235239578419904</v>
      </c>
      <c r="D77" s="11">
        <f t="shared" si="19"/>
        <v>0.64709914608071972</v>
      </c>
      <c r="E77" s="11">
        <f t="shared" si="19"/>
        <v>-0.19068054877696697</v>
      </c>
      <c r="F77" s="11">
        <f t="shared" si="19"/>
        <v>-0.18066852249490356</v>
      </c>
      <c r="G77" s="11">
        <f t="shared" si="19"/>
        <v>-3.2699329955104273E-2</v>
      </c>
      <c r="H77" s="11">
        <f t="shared" si="19"/>
        <v>0.26404928951709539</v>
      </c>
      <c r="I77" s="11">
        <f t="shared" si="19"/>
        <v>1.4587590732176903</v>
      </c>
      <c r="J77" s="11">
        <f t="shared" si="19"/>
        <v>0.49164307486405007</v>
      </c>
      <c r="K77" s="11">
        <f t="shared" si="19"/>
        <v>1.1920206587986668</v>
      </c>
      <c r="L77" s="11">
        <f t="shared" si="19"/>
        <v>-0.22041005176067721</v>
      </c>
      <c r="M77" s="11">
        <f t="shared" si="19"/>
        <v>0.9705366748606068</v>
      </c>
      <c r="N77" s="11">
        <f t="shared" si="19"/>
        <v>0.98266344511029924</v>
      </c>
      <c r="O77" s="11">
        <f t="shared" si="19"/>
        <v>0.9753825296461105</v>
      </c>
      <c r="P77" s="11" t="e">
        <f t="shared" si="19"/>
        <v>#N/A</v>
      </c>
      <c r="Q77" s="11">
        <f t="shared" si="19"/>
        <v>4.103413032059863</v>
      </c>
      <c r="R77" s="11">
        <f t="shared" si="19"/>
        <v>0.71361805187966187</v>
      </c>
      <c r="S77" s="11">
        <f t="shared" si="19"/>
        <v>1.1320525461560116</v>
      </c>
      <c r="T77" s="11">
        <f t="shared" si="19"/>
        <v>1.1236815967019382</v>
      </c>
      <c r="U77" s="11">
        <f t="shared" si="19"/>
        <v>0.27257257080249286</v>
      </c>
      <c r="W77" s="15">
        <f>B77*'Table A8'!B26</f>
        <v>-1.0592706280817203</v>
      </c>
      <c r="X77" s="15">
        <f>C77*'Table A8'!C26</f>
        <v>-4.9381028778361098E-2</v>
      </c>
      <c r="Y77" s="15">
        <f>D77*'Table A8'!D26</f>
        <v>0.4332975882156499</v>
      </c>
      <c r="Z77" s="15">
        <f>E77*'Table A8'!E26</f>
        <v>-6.6967008730470803E-2</v>
      </c>
      <c r="AA77" s="15">
        <f>F77*'Table A8'!F26</f>
        <v>-3.8121058246424651E-2</v>
      </c>
      <c r="AB77" s="15">
        <f>G77*'Table A8'!G26</f>
        <v>-2.1382091857642685E-2</v>
      </c>
      <c r="AC77" s="15">
        <f>H77*'Table A8'!H26</f>
        <v>0.14929346829296575</v>
      </c>
      <c r="AD77" s="15">
        <f>I77*'Table A8'!I26</f>
        <v>1.2320679132396612</v>
      </c>
      <c r="AE77" s="15">
        <f>J77*'Table A8'!J26</f>
        <v>0.35457298559195288</v>
      </c>
      <c r="AF77" s="15">
        <f>K77*'Table A8'!K26</f>
        <v>0.56263375095297075</v>
      </c>
      <c r="AG77" s="15">
        <f>L77*'Table A8'!L26</f>
        <v>-0.11739039356773667</v>
      </c>
      <c r="AH77" s="15">
        <f>M77*'Table A8'!M26</f>
        <v>0.15868274633970922</v>
      </c>
      <c r="AI77" s="15">
        <f>N77*'Table A8'!N26</f>
        <v>0.69346559321433821</v>
      </c>
      <c r="AJ77" s="15">
        <f>O77*'Table A8'!O26</f>
        <v>0.5567483479219999</v>
      </c>
      <c r="AK77" s="15" t="e">
        <f>P77*'Table A8'!P26</f>
        <v>#N/A</v>
      </c>
      <c r="AL77" s="15">
        <f>Q77*'Table A8'!Q26</f>
        <v>0</v>
      </c>
      <c r="AM77" s="15">
        <f>R77*'Table A8'!R26</f>
        <v>0</v>
      </c>
      <c r="AN77" s="15">
        <f>S77*'Table A8'!S26</f>
        <v>0.67266562292590204</v>
      </c>
      <c r="AO77" s="15">
        <f>T77*'Table A8'!T26</f>
        <v>0.62251960457287381</v>
      </c>
      <c r="AP77" s="15">
        <f>U77*'Table A8'!U26</f>
        <v>0.15978204100442134</v>
      </c>
    </row>
    <row r="78" spans="1:42" x14ac:dyDescent="0.2">
      <c r="A78" s="13">
        <v>1991</v>
      </c>
      <c r="B78" s="11">
        <f t="shared" ref="B78:U78" si="20">LN(B27/B26)*100</f>
        <v>0.5478888428920079</v>
      </c>
      <c r="C78" s="11">
        <f t="shared" si="20"/>
        <v>-0.12175326179369365</v>
      </c>
      <c r="D78" s="11">
        <f t="shared" si="20"/>
        <v>0.68953700424564135</v>
      </c>
      <c r="E78" s="11">
        <f t="shared" si="20"/>
        <v>-0.11936024334254923</v>
      </c>
      <c r="F78" s="11">
        <f t="shared" si="20"/>
        <v>-0.12772753200034564</v>
      </c>
      <c r="G78" s="11">
        <f t="shared" si="20"/>
        <v>0.94396621305693185</v>
      </c>
      <c r="H78" s="11">
        <f t="shared" si="20"/>
        <v>0.56022555486697512</v>
      </c>
      <c r="I78" s="11">
        <f t="shared" si="20"/>
        <v>-0.25074965441390717</v>
      </c>
      <c r="J78" s="11">
        <f t="shared" si="20"/>
        <v>0.35493581108894501</v>
      </c>
      <c r="K78" s="11">
        <f t="shared" si="20"/>
        <v>-9.298001599665276E-2</v>
      </c>
      <c r="L78" s="11">
        <f t="shared" si="20"/>
        <v>3.1564803795957608</v>
      </c>
      <c r="M78" s="11">
        <f t="shared" si="20"/>
        <v>-0.5077651577896467</v>
      </c>
      <c r="N78" s="11">
        <f t="shared" si="20"/>
        <v>-0.5078851051918537</v>
      </c>
      <c r="O78" s="11">
        <f t="shared" si="20"/>
        <v>-0.50456618339048387</v>
      </c>
      <c r="P78" s="11" t="e">
        <f t="shared" si="20"/>
        <v>#N/A</v>
      </c>
      <c r="Q78" s="11">
        <f t="shared" si="20"/>
        <v>2.3351380335456087</v>
      </c>
      <c r="R78" s="11">
        <f t="shared" si="20"/>
        <v>0.1495886591582708</v>
      </c>
      <c r="S78" s="11">
        <f t="shared" si="20"/>
        <v>-2.6269330136364659</v>
      </c>
      <c r="T78" s="11">
        <f t="shared" si="20"/>
        <v>-2.623843670716854</v>
      </c>
      <c r="U78" s="11">
        <f t="shared" si="20"/>
        <v>-2.2686025505642665E-2</v>
      </c>
      <c r="W78" s="15">
        <f>B78*'Table A8'!B27</f>
        <v>0.30363999673075082</v>
      </c>
      <c r="X78" s="15">
        <f>C78*'Table A8'!C27</f>
        <v>-3.3823056126288095E-2</v>
      </c>
      <c r="Y78" s="15">
        <f>D78*'Table A8'!D27</f>
        <v>0.4655064315662325</v>
      </c>
      <c r="Z78" s="15">
        <f>E78*'Table A8'!E27</f>
        <v>-4.422297015841449E-2</v>
      </c>
      <c r="AA78" s="15">
        <f>F78*'Table A8'!F27</f>
        <v>-2.8559876155277285E-2</v>
      </c>
      <c r="AB78" s="15">
        <f>G78*'Table A8'!G27</f>
        <v>0.62877589451722238</v>
      </c>
      <c r="AC78" s="15">
        <f>H78*'Table A8'!H27</f>
        <v>0.32840422026302085</v>
      </c>
      <c r="AD78" s="15">
        <f>I78*'Table A8'!I27</f>
        <v>-0.21439095452389062</v>
      </c>
      <c r="AE78" s="15">
        <f>J78*'Table A8'!J27</f>
        <v>0.26410773703128398</v>
      </c>
      <c r="AF78" s="15">
        <f>K78*'Table A8'!K27</f>
        <v>-4.619247194713709E-2</v>
      </c>
      <c r="AG78" s="15">
        <f>L78*'Table A8'!L27</f>
        <v>1.7594221635866771</v>
      </c>
      <c r="AH78" s="15">
        <f>M78*'Table A8'!M27</f>
        <v>-8.6066194245345118E-2</v>
      </c>
      <c r="AI78" s="15">
        <f>N78*'Table A8'!N27</f>
        <v>-0.37014666466382296</v>
      </c>
      <c r="AJ78" s="15">
        <f>O78*'Table A8'!O27</f>
        <v>-0.30198286075920461</v>
      </c>
      <c r="AK78" s="15" t="e">
        <f>P78*'Table A8'!P27</f>
        <v>#N/A</v>
      </c>
      <c r="AL78" s="15">
        <f>Q78*'Table A8'!Q27</f>
        <v>0</v>
      </c>
      <c r="AM78" s="15">
        <f>R78*'Table A8'!R27</f>
        <v>0</v>
      </c>
      <c r="AN78" s="15">
        <f>S78*'Table A8'!S27</f>
        <v>-1.6050560713318807</v>
      </c>
      <c r="AO78" s="15">
        <f>T78*'Table A8'!T27</f>
        <v>-1.5205174071804168</v>
      </c>
      <c r="AP78" s="15">
        <f>U78*'Table A8'!U27</f>
        <v>-1.369101639265535E-2</v>
      </c>
    </row>
    <row r="79" spans="1:42" x14ac:dyDescent="0.2">
      <c r="A79" s="13">
        <v>1992</v>
      </c>
      <c r="B79" s="11">
        <f t="shared" ref="B79:U79" si="21">LN(B28/B27)*100</f>
        <v>0.22041467858261141</v>
      </c>
      <c r="C79" s="11">
        <f t="shared" si="21"/>
        <v>1.870717332017835</v>
      </c>
      <c r="D79" s="11">
        <f t="shared" si="21"/>
        <v>1.4568415828290633</v>
      </c>
      <c r="E79" s="11">
        <f t="shared" si="21"/>
        <v>1.8694344704262784</v>
      </c>
      <c r="F79" s="11">
        <f t="shared" si="21"/>
        <v>1.8780885419619764</v>
      </c>
      <c r="G79" s="11">
        <f t="shared" si="21"/>
        <v>1.2449184176568968</v>
      </c>
      <c r="H79" s="11">
        <f t="shared" si="21"/>
        <v>-6.8430659604661229E-2</v>
      </c>
      <c r="I79" s="11">
        <f t="shared" si="21"/>
        <v>0.64196945354310031</v>
      </c>
      <c r="J79" s="11">
        <f t="shared" si="21"/>
        <v>0.76675358915606906</v>
      </c>
      <c r="K79" s="11">
        <f t="shared" si="21"/>
        <v>0.92593254127967262</v>
      </c>
      <c r="L79" s="11">
        <f t="shared" si="21"/>
        <v>1.1056101281548287</v>
      </c>
      <c r="M79" s="11">
        <f t="shared" si="21"/>
        <v>5.0778186010978619</v>
      </c>
      <c r="N79" s="11">
        <f t="shared" si="21"/>
        <v>5.0789911346851184</v>
      </c>
      <c r="O79" s="11">
        <f t="shared" si="21"/>
        <v>5.0721048306126271</v>
      </c>
      <c r="P79" s="11" t="e">
        <f t="shared" si="21"/>
        <v>#N/A</v>
      </c>
      <c r="Q79" s="11">
        <f t="shared" si="21"/>
        <v>0.12743725440746392</v>
      </c>
      <c r="R79" s="11">
        <f t="shared" si="21"/>
        <v>2.8973300883245701</v>
      </c>
      <c r="S79" s="11">
        <f t="shared" si="21"/>
        <v>4.9885654510868829</v>
      </c>
      <c r="T79" s="11">
        <f t="shared" si="21"/>
        <v>4.9882042629815961</v>
      </c>
      <c r="U79" s="11">
        <f t="shared" si="21"/>
        <v>1.0382668599898845</v>
      </c>
      <c r="W79" s="15">
        <f>B79*'Table A8'!B28</f>
        <v>0.12647394257070241</v>
      </c>
      <c r="X79" s="15">
        <f>C79*'Table A8'!C28</f>
        <v>0.50284881884639399</v>
      </c>
      <c r="Y79" s="15">
        <f>D79*'Table A8'!D28</f>
        <v>0.98919543474093408</v>
      </c>
      <c r="Z79" s="15">
        <f>E79*'Table A8'!E28</f>
        <v>0.73113582138371747</v>
      </c>
      <c r="AA79" s="15">
        <f>F79*'Table A8'!F28</f>
        <v>0.44529479329918459</v>
      </c>
      <c r="AB79" s="15">
        <f>G79*'Table A8'!G28</f>
        <v>0.82899117431772762</v>
      </c>
      <c r="AC79" s="15">
        <f>H79*'Table A8'!H28</f>
        <v>-4.1503195050227037E-2</v>
      </c>
      <c r="AD79" s="15">
        <f>I79*'Table A8'!I28</f>
        <v>0.55633072844045073</v>
      </c>
      <c r="AE79" s="15">
        <f>J79*'Table A8'!J28</f>
        <v>0.58595309283306796</v>
      </c>
      <c r="AF79" s="15">
        <f>K79*'Table A8'!K28</f>
        <v>0.47352190161042457</v>
      </c>
      <c r="AG79" s="15">
        <f>L79*'Table A8'!L28</f>
        <v>0.63594694571465749</v>
      </c>
      <c r="AH79" s="15">
        <f>M79*'Table A8'!M28</f>
        <v>0.9693555709495818</v>
      </c>
      <c r="AI79" s="15">
        <f>N79*'Table A8'!N28</f>
        <v>3.8006090660848741</v>
      </c>
      <c r="AJ79" s="15">
        <f>O79*'Table A8'!O28</f>
        <v>3.1573852570563608</v>
      </c>
      <c r="AK79" s="15" t="e">
        <f>P79*'Table A8'!P28</f>
        <v>#N/A</v>
      </c>
      <c r="AL79" s="15">
        <f>Q79*'Table A8'!Q28</f>
        <v>0</v>
      </c>
      <c r="AM79" s="15">
        <f>R79*'Table A8'!R28</f>
        <v>0</v>
      </c>
      <c r="AN79" s="15">
        <f>S79*'Table A8'!S28</f>
        <v>3.1647459221695184</v>
      </c>
      <c r="AO79" s="15">
        <f>T79*'Table A8'!T28</f>
        <v>3.0418069595661774</v>
      </c>
      <c r="AP79" s="15">
        <f>U79*'Table A8'!U28</f>
        <v>0.64175274615974764</v>
      </c>
    </row>
    <row r="80" spans="1:42" x14ac:dyDescent="0.2">
      <c r="A80" s="13">
        <v>1993</v>
      </c>
      <c r="B80" s="11">
        <f t="shared" ref="B80:U80" si="22">LN(B29/B28)*100</f>
        <v>0.49155566215752799</v>
      </c>
      <c r="C80" s="11">
        <f t="shared" si="22"/>
        <v>-0.16953382270499753</v>
      </c>
      <c r="D80" s="11">
        <f t="shared" si="22"/>
        <v>-0.14933091052557462</v>
      </c>
      <c r="E80" s="11">
        <f t="shared" si="22"/>
        <v>-0.17598408953247846</v>
      </c>
      <c r="F80" s="11">
        <f t="shared" si="22"/>
        <v>-0.17785222033914458</v>
      </c>
      <c r="G80" s="11">
        <f t="shared" si="22"/>
        <v>-0.14942899567779772</v>
      </c>
      <c r="H80" s="11">
        <f t="shared" si="22"/>
        <v>0.37579045533302752</v>
      </c>
      <c r="I80" s="11">
        <f t="shared" si="22"/>
        <v>-0.18455197117826813</v>
      </c>
      <c r="J80" s="11">
        <f t="shared" si="22"/>
        <v>0.31473213245609416</v>
      </c>
      <c r="K80" s="11">
        <f t="shared" si="22"/>
        <v>-0.75166586923657552</v>
      </c>
      <c r="L80" s="11">
        <f t="shared" si="22"/>
        <v>0.78630003544861937</v>
      </c>
      <c r="M80" s="11">
        <f t="shared" si="22"/>
        <v>0.71757231324638626</v>
      </c>
      <c r="N80" s="11">
        <f t="shared" si="22"/>
        <v>0.70655820212685516</v>
      </c>
      <c r="O80" s="11">
        <f t="shared" si="22"/>
        <v>0.71864793405082117</v>
      </c>
      <c r="P80" s="11" t="e">
        <f t="shared" si="22"/>
        <v>#N/A</v>
      </c>
      <c r="Q80" s="11">
        <f t="shared" si="22"/>
        <v>0.95063774408042823</v>
      </c>
      <c r="R80" s="11">
        <f t="shared" si="22"/>
        <v>0.73543040491700928</v>
      </c>
      <c r="S80" s="11">
        <f t="shared" si="22"/>
        <v>1.0844829567718706</v>
      </c>
      <c r="T80" s="11">
        <f t="shared" si="22"/>
        <v>1.0853710583734235</v>
      </c>
      <c r="U80" s="11">
        <f t="shared" si="22"/>
        <v>1.1226494538878664E-2</v>
      </c>
      <c r="W80" s="15">
        <f>B80*'Table A8'!B29</f>
        <v>0.27414059278525332</v>
      </c>
      <c r="X80" s="15">
        <f>C80*'Table A8'!C29</f>
        <v>-3.7483928200074956E-2</v>
      </c>
      <c r="Y80" s="15">
        <f>D80*'Table A8'!D29</f>
        <v>-9.9857579868451743E-2</v>
      </c>
      <c r="Z80" s="15">
        <f>E80*'Table A8'!E29</f>
        <v>-6.8281826738601642E-2</v>
      </c>
      <c r="AA80" s="15">
        <f>F80*'Table A8'!F29</f>
        <v>-4.1652990003427662E-2</v>
      </c>
      <c r="AB80" s="15">
        <f>G80*'Table A8'!G29</f>
        <v>-9.7069075592297396E-2</v>
      </c>
      <c r="AC80" s="15">
        <f>H80*'Table A8'!H29</f>
        <v>0.22701501406668192</v>
      </c>
      <c r="AD80" s="15">
        <f>I80*'Table A8'!I29</f>
        <v>-0.15993273822308718</v>
      </c>
      <c r="AE80" s="15">
        <f>J80*'Table A8'!J29</f>
        <v>0.23985735814478937</v>
      </c>
      <c r="AF80" s="15">
        <f>K80*'Table A8'!K29</f>
        <v>-0.38349992648450082</v>
      </c>
      <c r="AG80" s="15">
        <f>L80*'Table A8'!L29</f>
        <v>0.44591075010291209</v>
      </c>
      <c r="AH80" s="15">
        <f>M80*'Table A8'!M29</f>
        <v>0.14215107525410911</v>
      </c>
      <c r="AI80" s="15">
        <f>N80*'Table A8'!N29</f>
        <v>0.53020127487599211</v>
      </c>
      <c r="AJ80" s="15">
        <f>O80*'Table A8'!O29</f>
        <v>0.4492986883685734</v>
      </c>
      <c r="AK80" s="15" t="e">
        <f>P80*'Table A8'!P29</f>
        <v>#N/A</v>
      </c>
      <c r="AL80" s="15">
        <f>Q80*'Table A8'!Q29</f>
        <v>0</v>
      </c>
      <c r="AM80" s="15">
        <f>R80*'Table A8'!R29</f>
        <v>0</v>
      </c>
      <c r="AN80" s="15">
        <f>S80*'Table A8'!S29</f>
        <v>0.69255081619451653</v>
      </c>
      <c r="AO80" s="15">
        <f>T80*'Table A8'!T29</f>
        <v>0.67206175934482382</v>
      </c>
      <c r="AP80" s="15">
        <f>U80*'Table A8'!U29</f>
        <v>6.8739826061554052E-3</v>
      </c>
    </row>
    <row r="81" spans="1:42" x14ac:dyDescent="0.2">
      <c r="A81" s="13">
        <v>1994</v>
      </c>
      <c r="B81" s="11">
        <f t="shared" ref="B81:U81" si="23">LN(B30/B29)*100</f>
        <v>0.437227429822171</v>
      </c>
      <c r="C81" s="11">
        <f t="shared" si="23"/>
        <v>2.6883604142371809</v>
      </c>
      <c r="D81" s="11">
        <f t="shared" si="23"/>
        <v>0.49309199157192179</v>
      </c>
      <c r="E81" s="11">
        <f t="shared" si="23"/>
        <v>2.6992661092894452</v>
      </c>
      <c r="F81" s="11">
        <f t="shared" si="23"/>
        <v>2.6963050688614785</v>
      </c>
      <c r="G81" s="11">
        <f t="shared" si="23"/>
        <v>1.1469964320107939</v>
      </c>
      <c r="H81" s="11">
        <f t="shared" si="23"/>
        <v>1.7240834962273928</v>
      </c>
      <c r="I81" s="11">
        <f t="shared" si="23"/>
        <v>2.0435213155658492</v>
      </c>
      <c r="J81" s="11">
        <f t="shared" si="23"/>
        <v>1.4399096872179344</v>
      </c>
      <c r="K81" s="11">
        <f t="shared" si="23"/>
        <v>0.62485739066102308</v>
      </c>
      <c r="L81" s="11">
        <f t="shared" si="23"/>
        <v>2.9898210994760221</v>
      </c>
      <c r="M81" s="11">
        <f t="shared" si="23"/>
        <v>0.49036095136944097</v>
      </c>
      <c r="N81" s="11">
        <f t="shared" si="23"/>
        <v>0.50164533044952409</v>
      </c>
      <c r="O81" s="11">
        <f t="shared" si="23"/>
        <v>0.48755694971393365</v>
      </c>
      <c r="P81" s="11" t="e">
        <f t="shared" si="23"/>
        <v>#N/A</v>
      </c>
      <c r="Q81" s="11">
        <f t="shared" si="23"/>
        <v>1.4154429335856245</v>
      </c>
      <c r="R81" s="11">
        <f t="shared" si="23"/>
        <v>2.2213896732781109</v>
      </c>
      <c r="S81" s="11">
        <f t="shared" si="23"/>
        <v>2.8386281352122489</v>
      </c>
      <c r="T81" s="11">
        <f t="shared" si="23"/>
        <v>2.8421318326808485</v>
      </c>
      <c r="U81" s="11">
        <f t="shared" si="23"/>
        <v>0.87180612528470725</v>
      </c>
      <c r="W81" s="15">
        <f>B81*'Table A8'!B30</f>
        <v>0.23431017964170145</v>
      </c>
      <c r="X81" s="15">
        <f>C81*'Table A8'!C30</f>
        <v>0.4546017460475073</v>
      </c>
      <c r="Y81" s="15">
        <f>D81*'Table A8'!D30</f>
        <v>0.32213699809393648</v>
      </c>
      <c r="Z81" s="15">
        <f>E81*'Table A8'!E30</f>
        <v>0.98982088227643961</v>
      </c>
      <c r="AA81" s="15">
        <f>F81*'Table A8'!F30</f>
        <v>0.58752487450491619</v>
      </c>
      <c r="AB81" s="15">
        <f>G81*'Table A8'!G30</f>
        <v>0.72719573789484337</v>
      </c>
      <c r="AC81" s="15">
        <f>H81*'Table A8'!H30</f>
        <v>1.0170368544245389</v>
      </c>
      <c r="AD81" s="15">
        <f>I81*'Table A8'!I30</f>
        <v>1.754567401544838</v>
      </c>
      <c r="AE81" s="15">
        <f>J81*'Table A8'!J30</f>
        <v>1.0799322654134509</v>
      </c>
      <c r="AF81" s="15">
        <f>K81*'Table A8'!K30</f>
        <v>0.31655275410887435</v>
      </c>
      <c r="AG81" s="15">
        <f>L81*'Table A8'!L30</f>
        <v>1.6485873542510787</v>
      </c>
      <c r="AH81" s="15">
        <f>M81*'Table A8'!M30</f>
        <v>9.5571349421904039E-2</v>
      </c>
      <c r="AI81" s="15">
        <f>N81*'Table A8'!N30</f>
        <v>0.37222083519354687</v>
      </c>
      <c r="AJ81" s="15">
        <f>O81*'Table A8'!O30</f>
        <v>0.29965250129418364</v>
      </c>
      <c r="AK81" s="15" t="e">
        <f>P81*'Table A8'!P30</f>
        <v>#N/A</v>
      </c>
      <c r="AL81" s="15">
        <f>Q81*'Table A8'!Q30</f>
        <v>0</v>
      </c>
      <c r="AM81" s="15">
        <f>R81*'Table A8'!R30</f>
        <v>0</v>
      </c>
      <c r="AN81" s="15">
        <f>S81*'Table A8'!S30</f>
        <v>1.8011095517921718</v>
      </c>
      <c r="AO81" s="15">
        <f>T81*'Table A8'!T30</f>
        <v>1.7550164066804241</v>
      </c>
      <c r="AP81" s="15">
        <f>U81*'Table A8'!U30</f>
        <v>0.52125288230772648</v>
      </c>
    </row>
    <row r="82" spans="1:42" x14ac:dyDescent="0.2">
      <c r="A82" s="13">
        <v>1995</v>
      </c>
      <c r="B82" s="11">
        <f t="shared" ref="B82:U82" si="24">LN(B31/B30)*100</f>
        <v>-2.2798697198541307</v>
      </c>
      <c r="C82" s="11">
        <f t="shared" si="24"/>
        <v>-0.62378369905575382</v>
      </c>
      <c r="D82" s="11">
        <f t="shared" si="24"/>
        <v>0.83158194087108916</v>
      </c>
      <c r="E82" s="11">
        <f t="shared" si="24"/>
        <v>-3.2290842674713613</v>
      </c>
      <c r="F82" s="11">
        <f t="shared" si="24"/>
        <v>-2.9059487515143032</v>
      </c>
      <c r="G82" s="11">
        <f t="shared" si="24"/>
        <v>0.78885499797240277</v>
      </c>
      <c r="H82" s="11">
        <f t="shared" si="24"/>
        <v>0.46812390435764784</v>
      </c>
      <c r="I82" s="11">
        <f t="shared" si="24"/>
        <v>-0.60868360281235678</v>
      </c>
      <c r="J82" s="11">
        <f t="shared" si="24"/>
        <v>-0.35803833450119754</v>
      </c>
      <c r="K82" s="11">
        <f t="shared" si="24"/>
        <v>-1.055265779181463</v>
      </c>
      <c r="L82" s="11">
        <f t="shared" si="24"/>
        <v>3.4552893734695562</v>
      </c>
      <c r="M82" s="11">
        <f t="shared" si="24"/>
        <v>-3.6454115700177709</v>
      </c>
      <c r="N82" s="11">
        <f t="shared" si="24"/>
        <v>0.29978371421538302</v>
      </c>
      <c r="O82" s="11">
        <f t="shared" si="24"/>
        <v>0.5077012090049291</v>
      </c>
      <c r="P82" s="11" t="e">
        <f t="shared" si="24"/>
        <v>#N/A</v>
      </c>
      <c r="Q82" s="11">
        <f t="shared" si="24"/>
        <v>0.17397792383873201</v>
      </c>
      <c r="R82" s="11">
        <f t="shared" si="24"/>
        <v>0.70241450120420257</v>
      </c>
      <c r="S82" s="11">
        <f t="shared" si="24"/>
        <v>-1.3433558609799754</v>
      </c>
      <c r="T82" s="11">
        <f t="shared" si="24"/>
        <v>0.88485276856384731</v>
      </c>
      <c r="U82" s="11">
        <f t="shared" si="24"/>
        <v>0.43306935709763861</v>
      </c>
      <c r="W82" s="15">
        <f>B82*'Table A8'!B31</f>
        <v>-1.1615936222656795</v>
      </c>
      <c r="X82" s="15">
        <f>C82*'Table A8'!C31</f>
        <v>-9.1633825391290238E-2</v>
      </c>
      <c r="Y82" s="15">
        <f>D82*'Table A8'!D31</f>
        <v>0.54451985488238919</v>
      </c>
      <c r="Z82" s="15">
        <f>E82*'Table A8'!E31</f>
        <v>-1.1166173396915968</v>
      </c>
      <c r="AA82" s="15">
        <f>F82*'Table A8'!F31</f>
        <v>-0.59775365818649218</v>
      </c>
      <c r="AB82" s="15">
        <f>G82*'Table A8'!G31</f>
        <v>0.49224551873477934</v>
      </c>
      <c r="AC82" s="15">
        <f>H82*'Table A8'!H31</f>
        <v>0.27694210181798445</v>
      </c>
      <c r="AD82" s="15">
        <f>I82*'Table A8'!I31</f>
        <v>-0.5205462171251275</v>
      </c>
      <c r="AE82" s="15">
        <f>J82*'Table A8'!J31</f>
        <v>-0.26996090421390295</v>
      </c>
      <c r="AF82" s="15">
        <f>K82*'Table A8'!K31</f>
        <v>-0.54578346099265262</v>
      </c>
      <c r="AG82" s="15">
        <f>L82*'Table A8'!L31</f>
        <v>1.9187221890876447</v>
      </c>
      <c r="AH82" s="15">
        <f>M82*'Table A8'!M31</f>
        <v>-0.72434327896253103</v>
      </c>
      <c r="AI82" s="15">
        <f>N82*'Table A8'!N31</f>
        <v>0.22279925640487266</v>
      </c>
      <c r="AJ82" s="15">
        <f>O82*'Table A8'!O31</f>
        <v>0.31711017514447876</v>
      </c>
      <c r="AK82" s="15" t="e">
        <f>P82*'Table A8'!P31</f>
        <v>#N/A</v>
      </c>
      <c r="AL82" s="15">
        <f>Q82*'Table A8'!Q31</f>
        <v>0</v>
      </c>
      <c r="AM82" s="15">
        <f>R82*'Table A8'!R31</f>
        <v>0</v>
      </c>
      <c r="AN82" s="15">
        <f>S82*'Table A8'!S31</f>
        <v>-0.8199844175421771</v>
      </c>
      <c r="AO82" s="15">
        <f>T82*'Table A8'!T31</f>
        <v>0.55436025950525025</v>
      </c>
      <c r="AP82" s="15">
        <f>U82*'Table A8'!U31</f>
        <v>0.25858571312299999</v>
      </c>
    </row>
    <row r="83" spans="1:42" x14ac:dyDescent="0.2">
      <c r="A83" s="13">
        <v>1996</v>
      </c>
      <c r="B83" s="11">
        <f t="shared" ref="B83:U83" si="25">LN(B32/B31)*100</f>
        <v>-0.23406756085111333</v>
      </c>
      <c r="C83" s="11">
        <f t="shared" si="25"/>
        <v>-2.8159703220530194</v>
      </c>
      <c r="D83" s="11">
        <f t="shared" si="25"/>
        <v>0.2153097324501177</v>
      </c>
      <c r="E83" s="11">
        <f t="shared" si="25"/>
        <v>2.2297077343021261</v>
      </c>
      <c r="F83" s="11">
        <f t="shared" si="25"/>
        <v>0.73183808076799228</v>
      </c>
      <c r="G83" s="11">
        <f t="shared" si="25"/>
        <v>0.33469333617712954</v>
      </c>
      <c r="H83" s="11">
        <f t="shared" si="25"/>
        <v>-0.36762699455393943</v>
      </c>
      <c r="I83" s="11">
        <f t="shared" si="25"/>
        <v>0.22468313095210193</v>
      </c>
      <c r="J83" s="11">
        <f t="shared" si="25"/>
        <v>1.6364648370211115</v>
      </c>
      <c r="K83" s="11">
        <f t="shared" si="25"/>
        <v>0.5811942432221302</v>
      </c>
      <c r="L83" s="11">
        <f t="shared" si="25"/>
        <v>-1.1739236574039205</v>
      </c>
      <c r="M83" s="11">
        <f t="shared" si="25"/>
        <v>-2.8180759903312307</v>
      </c>
      <c r="N83" s="11">
        <f t="shared" si="25"/>
        <v>-2.2175407563975985E-2</v>
      </c>
      <c r="O83" s="11">
        <f t="shared" si="25"/>
        <v>-0.6548516119226695</v>
      </c>
      <c r="P83" s="11" t="e">
        <f t="shared" si="25"/>
        <v>#N/A</v>
      </c>
      <c r="Q83" s="11">
        <f t="shared" si="25"/>
        <v>1.1603635935296954</v>
      </c>
      <c r="R83" s="11">
        <f t="shared" si="25"/>
        <v>-0.91410457202511608</v>
      </c>
      <c r="S83" s="11">
        <f t="shared" si="25"/>
        <v>-3.3668403093879493</v>
      </c>
      <c r="T83" s="11">
        <f t="shared" si="25"/>
        <v>5.9494006879181711</v>
      </c>
      <c r="U83" s="11">
        <f t="shared" si="25"/>
        <v>0.26557501500515296</v>
      </c>
      <c r="W83" s="15">
        <f>B83*'Table A8'!B32</f>
        <v>-0.11378024132972618</v>
      </c>
      <c r="X83" s="15">
        <f>C83*'Table A8'!C32</f>
        <v>-0.42492992159780063</v>
      </c>
      <c r="Y83" s="15">
        <f>D83*'Table A8'!D32</f>
        <v>0.14027429069125166</v>
      </c>
      <c r="Z83" s="15">
        <f>E83*'Table A8'!E32</f>
        <v>0.68429730365732255</v>
      </c>
      <c r="AA83" s="15">
        <f>F83*'Table A8'!F32</f>
        <v>0.1511977474866672</v>
      </c>
      <c r="AB83" s="15">
        <f>G83*'Table A8'!G32</f>
        <v>0.2028576310569582</v>
      </c>
      <c r="AC83" s="15">
        <f>H83*'Table A8'!H32</f>
        <v>-0.21568675770479626</v>
      </c>
      <c r="AD83" s="15">
        <f>I83*'Table A8'!I32</f>
        <v>0.19113793950095312</v>
      </c>
      <c r="AE83" s="15">
        <f>J83*'Table A8'!J32</f>
        <v>1.2289850926028547</v>
      </c>
      <c r="AF83" s="15">
        <f>K83*'Table A8'!K32</f>
        <v>0.30553381366187382</v>
      </c>
      <c r="AG83" s="15">
        <f>L83*'Table A8'!L32</f>
        <v>-0.65739724814619549</v>
      </c>
      <c r="AH83" s="15">
        <f>M83*'Table A8'!M32</f>
        <v>-0.55290650930298746</v>
      </c>
      <c r="AI83" s="15">
        <f>N83*'Table A8'!N32</f>
        <v>-1.646524011625217E-2</v>
      </c>
      <c r="AJ83" s="15">
        <f>O83*'Table A8'!O32</f>
        <v>-0.41772984324547091</v>
      </c>
      <c r="AK83" s="15" t="e">
        <f>P83*'Table A8'!P32</f>
        <v>#N/A</v>
      </c>
      <c r="AL83" s="15">
        <f>Q83*'Table A8'!Q32</f>
        <v>0</v>
      </c>
      <c r="AM83" s="15">
        <f>R83*'Table A8'!R32</f>
        <v>0</v>
      </c>
      <c r="AN83" s="15">
        <f>S83*'Table A8'!S32</f>
        <v>-1.9409834383621529</v>
      </c>
      <c r="AO83" s="15">
        <f>T83*'Table A8'!T32</f>
        <v>3.695172767265976</v>
      </c>
      <c r="AP83" s="15">
        <f>U83*'Table A8'!U32</f>
        <v>0.15737975389205364</v>
      </c>
    </row>
    <row r="84" spans="1:42" x14ac:dyDescent="0.2">
      <c r="A84" s="13">
        <v>1997</v>
      </c>
      <c r="B84" s="11">
        <f t="shared" ref="B84:U84" si="26">LN(B33/B32)*100</f>
        <v>-2.6006321314549621</v>
      </c>
      <c r="C84" s="11">
        <f t="shared" si="26"/>
        <v>0.29120872113208845</v>
      </c>
      <c r="D84" s="11">
        <f t="shared" si="26"/>
        <v>6.7896347521732806E-2</v>
      </c>
      <c r="E84" s="11">
        <f t="shared" si="26"/>
        <v>2.16977793963681</v>
      </c>
      <c r="F84" s="11">
        <f t="shared" si="26"/>
        <v>-7.5487127880128018</v>
      </c>
      <c r="G84" s="11">
        <f t="shared" si="26"/>
        <v>0.11479260326555764</v>
      </c>
      <c r="H84" s="11">
        <f t="shared" si="26"/>
        <v>0.61196296684416485</v>
      </c>
      <c r="I84" s="11">
        <f t="shared" si="26"/>
        <v>0.63918402341503266</v>
      </c>
      <c r="J84" s="11">
        <f t="shared" si="26"/>
        <v>0.19975331241050315</v>
      </c>
      <c r="K84" s="11">
        <f t="shared" si="26"/>
        <v>0.52020231754087753</v>
      </c>
      <c r="L84" s="11">
        <f t="shared" si="26"/>
        <v>0.30469653301086214</v>
      </c>
      <c r="M84" s="11">
        <f t="shared" si="26"/>
        <v>5.5028009939500278</v>
      </c>
      <c r="N84" s="11">
        <f t="shared" si="26"/>
        <v>0.43153593939187851</v>
      </c>
      <c r="O84" s="11">
        <f t="shared" si="26"/>
        <v>0.75608327233084371</v>
      </c>
      <c r="P84" s="11" t="e">
        <f t="shared" si="26"/>
        <v>#N/A</v>
      </c>
      <c r="Q84" s="11">
        <f t="shared" si="26"/>
        <v>0.25740039951728427</v>
      </c>
      <c r="R84" s="11">
        <f t="shared" si="26"/>
        <v>-1.7098493028315238</v>
      </c>
      <c r="S84" s="11">
        <f t="shared" si="26"/>
        <v>-0.34573776592317362</v>
      </c>
      <c r="T84" s="11">
        <f t="shared" si="26"/>
        <v>-3.4124199757454101</v>
      </c>
      <c r="U84" s="11">
        <f t="shared" si="26"/>
        <v>-2.2104332539159128E-2</v>
      </c>
      <c r="W84" s="15">
        <f>B84*'Table A8'!B33</f>
        <v>-1.3120189103190283</v>
      </c>
      <c r="X84" s="15">
        <f>C84*'Table A8'!C33</f>
        <v>4.6942845846492665E-2</v>
      </c>
      <c r="Y84" s="15">
        <f>D84*'Table A8'!D33</f>
        <v>4.4125836254374155E-2</v>
      </c>
      <c r="Z84" s="15">
        <f>E84*'Table A8'!E33</f>
        <v>0.62359417985161913</v>
      </c>
      <c r="AA84" s="15">
        <f>F84*'Table A8'!F33</f>
        <v>-1.6629814271992203</v>
      </c>
      <c r="AB84" s="15">
        <f>G84*'Table A8'!G33</f>
        <v>7.0103842814276049E-2</v>
      </c>
      <c r="AC84" s="15">
        <f>H84*'Table A8'!H33</f>
        <v>0.36026259858115983</v>
      </c>
      <c r="AD84" s="15">
        <f>I84*'Table A8'!I33</f>
        <v>0.54177237824658175</v>
      </c>
      <c r="AE84" s="15">
        <f>J84*'Table A8'!J33</f>
        <v>0.1493555516893332</v>
      </c>
      <c r="AF84" s="15">
        <f>K84*'Table A8'!K33</f>
        <v>0.28148147402136886</v>
      </c>
      <c r="AG84" s="15">
        <f>L84*'Table A8'!L33</f>
        <v>0.16922845443423284</v>
      </c>
      <c r="AH84" s="15">
        <f>M84*'Table A8'!M33</f>
        <v>1.0851523560069454</v>
      </c>
      <c r="AI84" s="15">
        <f>N84*'Table A8'!N33</f>
        <v>0.32136481406513195</v>
      </c>
      <c r="AJ84" s="15">
        <f>O84*'Table A8'!O33</f>
        <v>0.49024439377931905</v>
      </c>
      <c r="AK84" s="15" t="e">
        <f>P84*'Table A8'!P33</f>
        <v>#N/A</v>
      </c>
      <c r="AL84" s="15">
        <f>Q84*'Table A8'!Q33</f>
        <v>0</v>
      </c>
      <c r="AM84" s="15">
        <f>R84*'Table A8'!R33</f>
        <v>0</v>
      </c>
      <c r="AN84" s="15">
        <f>S84*'Table A8'!S33</f>
        <v>-0.19876464162923249</v>
      </c>
      <c r="AO84" s="15">
        <f>T84*'Table A8'!T33</f>
        <v>-2.1095580290058122</v>
      </c>
      <c r="AP84" s="15">
        <f>U84*'Table A8'!U33</f>
        <v>-1.312555266175269E-2</v>
      </c>
    </row>
    <row r="85" spans="1:42" x14ac:dyDescent="0.2">
      <c r="A85" s="13">
        <v>1998</v>
      </c>
      <c r="B85" s="11">
        <f t="shared" ref="B85:U85" si="27">LN(B34/B33)*100</f>
        <v>-0.29561525879873141</v>
      </c>
      <c r="C85" s="11">
        <f t="shared" si="27"/>
        <v>-1.9951038990491416</v>
      </c>
      <c r="D85" s="11">
        <f t="shared" si="27"/>
        <v>1.1136849456163438</v>
      </c>
      <c r="E85" s="11">
        <f t="shared" si="27"/>
        <v>-1.8125318091875813</v>
      </c>
      <c r="F85" s="11">
        <f t="shared" si="27"/>
        <v>-0.83474821991725112</v>
      </c>
      <c r="G85" s="11">
        <f t="shared" si="27"/>
        <v>0.21878427229929964</v>
      </c>
      <c r="H85" s="11">
        <f t="shared" si="27"/>
        <v>8.8701635708295798E-2</v>
      </c>
      <c r="I85" s="11">
        <f t="shared" si="27"/>
        <v>0.74058738828135262</v>
      </c>
      <c r="J85" s="11">
        <f t="shared" si="27"/>
        <v>-1.7525611382784128</v>
      </c>
      <c r="K85" s="11">
        <f t="shared" si="27"/>
        <v>0.91817470479822805</v>
      </c>
      <c r="L85" s="11">
        <f t="shared" si="27"/>
        <v>1.1834457647003016</v>
      </c>
      <c r="M85" s="11">
        <f t="shared" si="27"/>
        <v>1.6696736948644006</v>
      </c>
      <c r="N85" s="11">
        <f t="shared" si="27"/>
        <v>0.14343247342339219</v>
      </c>
      <c r="O85" s="11">
        <f t="shared" si="27"/>
        <v>2.2125534285020314</v>
      </c>
      <c r="P85" s="11" t="e">
        <f t="shared" si="27"/>
        <v>#N/A</v>
      </c>
      <c r="Q85" s="11">
        <f t="shared" si="27"/>
        <v>4.0895440225550432</v>
      </c>
      <c r="R85" s="11">
        <f t="shared" si="27"/>
        <v>0.21533684598029854</v>
      </c>
      <c r="S85" s="11">
        <f t="shared" si="27"/>
        <v>0.41837259751680134</v>
      </c>
      <c r="T85" s="11">
        <f t="shared" si="27"/>
        <v>1.5858320503223542</v>
      </c>
      <c r="U85" s="11">
        <f t="shared" si="27"/>
        <v>0.62806663403707175</v>
      </c>
      <c r="W85" s="15">
        <f>B85*'Table A8'!B34</f>
        <v>-0.14573832258777458</v>
      </c>
      <c r="X85" s="15">
        <f>C85*'Table A8'!C34</f>
        <v>-0.37009177327361575</v>
      </c>
      <c r="Y85" s="15">
        <f>D85*'Table A8'!D34</f>
        <v>0.73447522163397871</v>
      </c>
      <c r="Z85" s="15">
        <f>E85*'Table A8'!E34</f>
        <v>-0.53832194732871164</v>
      </c>
      <c r="AA85" s="15">
        <f>F85*'Table A8'!F34</f>
        <v>-0.20326119154985064</v>
      </c>
      <c r="AB85" s="15">
        <f>G85*'Table A8'!G34</f>
        <v>0.13625884478800382</v>
      </c>
      <c r="AC85" s="15">
        <f>H85*'Table A8'!H34</f>
        <v>5.4028166309922972E-2</v>
      </c>
      <c r="AD85" s="15">
        <f>I85*'Table A8'!I34</f>
        <v>0.62594446057539921</v>
      </c>
      <c r="AE85" s="15">
        <f>J85*'Table A8'!J34</f>
        <v>-1.3060085602450731</v>
      </c>
      <c r="AF85" s="15">
        <f>K85*'Table A8'!K34</f>
        <v>0.51316784251172964</v>
      </c>
      <c r="AG85" s="15">
        <f>L85*'Table A8'!L34</f>
        <v>0.67361732926741169</v>
      </c>
      <c r="AH85" s="15">
        <f>M85*'Table A8'!M34</f>
        <v>0.32358276206472086</v>
      </c>
      <c r="AI85" s="15">
        <f>N85*'Table A8'!N34</f>
        <v>0.10793293625110262</v>
      </c>
      <c r="AJ85" s="15">
        <f>O85*'Table A8'!O34</f>
        <v>1.4414785586690735</v>
      </c>
      <c r="AK85" s="15" t="e">
        <f>P85*'Table A8'!P34</f>
        <v>#N/A</v>
      </c>
      <c r="AL85" s="15">
        <f>Q85*'Table A8'!Q34</f>
        <v>0</v>
      </c>
      <c r="AM85" s="15">
        <f>R85*'Table A8'!R34</f>
        <v>0</v>
      </c>
      <c r="AN85" s="15">
        <f>S85*'Table A8'!S34</f>
        <v>0.25600219242053074</v>
      </c>
      <c r="AO85" s="15">
        <f>T85*'Table A8'!T34</f>
        <v>1.0177870098968871</v>
      </c>
      <c r="AP85" s="15">
        <f>U85*'Table A8'!U34</f>
        <v>0.38155048017752113</v>
      </c>
    </row>
    <row r="86" spans="1:42" x14ac:dyDescent="0.2">
      <c r="A86" s="13">
        <v>1999</v>
      </c>
      <c r="B86" s="11">
        <f t="shared" ref="B86:U86" si="28">LN(B35/B34)*100</f>
        <v>-0.69318646934286432</v>
      </c>
      <c r="C86" s="11">
        <f t="shared" si="28"/>
        <v>3.7937314095963006</v>
      </c>
      <c r="D86" s="11">
        <f t="shared" si="28"/>
        <v>1.1788392741543012</v>
      </c>
      <c r="E86" s="11">
        <f t="shared" si="28"/>
        <v>-4.6865180454519484</v>
      </c>
      <c r="F86" s="11">
        <f t="shared" si="28"/>
        <v>-0.97894919533671709</v>
      </c>
      <c r="G86" s="11">
        <f t="shared" si="28"/>
        <v>0</v>
      </c>
      <c r="H86" s="11">
        <f t="shared" si="28"/>
        <v>0.51953911146815379</v>
      </c>
      <c r="I86" s="11">
        <f t="shared" si="28"/>
        <v>1.0589876161398009</v>
      </c>
      <c r="J86" s="11">
        <f t="shared" si="28"/>
        <v>-1.3348764145032574</v>
      </c>
      <c r="K86" s="11">
        <f t="shared" si="28"/>
        <v>-0.11431185515469963</v>
      </c>
      <c r="L86" s="11">
        <f t="shared" si="28"/>
        <v>0.94972417486824023</v>
      </c>
      <c r="M86" s="11">
        <f t="shared" si="28"/>
        <v>-3.1965935943128598</v>
      </c>
      <c r="N86" s="11">
        <f t="shared" si="28"/>
        <v>9.9179026257482858E-2</v>
      </c>
      <c r="O86" s="11">
        <f t="shared" si="28"/>
        <v>1.0283429424033015</v>
      </c>
      <c r="P86" s="11" t="e">
        <f t="shared" si="28"/>
        <v>#N/A</v>
      </c>
      <c r="Q86" s="11">
        <f t="shared" si="28"/>
        <v>1.3538955640368802</v>
      </c>
      <c r="R86" s="11">
        <f t="shared" si="28"/>
        <v>-0.59930660018471049</v>
      </c>
      <c r="S86" s="11">
        <f t="shared" si="28"/>
        <v>0.90351174807529311</v>
      </c>
      <c r="T86" s="11">
        <f t="shared" si="28"/>
        <v>3.2687555325216886</v>
      </c>
      <c r="U86" s="11">
        <f t="shared" si="28"/>
        <v>0.54770648474752115</v>
      </c>
      <c r="W86" s="15">
        <f>B86*'Table A8'!B35</f>
        <v>-0.33792840380464634</v>
      </c>
      <c r="X86" s="15">
        <f>C86*'Table A8'!C35</f>
        <v>0.78833738691411137</v>
      </c>
      <c r="Y86" s="15">
        <f>D86*'Table A8'!D35</f>
        <v>0.792887295796183</v>
      </c>
      <c r="Z86" s="15">
        <f>E86*'Table A8'!E35</f>
        <v>-1.4687547554446407</v>
      </c>
      <c r="AA86" s="15">
        <f>F86*'Table A8'!F35</f>
        <v>-0.2792942054295654</v>
      </c>
      <c r="AB86" s="15">
        <f>G86*'Table A8'!G35</f>
        <v>0</v>
      </c>
      <c r="AC86" s="15">
        <f>H86*'Table A8'!H35</f>
        <v>0.32949170449310311</v>
      </c>
      <c r="AD86" s="15">
        <f>I86*'Table A8'!I35</f>
        <v>0.89378554802199195</v>
      </c>
      <c r="AE86" s="15">
        <f>J86*'Table A8'!J35</f>
        <v>-1.0036935760649992</v>
      </c>
      <c r="AF86" s="15">
        <f>K86*'Table A8'!K35</f>
        <v>-6.5534986560189301E-2</v>
      </c>
      <c r="AG86" s="15">
        <f>L86*'Table A8'!L35</f>
        <v>0.61228717553755452</v>
      </c>
      <c r="AH86" s="15">
        <f>M86*'Table A8'!M35</f>
        <v>-0.60479550804399307</v>
      </c>
      <c r="AI86" s="15">
        <f>N86*'Table A8'!N35</f>
        <v>7.6348014413010312E-2</v>
      </c>
      <c r="AJ86" s="15">
        <f>O86*'Table A8'!O35</f>
        <v>0.68179137081338892</v>
      </c>
      <c r="AK86" s="15" t="e">
        <f>P86*'Table A8'!P35</f>
        <v>#N/A</v>
      </c>
      <c r="AL86" s="15">
        <f>Q86*'Table A8'!Q35</f>
        <v>0</v>
      </c>
      <c r="AM86" s="15">
        <f>R86*'Table A8'!R35</f>
        <v>0</v>
      </c>
      <c r="AN86" s="15">
        <f>S86*'Table A8'!S35</f>
        <v>0.59035457619239651</v>
      </c>
      <c r="AO86" s="15">
        <f>T86*'Table A8'!T35</f>
        <v>2.2018337267066093</v>
      </c>
      <c r="AP86" s="15">
        <f>U86*'Table A8'!U35</f>
        <v>0.34489077344551411</v>
      </c>
    </row>
    <row r="87" spans="1:42" x14ac:dyDescent="0.2">
      <c r="A87" s="13">
        <v>2000</v>
      </c>
      <c r="B87" s="11">
        <f t="shared" ref="B87:U87" si="29">LN(B36/B35)*100</f>
        <v>1.783709817569116</v>
      </c>
      <c r="C87" s="11">
        <f t="shared" si="29"/>
        <v>1.3596336019219772</v>
      </c>
      <c r="D87" s="11">
        <f t="shared" si="29"/>
        <v>1.1651044085982754</v>
      </c>
      <c r="E87" s="11">
        <f t="shared" si="29"/>
        <v>1.6736792355523606</v>
      </c>
      <c r="F87" s="11">
        <f t="shared" si="29"/>
        <v>3.5178094894253844</v>
      </c>
      <c r="G87" s="11">
        <f t="shared" si="29"/>
        <v>0.66383399052790626</v>
      </c>
      <c r="H87" s="11">
        <f t="shared" si="29"/>
        <v>1.1074067449761797</v>
      </c>
      <c r="I87" s="11">
        <f t="shared" si="29"/>
        <v>-0.32384462880953041</v>
      </c>
      <c r="J87" s="11">
        <f t="shared" si="29"/>
        <v>0</v>
      </c>
      <c r="K87" s="11">
        <f t="shared" si="29"/>
        <v>-0.22901647476725159</v>
      </c>
      <c r="L87" s="11">
        <f t="shared" si="29"/>
        <v>-0.22036433831610383</v>
      </c>
      <c r="M87" s="11">
        <f t="shared" si="29"/>
        <v>1.9078300620022051</v>
      </c>
      <c r="N87" s="11">
        <f t="shared" si="29"/>
        <v>1.1013822358174189E-2</v>
      </c>
      <c r="O87" s="11">
        <f t="shared" si="29"/>
        <v>1.0394203585338868</v>
      </c>
      <c r="P87" s="11" t="e">
        <f t="shared" si="29"/>
        <v>#N/A</v>
      </c>
      <c r="Q87" s="11">
        <f t="shared" si="29"/>
        <v>-1.9313528283287635</v>
      </c>
      <c r="R87" s="11">
        <f t="shared" si="29"/>
        <v>2.4041351239732323E-2</v>
      </c>
      <c r="S87" s="11">
        <f t="shared" si="29"/>
        <v>0.56504926339532835</v>
      </c>
      <c r="T87" s="11">
        <f t="shared" si="29"/>
        <v>2.1472355518475079</v>
      </c>
      <c r="U87" s="11">
        <f t="shared" si="29"/>
        <v>0.55558724535908233</v>
      </c>
      <c r="W87" s="15">
        <f>B87*'Table A8'!B36</f>
        <v>0.91771870113931009</v>
      </c>
      <c r="X87" s="15">
        <f>C87*'Table A8'!C36</f>
        <v>0.24364634146441833</v>
      </c>
      <c r="Y87" s="15">
        <f>D87*'Table A8'!D36</f>
        <v>0.80100928091131429</v>
      </c>
      <c r="Z87" s="15">
        <f>E87*'Table A8'!E36</f>
        <v>0.58896772299087574</v>
      </c>
      <c r="AA87" s="15">
        <f>F87*'Table A8'!F36</f>
        <v>1.0736354561726273</v>
      </c>
      <c r="AB87" s="15">
        <f>G87*'Table A8'!G36</f>
        <v>0.41675497925341959</v>
      </c>
      <c r="AC87" s="15">
        <f>H87*'Table A8'!H36</f>
        <v>0.7345428939427</v>
      </c>
      <c r="AD87" s="15">
        <f>I87*'Table A8'!I36</f>
        <v>-0.27491170539641036</v>
      </c>
      <c r="AE87" s="15">
        <f>J87*'Table A8'!J36</f>
        <v>0</v>
      </c>
      <c r="AF87" s="15">
        <f>K87*'Table A8'!K36</f>
        <v>-0.13711216344315352</v>
      </c>
      <c r="AG87" s="15">
        <f>L87*'Table A8'!L36</f>
        <v>-0.1627611002802743</v>
      </c>
      <c r="AH87" s="15">
        <f>M87*'Table A8'!M36</f>
        <v>0.36592180589202294</v>
      </c>
      <c r="AI87" s="15">
        <f>N87*'Table A8'!N36</f>
        <v>8.7328597477963153E-3</v>
      </c>
      <c r="AJ87" s="15">
        <f>O87*'Table A8'!O36</f>
        <v>0.70753343805401669</v>
      </c>
      <c r="AK87" s="15" t="e">
        <f>P87*'Table A8'!P36</f>
        <v>#N/A</v>
      </c>
      <c r="AL87" s="15">
        <f>Q87*'Table A8'!Q36</f>
        <v>0</v>
      </c>
      <c r="AM87" s="15">
        <f>R87*'Table A8'!R36</f>
        <v>0</v>
      </c>
      <c r="AN87" s="15">
        <f>S87*'Table A8'!S36</f>
        <v>0.40378420362230166</v>
      </c>
      <c r="AO87" s="15">
        <f>T87*'Table A8'!T36</f>
        <v>1.513801064052493</v>
      </c>
      <c r="AP87" s="15">
        <f>U87*'Table A8'!U36</f>
        <v>0.36263179504587301</v>
      </c>
    </row>
    <row r="88" spans="1:42" x14ac:dyDescent="0.2">
      <c r="A88" s="13">
        <v>2001</v>
      </c>
      <c r="B88" s="11">
        <f t="shared" ref="B88:U88" si="30">LN(B37/B36)*100</f>
        <v>-1.8720783199506319</v>
      </c>
      <c r="C88" s="11">
        <f t="shared" si="30"/>
        <v>-0.59439882678809486</v>
      </c>
      <c r="D88" s="11">
        <f t="shared" si="30"/>
        <v>0.27282168938283619</v>
      </c>
      <c r="E88" s="11">
        <f t="shared" si="30"/>
        <v>1.4243075222227741</v>
      </c>
      <c r="F88" s="11">
        <f t="shared" si="30"/>
        <v>-1.9515534331298039</v>
      </c>
      <c r="G88" s="11">
        <f t="shared" si="30"/>
        <v>0.20654763100609702</v>
      </c>
      <c r="H88" s="11">
        <f t="shared" si="30"/>
        <v>-0.25110554162723109</v>
      </c>
      <c r="I88" s="11">
        <f t="shared" si="30"/>
        <v>-0.6297911023227073</v>
      </c>
      <c r="J88" s="11">
        <f t="shared" si="30"/>
        <v>1.9185240721348862</v>
      </c>
      <c r="K88" s="11">
        <f t="shared" si="30"/>
        <v>0.41185277298704048</v>
      </c>
      <c r="L88" s="11">
        <f t="shared" si="30"/>
        <v>0.5048227664866145</v>
      </c>
      <c r="M88" s="11">
        <f t="shared" si="30"/>
        <v>1.4652276786870415</v>
      </c>
      <c r="N88" s="11">
        <f t="shared" si="30"/>
        <v>1.0844073623752151</v>
      </c>
      <c r="O88" s="11">
        <f t="shared" si="30"/>
        <v>-3.2318879893490179E-2</v>
      </c>
      <c r="P88" s="11" t="e">
        <f t="shared" si="30"/>
        <v>#N/A</v>
      </c>
      <c r="Q88" s="11">
        <f t="shared" si="30"/>
        <v>-2.6103014611273254</v>
      </c>
      <c r="R88" s="11">
        <f t="shared" si="30"/>
        <v>2.9372078312330534</v>
      </c>
      <c r="S88" s="11">
        <f t="shared" si="30"/>
        <v>-1.0880913071042386</v>
      </c>
      <c r="T88" s="11">
        <f t="shared" si="30"/>
        <v>0.23329455673622113</v>
      </c>
      <c r="U88" s="11">
        <f t="shared" si="30"/>
        <v>0.29288950807024638</v>
      </c>
      <c r="W88" s="15">
        <f>B88*'Table A8'!B37</f>
        <v>-0.93454149731935543</v>
      </c>
      <c r="X88" s="15">
        <f>C88*'Table A8'!C37</f>
        <v>-9.1477979442687804E-2</v>
      </c>
      <c r="Y88" s="15">
        <f>D88*'Table A8'!D37</f>
        <v>0.19146626160887442</v>
      </c>
      <c r="Z88" s="15">
        <f>E88*'Table A8'!E37</f>
        <v>0.51218098499130948</v>
      </c>
      <c r="AA88" s="15">
        <f>F88*'Table A8'!F37</f>
        <v>-0.60498156427023919</v>
      </c>
      <c r="AB88" s="15">
        <f>G88*'Table A8'!G37</f>
        <v>0.13070334090065819</v>
      </c>
      <c r="AC88" s="15">
        <f>H88*'Table A8'!H37</f>
        <v>-0.16796449679445488</v>
      </c>
      <c r="AD88" s="15">
        <f>I88*'Table A8'!I37</f>
        <v>-0.54306886753287043</v>
      </c>
      <c r="AE88" s="15">
        <f>J88*'Table A8'!J37</f>
        <v>1.4885828275694581</v>
      </c>
      <c r="AF88" s="15">
        <f>K88*'Table A8'!K37</f>
        <v>0.2565019070163288</v>
      </c>
      <c r="AG88" s="15">
        <f>L88*'Table A8'!L37</f>
        <v>0.39053089215404496</v>
      </c>
      <c r="AH88" s="15">
        <f>M88*'Table A8'!M37</f>
        <v>0.28879637546921588</v>
      </c>
      <c r="AI88" s="15">
        <f>N88*'Table A8'!N37</f>
        <v>0.88335823739085018</v>
      </c>
      <c r="AJ88" s="15">
        <f>O88*'Table A8'!O37</f>
        <v>-2.2005925319477461E-2</v>
      </c>
      <c r="AK88" s="15" t="e">
        <f>P88*'Table A8'!P37</f>
        <v>#N/A</v>
      </c>
      <c r="AL88" s="15">
        <f>Q88*'Table A8'!Q37</f>
        <v>0</v>
      </c>
      <c r="AM88" s="15">
        <f>R88*'Table A8'!R37</f>
        <v>0</v>
      </c>
      <c r="AN88" s="15">
        <f>S88*'Table A8'!S37</f>
        <v>-0.79321856287898995</v>
      </c>
      <c r="AO88" s="15">
        <f>T88*'Table A8'!T37</f>
        <v>0.16897524744404496</v>
      </c>
      <c r="AP88" s="15">
        <f>U88*'Table A8'!U37</f>
        <v>0.1944786333586436</v>
      </c>
    </row>
    <row r="89" spans="1:42" x14ac:dyDescent="0.2">
      <c r="A89" s="13">
        <v>2002</v>
      </c>
      <c r="B89" s="11">
        <f t="shared" ref="B89:U89" si="31">LN(B38/B37)*100</f>
        <v>1.8612317447461064</v>
      </c>
      <c r="C89" s="11">
        <f t="shared" si="31"/>
        <v>5.3285054628913295</v>
      </c>
      <c r="D89" s="11">
        <f t="shared" si="31"/>
        <v>0.71669326210050255</v>
      </c>
      <c r="E89" s="11">
        <f t="shared" si="31"/>
        <v>-1.1874808869615643</v>
      </c>
      <c r="F89" s="11">
        <f t="shared" si="31"/>
        <v>-2.0593480478675033</v>
      </c>
      <c r="G89" s="11">
        <f t="shared" si="31"/>
        <v>-0.54828668880166975</v>
      </c>
      <c r="H89" s="11">
        <f t="shared" si="31"/>
        <v>0.30561036665348917</v>
      </c>
      <c r="I89" s="11">
        <f t="shared" si="31"/>
        <v>9.4721893100219737E-2</v>
      </c>
      <c r="J89" s="11">
        <f t="shared" si="31"/>
        <v>-0.87076353856357469</v>
      </c>
      <c r="K89" s="11">
        <f t="shared" si="31"/>
        <v>2.2911673182999448</v>
      </c>
      <c r="L89" s="11">
        <f t="shared" si="31"/>
        <v>1.0148458863684067</v>
      </c>
      <c r="M89" s="11">
        <f t="shared" si="31"/>
        <v>1.3136477905369981</v>
      </c>
      <c r="N89" s="11">
        <f t="shared" si="31"/>
        <v>-0.6119568873616702</v>
      </c>
      <c r="O89" s="11">
        <f t="shared" si="31"/>
        <v>0.95437966370750771</v>
      </c>
      <c r="P89" s="11" t="e">
        <f t="shared" si="31"/>
        <v>#N/A</v>
      </c>
      <c r="Q89" s="11">
        <f t="shared" si="31"/>
        <v>3.7969452391663916</v>
      </c>
      <c r="R89" s="11">
        <f t="shared" si="31"/>
        <v>1.1026749762555559</v>
      </c>
      <c r="S89" s="11">
        <f t="shared" si="31"/>
        <v>-1.4939246687032173</v>
      </c>
      <c r="T89" s="11">
        <f t="shared" si="31"/>
        <v>2.4984863083594764</v>
      </c>
      <c r="U89" s="11">
        <f t="shared" si="31"/>
        <v>0.33522605061468191</v>
      </c>
      <c r="W89" s="15">
        <f>B89*'Table A8'!B38</f>
        <v>0.88408507875440046</v>
      </c>
      <c r="X89" s="15">
        <f>C89*'Table A8'!C38</f>
        <v>0.87867055083078016</v>
      </c>
      <c r="Y89" s="15">
        <f>D89*'Table A8'!D38</f>
        <v>0.50182862212277191</v>
      </c>
      <c r="Z89" s="15">
        <f>E89*'Table A8'!E38</f>
        <v>-0.39923107419647791</v>
      </c>
      <c r="AA89" s="15">
        <f>F89*'Table A8'!F38</f>
        <v>-0.63180798108574998</v>
      </c>
      <c r="AB89" s="15">
        <f>G89*'Table A8'!G38</f>
        <v>-0.34695581667369663</v>
      </c>
      <c r="AC89" s="15">
        <f>H89*'Table A8'!H38</f>
        <v>0.20417828596119614</v>
      </c>
      <c r="AD89" s="15">
        <f>I89*'Table A8'!I38</f>
        <v>8.2654323919251746E-2</v>
      </c>
      <c r="AE89" s="15">
        <f>J89*'Table A8'!J38</f>
        <v>-0.66909470303225071</v>
      </c>
      <c r="AF89" s="15">
        <f>K89*'Table A8'!K38</f>
        <v>1.449163328824715</v>
      </c>
      <c r="AG89" s="15">
        <f>L89*'Table A8'!L38</f>
        <v>0.7425627350557632</v>
      </c>
      <c r="AH89" s="15">
        <f>M89*'Table A8'!M38</f>
        <v>0.25445357702701654</v>
      </c>
      <c r="AI89" s="15">
        <f>N89*'Table A8'!N38</f>
        <v>-0.50633312860304591</v>
      </c>
      <c r="AJ89" s="15">
        <f>O89*'Table A8'!O38</f>
        <v>0.63981612654951314</v>
      </c>
      <c r="AK89" s="15" t="e">
        <f>P89*'Table A8'!P38</f>
        <v>#N/A</v>
      </c>
      <c r="AL89" s="15">
        <f>Q89*'Table A8'!Q38</f>
        <v>0</v>
      </c>
      <c r="AM89" s="15">
        <f>R89*'Table A8'!R38</f>
        <v>0</v>
      </c>
      <c r="AN89" s="15">
        <f>S89*'Table A8'!S38</f>
        <v>-1.0464942304266036</v>
      </c>
      <c r="AO89" s="15">
        <f>T89*'Table A8'!T38</f>
        <v>1.7856681645845178</v>
      </c>
      <c r="AP89" s="15">
        <f>U89*'Table A8'!U38</f>
        <v>0.22191964550691945</v>
      </c>
    </row>
    <row r="90" spans="1:42" x14ac:dyDescent="0.2">
      <c r="A90" s="13">
        <v>2003</v>
      </c>
      <c r="B90" s="11">
        <f t="shared" ref="B90:U90" si="32">LN(B39/B38)*100</f>
        <v>0.71336229882117197</v>
      </c>
      <c r="C90" s="11">
        <f t="shared" si="32"/>
        <v>2.9040484746083859</v>
      </c>
      <c r="D90" s="11">
        <f t="shared" si="32"/>
        <v>1.2473279995949844</v>
      </c>
      <c r="E90" s="11">
        <f t="shared" si="32"/>
        <v>5.8458573588137046</v>
      </c>
      <c r="F90" s="11">
        <f t="shared" si="32"/>
        <v>3.0677599545301084</v>
      </c>
      <c r="G90" s="11">
        <f t="shared" si="32"/>
        <v>0.29003542187823222</v>
      </c>
      <c r="H90" s="11">
        <f t="shared" si="32"/>
        <v>0.64092338241336611</v>
      </c>
      <c r="I90" s="11">
        <f t="shared" si="32"/>
        <v>7.3610603250227225E-2</v>
      </c>
      <c r="J90" s="11">
        <f t="shared" si="32"/>
        <v>-9.5888776375134169E-2</v>
      </c>
      <c r="K90" s="11">
        <f t="shared" si="32"/>
        <v>0.57855079045052915</v>
      </c>
      <c r="L90" s="11">
        <f t="shared" si="32"/>
        <v>2.9717623786020795</v>
      </c>
      <c r="M90" s="11">
        <f t="shared" si="32"/>
        <v>-3.8016435867481309</v>
      </c>
      <c r="N90" s="11">
        <f t="shared" si="32"/>
        <v>1.8462731211865056</v>
      </c>
      <c r="O90" s="11">
        <f t="shared" si="32"/>
        <v>1.7246367261110223</v>
      </c>
      <c r="P90" s="11" t="e">
        <f t="shared" si="32"/>
        <v>#N/A</v>
      </c>
      <c r="Q90" s="11">
        <f t="shared" si="32"/>
        <v>2.5939548790951661</v>
      </c>
      <c r="R90" s="11">
        <f t="shared" si="32"/>
        <v>-0.26585000920389212</v>
      </c>
      <c r="S90" s="11">
        <f t="shared" si="32"/>
        <v>1.7197093661118164</v>
      </c>
      <c r="T90" s="11">
        <f t="shared" si="32"/>
        <v>-1.4278949890920001</v>
      </c>
      <c r="U90" s="11">
        <f t="shared" si="32"/>
        <v>0.76356772557335661</v>
      </c>
      <c r="W90" s="15">
        <f>B90*'Table A8'!B39</f>
        <v>0.33542295290571505</v>
      </c>
      <c r="X90" s="15">
        <f>C90*'Table A8'!C39</f>
        <v>0.48671852434436547</v>
      </c>
      <c r="Y90" s="15">
        <f>D90*'Table A8'!D39</f>
        <v>0.85604120612203782</v>
      </c>
      <c r="Z90" s="15">
        <f>E90*'Table A8'!E39</f>
        <v>1.8303379390445709</v>
      </c>
      <c r="AA90" s="15">
        <f>F90*'Table A8'!F39</f>
        <v>0.8694031711138327</v>
      </c>
      <c r="AB90" s="15">
        <f>G90*'Table A8'!G39</f>
        <v>0.18370843621767227</v>
      </c>
      <c r="AC90" s="15">
        <f>H90*'Table A8'!H39</f>
        <v>0.43377694521736615</v>
      </c>
      <c r="AD90" s="15">
        <f>I90*'Table A8'!I39</f>
        <v>6.350386742397103E-2</v>
      </c>
      <c r="AE90" s="15">
        <f>J90*'Table A8'!J39</f>
        <v>-7.2156304222288456E-2</v>
      </c>
      <c r="AF90" s="15">
        <f>K90*'Table A8'!K39</f>
        <v>0.35904862055359843</v>
      </c>
      <c r="AG90" s="15">
        <f>L90*'Table A8'!L39</f>
        <v>1.9158952054847609</v>
      </c>
      <c r="AH90" s="15">
        <f>M90*'Table A8'!M39</f>
        <v>-0.70368422790707896</v>
      </c>
      <c r="AI90" s="15">
        <f>N90*'Table A8'!N39</f>
        <v>1.5082205126972563</v>
      </c>
      <c r="AJ90" s="15">
        <f>O90*'Table A8'!O39</f>
        <v>1.1373979208702192</v>
      </c>
      <c r="AK90" s="15" t="e">
        <f>P90*'Table A8'!P39</f>
        <v>#N/A</v>
      </c>
      <c r="AL90" s="15">
        <f>Q90*'Table A8'!Q39</f>
        <v>0</v>
      </c>
      <c r="AM90" s="15">
        <f>R90*'Table A8'!R39</f>
        <v>0</v>
      </c>
      <c r="AN90" s="15">
        <f>S90*'Table A8'!S39</f>
        <v>1.1630394443014214</v>
      </c>
      <c r="AO90" s="15">
        <f>T90*'Table A8'!T39</f>
        <v>-1.0056664408174958</v>
      </c>
      <c r="AP90" s="15">
        <f>U90*'Table A8'!U39</f>
        <v>0.49578452421478042</v>
      </c>
    </row>
    <row r="91" spans="1:42" x14ac:dyDescent="0.2">
      <c r="A91" s="13">
        <v>2004</v>
      </c>
      <c r="B91" s="11">
        <f t="shared" ref="B91:U91" si="33">LN(B40/B39)*100</f>
        <v>0.17217264556609244</v>
      </c>
      <c r="C91" s="11">
        <f t="shared" si="33"/>
        <v>0.11694329583537685</v>
      </c>
      <c r="D91" s="11">
        <f t="shared" si="33"/>
        <v>0.52225005457898344</v>
      </c>
      <c r="E91" s="11">
        <f t="shared" si="33"/>
        <v>-1.9033177749159045</v>
      </c>
      <c r="F91" s="11">
        <f t="shared" si="33"/>
        <v>-1.573066145483613</v>
      </c>
      <c r="G91" s="11">
        <f t="shared" si="33"/>
        <v>0.49525482986893848</v>
      </c>
      <c r="H91" s="11">
        <f t="shared" si="33"/>
        <v>-0.17340418347459888</v>
      </c>
      <c r="I91" s="11">
        <f t="shared" si="33"/>
        <v>0</v>
      </c>
      <c r="J91" s="11">
        <f t="shared" si="33"/>
        <v>0.78834617557306197</v>
      </c>
      <c r="K91" s="11">
        <f t="shared" si="33"/>
        <v>0.64138227169397399</v>
      </c>
      <c r="L91" s="11">
        <f t="shared" si="33"/>
        <v>1.4044828623548742</v>
      </c>
      <c r="M91" s="11">
        <f t="shared" si="33"/>
        <v>-2.1120712036595259</v>
      </c>
      <c r="N91" s="11">
        <f t="shared" si="33"/>
        <v>-0.50704030091686614</v>
      </c>
      <c r="O91" s="11">
        <f t="shared" si="33"/>
        <v>-0.6524965267476901</v>
      </c>
      <c r="P91" s="11" t="e">
        <f t="shared" si="33"/>
        <v>#N/A</v>
      </c>
      <c r="Q91" s="11">
        <f t="shared" si="33"/>
        <v>1.3564127936026162</v>
      </c>
      <c r="R91" s="11">
        <f t="shared" si="33"/>
        <v>0.73801072976224602</v>
      </c>
      <c r="S91" s="11">
        <f t="shared" si="33"/>
        <v>-5.6124164175378679</v>
      </c>
      <c r="T91" s="11">
        <f t="shared" si="33"/>
        <v>-0.35191942181826863</v>
      </c>
      <c r="U91" s="11">
        <f t="shared" si="33"/>
        <v>-0.53711591154332905</v>
      </c>
      <c r="W91" s="15">
        <f>B91*'Table A8'!B40</f>
        <v>8.2246872786922359E-2</v>
      </c>
      <c r="X91" s="15">
        <f>C91*'Table A8'!C40</f>
        <v>1.8196376831984638E-2</v>
      </c>
      <c r="Y91" s="15">
        <f>D91*'Table A8'!D40</f>
        <v>0.3558089621846614</v>
      </c>
      <c r="Z91" s="15">
        <f>E91*'Table A8'!E40</f>
        <v>-0.56147874360019179</v>
      </c>
      <c r="AA91" s="15">
        <f>F91*'Table A8'!F40</f>
        <v>-0.43573932229896084</v>
      </c>
      <c r="AB91" s="15">
        <f>G91*'Table A8'!G40</f>
        <v>0.32052892589117699</v>
      </c>
      <c r="AC91" s="15">
        <f>H91*'Table A8'!H40</f>
        <v>-0.11964888659747322</v>
      </c>
      <c r="AD91" s="15">
        <f>I91*'Table A8'!I40</f>
        <v>0</v>
      </c>
      <c r="AE91" s="15">
        <f>J91*'Table A8'!J40</f>
        <v>0.59488602408743263</v>
      </c>
      <c r="AF91" s="15">
        <f>K91*'Table A8'!K40</f>
        <v>0.39015283587144434</v>
      </c>
      <c r="AG91" s="15">
        <f>L91*'Table A8'!L40</f>
        <v>0.84690316599998916</v>
      </c>
      <c r="AH91" s="15">
        <f>M91*'Table A8'!M40</f>
        <v>-0.43466425371313044</v>
      </c>
      <c r="AI91" s="15">
        <f>N91*'Table A8'!N40</f>
        <v>-0.40679843342560174</v>
      </c>
      <c r="AJ91" s="15">
        <f>O91*'Table A8'!O40</f>
        <v>-0.4369116743102533</v>
      </c>
      <c r="AK91" s="15" t="e">
        <f>P91*'Table A8'!P40</f>
        <v>#N/A</v>
      </c>
      <c r="AL91" s="15">
        <f>Q91*'Table A8'!Q40</f>
        <v>0</v>
      </c>
      <c r="AM91" s="15">
        <f>R91*'Table A8'!R40</f>
        <v>0</v>
      </c>
      <c r="AN91" s="15">
        <f>S91*'Table A8'!S40</f>
        <v>-3.621692314237186</v>
      </c>
      <c r="AO91" s="15">
        <f>T91*'Table A8'!T40</f>
        <v>-0.24898299093642506</v>
      </c>
      <c r="AP91" s="15">
        <f>U91*'Table A8'!U40</f>
        <v>-0.34746028317737959</v>
      </c>
    </row>
    <row r="92" spans="1:42" x14ac:dyDescent="0.2">
      <c r="A92" s="13">
        <v>2005</v>
      </c>
      <c r="B92" s="11">
        <f t="shared" ref="B92:U92" si="34">LN(B41/B40)*100</f>
        <v>-7.5289059754340207E-2</v>
      </c>
      <c r="C92" s="11">
        <f t="shared" si="34"/>
        <v>-1.7961295628238467</v>
      </c>
      <c r="D92" s="11">
        <f t="shared" si="34"/>
        <v>0.89952455837028</v>
      </c>
      <c r="E92" s="11">
        <f t="shared" si="34"/>
        <v>1.601658420973338</v>
      </c>
      <c r="F92" s="11">
        <f t="shared" si="34"/>
        <v>-0.96729061453031462</v>
      </c>
      <c r="G92" s="11">
        <f t="shared" si="34"/>
        <v>-0.83717092735964105</v>
      </c>
      <c r="H92" s="11">
        <f t="shared" si="34"/>
        <v>0.71336229882117197</v>
      </c>
      <c r="I92" s="11">
        <f t="shared" si="34"/>
        <v>-0.37914737362621359</v>
      </c>
      <c r="J92" s="11">
        <f t="shared" si="34"/>
        <v>1.6870570596322318</v>
      </c>
      <c r="K92" s="11">
        <f t="shared" si="34"/>
        <v>1.0417331994242387</v>
      </c>
      <c r="L92" s="11">
        <f t="shared" si="34"/>
        <v>1.4091584005118096</v>
      </c>
      <c r="M92" s="11">
        <f t="shared" si="34"/>
        <v>1.3409174614966894</v>
      </c>
      <c r="N92" s="11">
        <f t="shared" si="34"/>
        <v>1.1506121886380272</v>
      </c>
      <c r="O92" s="11">
        <f t="shared" si="34"/>
        <v>0.17933440114053309</v>
      </c>
      <c r="P92" s="11" t="e">
        <f t="shared" si="34"/>
        <v>#N/A</v>
      </c>
      <c r="Q92" s="11">
        <f t="shared" si="34"/>
        <v>0.78282663248189122</v>
      </c>
      <c r="R92" s="11">
        <f t="shared" si="34"/>
        <v>1.6295728387662005</v>
      </c>
      <c r="S92" s="11">
        <f t="shared" si="34"/>
        <v>-3.9610101932351962</v>
      </c>
      <c r="T92" s="11">
        <f t="shared" si="34"/>
        <v>1.8771696027632814</v>
      </c>
      <c r="U92" s="11">
        <f t="shared" si="34"/>
        <v>0.59066917153901799</v>
      </c>
      <c r="W92" s="15">
        <f>B92*'Table A8'!B41</f>
        <v>-3.6259211177690244E-2</v>
      </c>
      <c r="X92" s="15">
        <f>C92*'Table A8'!C41</f>
        <v>-0.25900188295919868</v>
      </c>
      <c r="Y92" s="15">
        <f>D92*'Table A8'!D41</f>
        <v>0.60843841128165743</v>
      </c>
      <c r="Z92" s="15">
        <f>E92*'Table A8'!E41</f>
        <v>0.47521205350278939</v>
      </c>
      <c r="AA92" s="15">
        <f>F92*'Table A8'!F41</f>
        <v>-0.27674184481712305</v>
      </c>
      <c r="AB92" s="15">
        <f>G92*'Table A8'!G41</f>
        <v>-0.54625403010216578</v>
      </c>
      <c r="AC92" s="15">
        <f>H92*'Table A8'!H41</f>
        <v>0.50498917133550758</v>
      </c>
      <c r="AD92" s="15">
        <f>I92*'Table A8'!I41</f>
        <v>-0.33031319190315728</v>
      </c>
      <c r="AE92" s="15">
        <f>J92*'Table A8'!J41</f>
        <v>1.2556765694842702</v>
      </c>
      <c r="AF92" s="15">
        <f>K92*'Table A8'!K41</f>
        <v>0.62785259929298864</v>
      </c>
      <c r="AG92" s="15">
        <f>L92*'Table A8'!L41</f>
        <v>0.81266164957516063</v>
      </c>
      <c r="AH92" s="15">
        <f>M92*'Table A8'!M41</f>
        <v>0.3010359701060068</v>
      </c>
      <c r="AI92" s="15">
        <f>N92*'Table A8'!N41</f>
        <v>0.91289571046541074</v>
      </c>
      <c r="AJ92" s="15">
        <f>O92*'Table A8'!O41</f>
        <v>0.1222163943772733</v>
      </c>
      <c r="AK92" s="15" t="e">
        <f>P92*'Table A8'!P41</f>
        <v>#N/A</v>
      </c>
      <c r="AL92" s="15">
        <f>Q92*'Table A8'!Q41</f>
        <v>0</v>
      </c>
      <c r="AM92" s="15">
        <f>R92*'Table A8'!R41</f>
        <v>0</v>
      </c>
      <c r="AN92" s="15">
        <f>S92*'Table A8'!S41</f>
        <v>-2.4368134708782927</v>
      </c>
      <c r="AO92" s="15">
        <f>T92*'Table A8'!T41</f>
        <v>1.3461183221415489</v>
      </c>
      <c r="AP92" s="15">
        <f>U92*'Table A8'!U41</f>
        <v>0.38127695022843611</v>
      </c>
    </row>
    <row r="93" spans="1:42" x14ac:dyDescent="0.2">
      <c r="A93" s="13">
        <v>2006</v>
      </c>
      <c r="B93" s="11">
        <f t="shared" ref="B93:U93" si="35">LN(B42/B41)*100</f>
        <v>1.6116470290686291</v>
      </c>
      <c r="C93" s="11">
        <f t="shared" si="35"/>
        <v>4.0452132079231307</v>
      </c>
      <c r="D93" s="11">
        <f t="shared" si="35"/>
        <v>0.51489631961917248</v>
      </c>
      <c r="E93" s="11">
        <f t="shared" si="35"/>
        <v>1.0795274833157582</v>
      </c>
      <c r="F93" s="11">
        <f t="shared" si="35"/>
        <v>1.6894783617939189</v>
      </c>
      <c r="G93" s="11">
        <f t="shared" si="35"/>
        <v>0.19700353719715313</v>
      </c>
      <c r="H93" s="11">
        <f t="shared" si="35"/>
        <v>1.177743806075962</v>
      </c>
      <c r="I93" s="11">
        <f t="shared" si="35"/>
        <v>-0.38059037376783006</v>
      </c>
      <c r="J93" s="11">
        <f t="shared" si="35"/>
        <v>3.0757478392932298</v>
      </c>
      <c r="K93" s="11">
        <f t="shared" si="35"/>
        <v>1.1820340413646766</v>
      </c>
      <c r="L93" s="11">
        <f t="shared" si="35"/>
        <v>0.55335158638073578</v>
      </c>
      <c r="M93" s="11">
        <f t="shared" si="35"/>
        <v>0.31825441729218579</v>
      </c>
      <c r="N93" s="11">
        <f t="shared" si="35"/>
        <v>8.5497493719361578E-2</v>
      </c>
      <c r="O93" s="11">
        <f t="shared" si="35"/>
        <v>0.91276928113400135</v>
      </c>
      <c r="P93" s="11" t="e">
        <f t="shared" si="35"/>
        <v>#N/A</v>
      </c>
      <c r="Q93" s="11">
        <f t="shared" si="35"/>
        <v>2.3994107281733115</v>
      </c>
      <c r="R93" s="11">
        <f t="shared" si="35"/>
        <v>1.9033266016520851</v>
      </c>
      <c r="S93" s="11">
        <f t="shared" si="35"/>
        <v>-2.3809452606597969</v>
      </c>
      <c r="T93" s="11">
        <f t="shared" si="35"/>
        <v>1.5023353704287532</v>
      </c>
      <c r="U93" s="11">
        <f t="shared" si="35"/>
        <v>0.71486033952753403</v>
      </c>
      <c r="W93" s="15">
        <f>B93*'Table A8'!B42</f>
        <v>0.77939250325758902</v>
      </c>
      <c r="X93" s="15">
        <f>C93*'Table A8'!C42</f>
        <v>0.63226682439838533</v>
      </c>
      <c r="Y93" s="15">
        <f>D93*'Table A8'!D42</f>
        <v>0.34673118163155076</v>
      </c>
      <c r="Z93" s="15">
        <f>E93*'Table A8'!E42</f>
        <v>0.29751777440182298</v>
      </c>
      <c r="AA93" s="15">
        <f>F93*'Table A8'!F42</f>
        <v>0.49248294246292734</v>
      </c>
      <c r="AB93" s="15">
        <f>G93*'Table A8'!G42</f>
        <v>0.12864330978974101</v>
      </c>
      <c r="AC93" s="15">
        <f>H93*'Table A8'!H42</f>
        <v>0.84338233953099628</v>
      </c>
      <c r="AD93" s="15">
        <f>I93*'Table A8'!I42</f>
        <v>-0.32867784678589806</v>
      </c>
      <c r="AE93" s="15">
        <f>J93*'Table A8'!J42</f>
        <v>2.275130676725202</v>
      </c>
      <c r="AF93" s="15">
        <f>K93*'Table A8'!K42</f>
        <v>0.70212822057061786</v>
      </c>
      <c r="AG93" s="15">
        <f>L93*'Table A8'!L42</f>
        <v>0.32642210080599604</v>
      </c>
      <c r="AH93" s="15">
        <f>M93*'Table A8'!M42</f>
        <v>7.4471533646371477E-2</v>
      </c>
      <c r="AI93" s="15">
        <f>N93*'Table A8'!N42</f>
        <v>6.7679816028246617E-2</v>
      </c>
      <c r="AJ93" s="15">
        <f>O93*'Table A8'!O42</f>
        <v>0.6245167421518838</v>
      </c>
      <c r="AK93" s="15" t="e">
        <f>P93*'Table A8'!P42</f>
        <v>#N/A</v>
      </c>
      <c r="AL93" s="15">
        <f>Q93*'Table A8'!Q42</f>
        <v>0</v>
      </c>
      <c r="AM93" s="15">
        <f>R93*'Table A8'!R42</f>
        <v>0</v>
      </c>
      <c r="AN93" s="15">
        <f>S93*'Table A8'!S42</f>
        <v>-1.4399956936470453</v>
      </c>
      <c r="AO93" s="15">
        <f>T93*'Table A8'!T42</f>
        <v>1.0681604483748435</v>
      </c>
      <c r="AP93" s="15">
        <f>U93*'Table A8'!U42</f>
        <v>0.46044154468968468</v>
      </c>
    </row>
    <row r="94" spans="1:42" x14ac:dyDescent="0.2">
      <c r="A94" s="13">
        <v>2007</v>
      </c>
      <c r="B94" s="11">
        <f t="shared" ref="B94:U94" si="36">LN(B43/B42)*100</f>
        <v>0.2537804047890172</v>
      </c>
      <c r="C94" s="11">
        <f t="shared" si="36"/>
        <v>2.9534905625133532</v>
      </c>
      <c r="D94" s="11">
        <f t="shared" si="36"/>
        <v>0.41836688990275656</v>
      </c>
      <c r="E94" s="11">
        <f t="shared" si="36"/>
        <v>-4.1357153558299782</v>
      </c>
      <c r="F94" s="11">
        <f t="shared" si="36"/>
        <v>-1.8955223907330474</v>
      </c>
      <c r="G94" s="11">
        <f t="shared" si="36"/>
        <v>-0.57134108569013609</v>
      </c>
      <c r="H94" s="11">
        <f t="shared" si="36"/>
        <v>0.34002795485845883</v>
      </c>
      <c r="I94" s="11">
        <f t="shared" si="36"/>
        <v>0.92778736156718022</v>
      </c>
      <c r="J94" s="11">
        <f t="shared" si="36"/>
        <v>3.9046170237098701</v>
      </c>
      <c r="K94" s="11">
        <f t="shared" si="36"/>
        <v>0.30139958230781955</v>
      </c>
      <c r="L94" s="11">
        <f t="shared" si="36"/>
        <v>3.9515959686279301</v>
      </c>
      <c r="M94" s="11">
        <f t="shared" si="36"/>
        <v>-0.15900060135687305</v>
      </c>
      <c r="N94" s="11">
        <f t="shared" si="36"/>
        <v>0.91451083973896241</v>
      </c>
      <c r="O94" s="11">
        <f t="shared" si="36"/>
        <v>-0.33476336315928529</v>
      </c>
      <c r="P94" s="11" t="e">
        <f t="shared" si="36"/>
        <v>#N/A</v>
      </c>
      <c r="Q94" s="11">
        <f t="shared" si="36"/>
        <v>-0.43596799298104627</v>
      </c>
      <c r="R94" s="11">
        <f t="shared" si="36"/>
        <v>-8.8760684846666216E-2</v>
      </c>
      <c r="S94" s="11">
        <f t="shared" si="36"/>
        <v>1.1824888909980273</v>
      </c>
      <c r="T94" s="11">
        <f t="shared" si="36"/>
        <v>-5.326799252360602E-2</v>
      </c>
      <c r="U94" s="11">
        <f t="shared" si="36"/>
        <v>0.84692439325337288</v>
      </c>
      <c r="W94" s="15">
        <f>B94*'Table A8'!B43</f>
        <v>0.1433859287057947</v>
      </c>
      <c r="X94" s="15">
        <f>C94*'Table A8'!C43</f>
        <v>0.52040503711485286</v>
      </c>
      <c r="Y94" s="15">
        <f>D94*'Table A8'!D43</f>
        <v>0.28436397506690364</v>
      </c>
      <c r="Z94" s="15">
        <f>E94*'Table A8'!E43</f>
        <v>-1.0446816988826524</v>
      </c>
      <c r="AA94" s="15">
        <f>F94*'Table A8'!F43</f>
        <v>-0.57017313513250067</v>
      </c>
      <c r="AB94" s="15">
        <f>G94*'Table A8'!G43</f>
        <v>-0.37325713128136589</v>
      </c>
      <c r="AC94" s="15">
        <f>H94*'Table A8'!H43</f>
        <v>0.2453641722258639</v>
      </c>
      <c r="AD94" s="15">
        <f>I94*'Table A8'!I43</f>
        <v>0.79947436946243922</v>
      </c>
      <c r="AE94" s="15">
        <f>J94*'Table A8'!J43</f>
        <v>2.9733658635550659</v>
      </c>
      <c r="AF94" s="15">
        <f>K94*'Table A8'!K43</f>
        <v>0.17912177176553717</v>
      </c>
      <c r="AG94" s="15">
        <f>L94*'Table A8'!L43</f>
        <v>2.439320191434021</v>
      </c>
      <c r="AH94" s="15">
        <f>M94*'Table A8'!M43</f>
        <v>-4.1228855931837179E-2</v>
      </c>
      <c r="AI94" s="15">
        <f>N94*'Table A8'!N43</f>
        <v>0.72420113398928443</v>
      </c>
      <c r="AJ94" s="15">
        <f>O94*'Table A8'!O43</f>
        <v>-0.23343049313096964</v>
      </c>
      <c r="AK94" s="15" t="e">
        <f>P94*'Table A8'!P43</f>
        <v>#N/A</v>
      </c>
      <c r="AL94" s="15">
        <f>Q94*'Table A8'!Q43</f>
        <v>0</v>
      </c>
      <c r="AM94" s="15">
        <f>R94*'Table A8'!R43</f>
        <v>0</v>
      </c>
      <c r="AN94" s="15">
        <f>S94*'Table A8'!S43</f>
        <v>0.72226421462159507</v>
      </c>
      <c r="AO94" s="15">
        <f>T94*'Table A8'!T43</f>
        <v>-3.7324882361290737E-2</v>
      </c>
      <c r="AP94" s="15">
        <f>U94*'Table A8'!U43</f>
        <v>0.55160185732592171</v>
      </c>
    </row>
    <row r="95" spans="1:42" x14ac:dyDescent="0.2">
      <c r="A95" s="13">
        <v>2008</v>
      </c>
      <c r="B95" s="11">
        <f t="shared" ref="B95:U95" si="37">LN(B44/B43)*100</f>
        <v>-1.2646961700767421</v>
      </c>
      <c r="C95" s="11">
        <f t="shared" si="37"/>
        <v>-1.6956123418273295</v>
      </c>
      <c r="D95" s="11">
        <f t="shared" si="37"/>
        <v>0.48935492520891649</v>
      </c>
      <c r="E95" s="11">
        <f t="shared" si="37"/>
        <v>3.1791959953770514</v>
      </c>
      <c r="F95" s="11">
        <f t="shared" si="37"/>
        <v>0.27463113725198202</v>
      </c>
      <c r="G95" s="11">
        <f t="shared" si="37"/>
        <v>6.2486983912021267E-2</v>
      </c>
      <c r="H95" s="11">
        <f t="shared" si="37"/>
        <v>6.362672537029318E-2</v>
      </c>
      <c r="I95" s="11">
        <f t="shared" si="37"/>
        <v>1.1788775617379286</v>
      </c>
      <c r="J95" s="11">
        <f t="shared" si="37"/>
        <v>0.17440597400979807</v>
      </c>
      <c r="K95" s="11">
        <f t="shared" si="37"/>
        <v>0.10742293438220489</v>
      </c>
      <c r="L95" s="11">
        <f t="shared" si="37"/>
        <v>1.2149146568751905</v>
      </c>
      <c r="M95" s="11">
        <f t="shared" si="37"/>
        <v>2.2589037125283431</v>
      </c>
      <c r="N95" s="11">
        <f t="shared" si="37"/>
        <v>0.34870854799331935</v>
      </c>
      <c r="O95" s="11">
        <f t="shared" si="37"/>
        <v>-2.2787271826980189</v>
      </c>
      <c r="P95" s="11" t="e">
        <f t="shared" si="37"/>
        <v>#N/A</v>
      </c>
      <c r="Q95" s="11">
        <f t="shared" si="37"/>
        <v>-8.7422145224660824E-2</v>
      </c>
      <c r="R95" s="11">
        <f t="shared" si="37"/>
        <v>-7.7730279856201401E-2</v>
      </c>
      <c r="S95" s="11">
        <f t="shared" si="37"/>
        <v>1.9698209538367664</v>
      </c>
      <c r="T95" s="11">
        <f t="shared" si="37"/>
        <v>2.7433535006518164</v>
      </c>
      <c r="U95" s="11">
        <f t="shared" si="37"/>
        <v>-5.2723151956789477E-2</v>
      </c>
      <c r="W95" s="15">
        <f>B95*'Table A8'!B44</f>
        <v>-0.90767244126407776</v>
      </c>
      <c r="X95" s="15">
        <f>C95*'Table A8'!C44</f>
        <v>-0.27248490333165187</v>
      </c>
      <c r="Y95" s="15">
        <f>D95*'Table A8'!D44</f>
        <v>0.33789957585675684</v>
      </c>
      <c r="Z95" s="15">
        <f>E95*'Table A8'!E44</f>
        <v>0.83708230558277763</v>
      </c>
      <c r="AA95" s="15">
        <f>F95*'Table A8'!F44</f>
        <v>8.1180964171685882E-2</v>
      </c>
      <c r="AB95" s="15">
        <f>G95*'Table A8'!G44</f>
        <v>4.0441575987860162E-2</v>
      </c>
      <c r="AC95" s="15">
        <f>H95*'Table A8'!H44</f>
        <v>4.6243903999129081E-2</v>
      </c>
      <c r="AD95" s="15">
        <f>I95*'Table A8'!I44</f>
        <v>1.0255055909558242</v>
      </c>
      <c r="AE95" s="15">
        <f>J95*'Table A8'!J44</f>
        <v>0.13450188715635628</v>
      </c>
      <c r="AF95" s="15">
        <f>K95*'Table A8'!K44</f>
        <v>6.480825631278421E-2</v>
      </c>
      <c r="AG95" s="15">
        <f>L95*'Table A8'!L44</f>
        <v>0.72190228911523813</v>
      </c>
      <c r="AH95" s="15">
        <f>M95*'Table A8'!M44</f>
        <v>0.59386578602370144</v>
      </c>
      <c r="AI95" s="15">
        <f>N95*'Table A8'!N44</f>
        <v>0.27359672675555835</v>
      </c>
      <c r="AJ95" s="15">
        <f>O95*'Table A8'!O44</f>
        <v>-1.6235931176723386</v>
      </c>
      <c r="AK95" s="15" t="e">
        <f>P95*'Table A8'!P44</f>
        <v>#N/A</v>
      </c>
      <c r="AL95" s="15">
        <f>Q95*'Table A8'!Q44</f>
        <v>0</v>
      </c>
      <c r="AM95" s="15">
        <f>R95*'Table A8'!R44</f>
        <v>0</v>
      </c>
      <c r="AN95" s="15">
        <f>S95*'Table A8'!S44</f>
        <v>1.1803167155389904</v>
      </c>
      <c r="AO95" s="15">
        <f>T95*'Table A8'!T44</f>
        <v>1.9483296561629202</v>
      </c>
      <c r="AP95" s="15">
        <f>U95*'Table A8'!U44</f>
        <v>-3.4322771923869948E-2</v>
      </c>
    </row>
    <row r="96" spans="1:42" x14ac:dyDescent="0.2">
      <c r="A96" s="13">
        <v>2009</v>
      </c>
      <c r="B96" s="11">
        <f t="shared" ref="B96:U96" si="38">LN(B45/B44)*100</f>
        <v>1.8543577712169104</v>
      </c>
      <c r="C96" s="11">
        <f t="shared" si="38"/>
        <v>-9.2804640734940982</v>
      </c>
      <c r="D96" s="11">
        <f t="shared" si="38"/>
        <v>-0.21835204932241287</v>
      </c>
      <c r="E96" s="11">
        <f t="shared" si="38"/>
        <v>0.80142904466491227</v>
      </c>
      <c r="F96" s="11">
        <f t="shared" si="38"/>
        <v>5.6967941276945364</v>
      </c>
      <c r="G96" s="11">
        <f t="shared" si="38"/>
        <v>1.9996543433161367</v>
      </c>
      <c r="H96" s="11">
        <f t="shared" si="38"/>
        <v>1.4941355398993499</v>
      </c>
      <c r="I96" s="11">
        <f t="shared" si="38"/>
        <v>-0.16607851025128925</v>
      </c>
      <c r="J96" s="11">
        <f t="shared" si="38"/>
        <v>1.5882782151793895</v>
      </c>
      <c r="K96" s="11">
        <f t="shared" si="38"/>
        <v>3.5646503202599753</v>
      </c>
      <c r="L96" s="11">
        <f t="shared" si="38"/>
        <v>2.4309097082473334</v>
      </c>
      <c r="M96" s="11">
        <f t="shared" si="38"/>
        <v>0.2441732622690255</v>
      </c>
      <c r="N96" s="11">
        <f t="shared" si="38"/>
        <v>1.7255330090762058</v>
      </c>
      <c r="O96" s="11">
        <f t="shared" si="38"/>
        <v>0.55591334099966461</v>
      </c>
      <c r="P96" s="11" t="e">
        <f t="shared" si="38"/>
        <v>#N/A</v>
      </c>
      <c r="Q96" s="11">
        <f t="shared" si="38"/>
        <v>0.42546292293741961</v>
      </c>
      <c r="R96" s="11">
        <f t="shared" si="38"/>
        <v>2.186539892948328</v>
      </c>
      <c r="S96" s="11">
        <f t="shared" si="38"/>
        <v>0.85340652330974032</v>
      </c>
      <c r="T96" s="11">
        <f t="shared" si="38"/>
        <v>4.6590704497891977</v>
      </c>
      <c r="U96" s="11">
        <f t="shared" si="38"/>
        <v>1.4866270438441722</v>
      </c>
      <c r="W96" s="15">
        <f>B96*'Table A8'!B45</f>
        <v>1.3842780762134237</v>
      </c>
      <c r="X96" s="15">
        <f>C96*'Table A8'!C45</f>
        <v>-1.6639872083774916</v>
      </c>
      <c r="Y96" s="15">
        <f>D96*'Table A8'!D45</f>
        <v>-0.15256257686156988</v>
      </c>
      <c r="Z96" s="15">
        <f>E96*'Table A8'!E45</f>
        <v>0.19963597502602964</v>
      </c>
      <c r="AA96" s="15">
        <f>F96*'Table A8'!F45</f>
        <v>1.6247256852184819</v>
      </c>
      <c r="AB96" s="15">
        <f>G96*'Table A8'!G45</f>
        <v>1.3341693778605264</v>
      </c>
      <c r="AC96" s="15">
        <f>H96*'Table A8'!H45</f>
        <v>1.0835470935350084</v>
      </c>
      <c r="AD96" s="15">
        <f>I96*'Table A8'!I45</f>
        <v>-0.14674697165803918</v>
      </c>
      <c r="AE96" s="15">
        <f>J96*'Table A8'!J45</f>
        <v>1.2556927569208254</v>
      </c>
      <c r="AF96" s="15">
        <f>K96*'Table A8'!K45</f>
        <v>2.1302350313873615</v>
      </c>
      <c r="AG96" s="15">
        <f>L96*'Table A8'!L45</f>
        <v>1.3564476172020121</v>
      </c>
      <c r="AH96" s="15">
        <f>M96*'Table A8'!M45</f>
        <v>6.0091039844407175E-2</v>
      </c>
      <c r="AI96" s="15">
        <f>N96*'Table A8'!N45</f>
        <v>1.3397038282467661</v>
      </c>
      <c r="AJ96" s="15">
        <f>O96*'Table A8'!O45</f>
        <v>0.39130740072966391</v>
      </c>
      <c r="AK96" s="15" t="e">
        <f>P96*'Table A8'!P45</f>
        <v>#N/A</v>
      </c>
      <c r="AL96" s="15">
        <f>Q96*'Table A8'!Q45</f>
        <v>0</v>
      </c>
      <c r="AM96" s="15">
        <f>R96*'Table A8'!R45</f>
        <v>0</v>
      </c>
      <c r="AN96" s="15">
        <f>S96*'Table A8'!S45</f>
        <v>0.54242518621567104</v>
      </c>
      <c r="AO96" s="15">
        <f>T96*'Table A8'!T45</f>
        <v>3.375962447917253</v>
      </c>
      <c r="AP96" s="15">
        <f>U96*'Table A8'!U45</f>
        <v>0.95872578057510671</v>
      </c>
    </row>
    <row r="97" spans="1:42" x14ac:dyDescent="0.2">
      <c r="A97" s="13">
        <v>2010</v>
      </c>
      <c r="B97" s="11">
        <f t="shared" ref="B97:U97" si="39">LN(B46/B45)*100</f>
        <v>3.3145360323244057</v>
      </c>
      <c r="C97" s="11">
        <f t="shared" si="39"/>
        <v>-5.6323948703249647</v>
      </c>
      <c r="D97" s="11">
        <f t="shared" si="39"/>
        <v>1.3954435956749547</v>
      </c>
      <c r="E97" s="11">
        <f t="shared" si="39"/>
        <v>5.416057669779474</v>
      </c>
      <c r="F97" s="11">
        <f t="shared" si="39"/>
        <v>1.2763620477273152</v>
      </c>
      <c r="G97" s="11">
        <f t="shared" si="39"/>
        <v>-0.43978593000074734</v>
      </c>
      <c r="H97" s="11">
        <f t="shared" si="39"/>
        <v>0.71804252522150047</v>
      </c>
      <c r="I97" s="11">
        <f t="shared" si="39"/>
        <v>1.2696944766216778</v>
      </c>
      <c r="J97" s="11">
        <f t="shared" si="39"/>
        <v>-7.5063002827488415E-2</v>
      </c>
      <c r="K97" s="11">
        <f t="shared" si="39"/>
        <v>2.0103241119367099</v>
      </c>
      <c r="L97" s="11">
        <f t="shared" si="39"/>
        <v>2.81739654406659</v>
      </c>
      <c r="M97" s="11">
        <f t="shared" si="39"/>
        <v>2.3553698817747337</v>
      </c>
      <c r="N97" s="11">
        <f t="shared" si="39"/>
        <v>0.68196172545245992</v>
      </c>
      <c r="O97" s="11">
        <f t="shared" si="39"/>
        <v>3.3958408623615877</v>
      </c>
      <c r="P97" s="11" t="e">
        <f t="shared" si="39"/>
        <v>#N/A</v>
      </c>
      <c r="Q97" s="11">
        <f t="shared" si="39"/>
        <v>0.88870206665281459</v>
      </c>
      <c r="R97" s="11">
        <f t="shared" si="39"/>
        <v>0.82260448709101752</v>
      </c>
      <c r="S97" s="11">
        <f t="shared" si="39"/>
        <v>2.6601414361864908</v>
      </c>
      <c r="T97" s="11">
        <f t="shared" si="39"/>
        <v>6.9248654891735095E-2</v>
      </c>
      <c r="U97" s="11">
        <f t="shared" si="39"/>
        <v>1.2598266585260258</v>
      </c>
      <c r="W97" s="15">
        <f>B97*'Table A8'!B46</f>
        <v>2.7673061333876463</v>
      </c>
      <c r="X97" s="15">
        <f>C97*'Table A8'!C46</f>
        <v>-1.1180303817595056</v>
      </c>
      <c r="Y97" s="15">
        <f>D97*'Table A8'!D46</f>
        <v>0.95880929458826147</v>
      </c>
      <c r="Z97" s="15">
        <f>E97*'Table A8'!E46</f>
        <v>1.432005647889693</v>
      </c>
      <c r="AA97" s="15">
        <f>F97*'Table A8'!F46</f>
        <v>0.37091081106955781</v>
      </c>
      <c r="AB97" s="15">
        <f>G97*'Table A8'!G46</f>
        <v>-0.30261669843351424</v>
      </c>
      <c r="AC97" s="15">
        <f>H97*'Table A8'!H46</f>
        <v>0.52158609032089798</v>
      </c>
      <c r="AD97" s="15">
        <f>I97*'Table A8'!I46</f>
        <v>1.1069196447187788</v>
      </c>
      <c r="AE97" s="15">
        <f>J97*'Table A8'!J46</f>
        <v>-6.0463248777541917E-2</v>
      </c>
      <c r="AF97" s="15">
        <f>K97*'Table A8'!K46</f>
        <v>1.1786530268284932</v>
      </c>
      <c r="AG97" s="15">
        <f>L97*'Table A8'!L46</f>
        <v>1.609578645625243</v>
      </c>
      <c r="AH97" s="15">
        <f>M97*'Table A8'!M46</f>
        <v>0.53843755497370416</v>
      </c>
      <c r="AI97" s="15">
        <f>N97*'Table A8'!N46</f>
        <v>0.52517872477093941</v>
      </c>
      <c r="AJ97" s="15">
        <f>O97*'Table A8'!O46</f>
        <v>2.3407531064258427</v>
      </c>
      <c r="AK97" s="15" t="e">
        <f>P97*'Table A8'!P46</f>
        <v>#N/A</v>
      </c>
      <c r="AL97" s="15">
        <f>Q97*'Table A8'!Q46</f>
        <v>0</v>
      </c>
      <c r="AM97" s="15">
        <f>R97*'Table A8'!R46</f>
        <v>0</v>
      </c>
      <c r="AN97" s="15">
        <f>S97*'Table A8'!S46</f>
        <v>1.7862849743992286</v>
      </c>
      <c r="AO97" s="15">
        <f>T97*'Table A8'!T46</f>
        <v>5.1382501929667437E-2</v>
      </c>
      <c r="AP97" s="15">
        <f>U97*'Table A8'!U46</f>
        <v>0.81472990006878099</v>
      </c>
    </row>
    <row r="98" spans="1:42" x14ac:dyDescent="0.2">
      <c r="A98" s="13">
        <v>2011</v>
      </c>
      <c r="B98" s="11">
        <f t="shared" ref="B98:U98" si="40">LN(B47/B46)*100</f>
        <v>-1.1645856414732625</v>
      </c>
      <c r="C98" s="11">
        <f t="shared" si="40"/>
        <v>-4.208656508144168</v>
      </c>
      <c r="D98" s="11">
        <f t="shared" si="40"/>
        <v>0.79746869820235633</v>
      </c>
      <c r="E98" s="11">
        <f t="shared" si="40"/>
        <v>2.9491505637856257</v>
      </c>
      <c r="F98" s="11">
        <f t="shared" si="40"/>
        <v>-3.2164773970701055</v>
      </c>
      <c r="G98" s="11">
        <f t="shared" si="40"/>
        <v>-0.30797683720797564</v>
      </c>
      <c r="H98" s="11">
        <f t="shared" si="40"/>
        <v>0.57899251904125304</v>
      </c>
      <c r="I98" s="11">
        <f t="shared" si="40"/>
        <v>0.33792464700310421</v>
      </c>
      <c r="J98" s="11">
        <f t="shared" si="40"/>
        <v>3.9851775028597305</v>
      </c>
      <c r="K98" s="11">
        <f t="shared" si="40"/>
        <v>0.44579607770172808</v>
      </c>
      <c r="L98" s="11">
        <f t="shared" si="40"/>
        <v>1.5445979076247118</v>
      </c>
      <c r="M98" s="11">
        <f t="shared" si="40"/>
        <v>3.6151076763423085</v>
      </c>
      <c r="N98" s="11">
        <f t="shared" si="40"/>
        <v>1.2789860741729215</v>
      </c>
      <c r="O98" s="11">
        <f t="shared" si="40"/>
        <v>0.69829817537448702</v>
      </c>
      <c r="P98" s="11" t="e">
        <f t="shared" si="40"/>
        <v>#N/A</v>
      </c>
      <c r="Q98" s="11">
        <f t="shared" si="40"/>
        <v>2.8191856941311153</v>
      </c>
      <c r="R98" s="11">
        <f t="shared" si="40"/>
        <v>0.67680335696168936</v>
      </c>
      <c r="S98" s="11">
        <f t="shared" si="40"/>
        <v>1.1160619013687727</v>
      </c>
      <c r="T98" s="11">
        <f t="shared" si="40"/>
        <v>-4.1287721361339234</v>
      </c>
      <c r="U98" s="11">
        <f t="shared" si="40"/>
        <v>0.82776007869323709</v>
      </c>
      <c r="W98" s="15">
        <f>B98*'Table A8'!B47</f>
        <v>-1.1210301384821624</v>
      </c>
      <c r="X98" s="15">
        <f>C98*'Table A8'!C47</f>
        <v>-0.74998258975129073</v>
      </c>
      <c r="Y98" s="15">
        <f>D98*'Table A8'!D47</f>
        <v>0.53470276214467993</v>
      </c>
      <c r="Z98" s="15">
        <f>E98*'Table A8'!E47</f>
        <v>0.99592814539040575</v>
      </c>
      <c r="AA98" s="15">
        <f>F98*'Table A8'!F47</f>
        <v>-0.91219298980908203</v>
      </c>
      <c r="AB98" s="15">
        <f>G98*'Table A8'!G47</f>
        <v>-0.20843872342235789</v>
      </c>
      <c r="AC98" s="15">
        <f>H98*'Table A8'!H47</f>
        <v>0.4271806805486365</v>
      </c>
      <c r="AD98" s="15">
        <f>I98*'Table A8'!I47</f>
        <v>0.28554632671762303</v>
      </c>
      <c r="AE98" s="15">
        <f>J98*'Table A8'!J47</f>
        <v>3.1722012922763456</v>
      </c>
      <c r="AF98" s="15">
        <f>K98*'Table A8'!K47</f>
        <v>0.26489202937036682</v>
      </c>
      <c r="AG98" s="15">
        <f>L98*'Table A8'!L47</f>
        <v>0.91347520256925463</v>
      </c>
      <c r="AH98" s="15">
        <f>M98*'Table A8'!M47</f>
        <v>0.77833268271649902</v>
      </c>
      <c r="AI98" s="15">
        <f>N98*'Table A8'!N47</f>
        <v>0.96947144422307452</v>
      </c>
      <c r="AJ98" s="15">
        <f>O98*'Table A8'!O47</f>
        <v>0.48035931484010957</v>
      </c>
      <c r="AK98" s="15" t="e">
        <f>P98*'Table A8'!P47</f>
        <v>#N/A</v>
      </c>
      <c r="AL98" s="15">
        <f>Q98*'Table A8'!Q47</f>
        <v>0</v>
      </c>
      <c r="AM98" s="15">
        <f>R98*'Table A8'!R47</f>
        <v>0</v>
      </c>
      <c r="AN98" s="15">
        <f>S98*'Table A8'!S47</f>
        <v>0.73381070014996808</v>
      </c>
      <c r="AO98" s="15">
        <f>T98*'Table A8'!T47</f>
        <v>-3.0829541540512007</v>
      </c>
      <c r="AP98" s="15">
        <f>U98*'Table A8'!U47</f>
        <v>0.53647130700108692</v>
      </c>
    </row>
    <row r="99" spans="1:42" x14ac:dyDescent="0.2">
      <c r="A99" s="13">
        <v>2012</v>
      </c>
      <c r="B99" s="11">
        <f t="shared" ref="B99:U99" si="41">LN(B48/B47)*100</f>
        <v>1.3877773745834234</v>
      </c>
      <c r="C99" s="11">
        <f t="shared" si="41"/>
        <v>-4.6134733410901285</v>
      </c>
      <c r="D99" s="11">
        <f t="shared" si="41"/>
        <v>1.3452890897552054</v>
      </c>
      <c r="E99" s="11">
        <f t="shared" si="41"/>
        <v>-2.0916738051176362</v>
      </c>
      <c r="F99" s="11">
        <f t="shared" si="41"/>
        <v>-1.3072081567352662</v>
      </c>
      <c r="G99" s="11">
        <f t="shared" si="41"/>
        <v>1.1144739859428177</v>
      </c>
      <c r="H99" s="11">
        <f t="shared" si="41"/>
        <v>0.31907803305149268</v>
      </c>
      <c r="I99" s="11">
        <f t="shared" si="41"/>
        <v>1.310128930740611</v>
      </c>
      <c r="J99" s="11">
        <f t="shared" si="41"/>
        <v>1.8991789935849384</v>
      </c>
      <c r="K99" s="11">
        <f t="shared" si="41"/>
        <v>1.1958138778176843</v>
      </c>
      <c r="L99" s="11">
        <f t="shared" si="41"/>
        <v>0.53078680880441365</v>
      </c>
      <c r="M99" s="11">
        <f t="shared" si="41"/>
        <v>-6.2676279080911557E-2</v>
      </c>
      <c r="N99" s="11">
        <f t="shared" si="41"/>
        <v>0.65866377864316139</v>
      </c>
      <c r="O99" s="11">
        <f t="shared" si="41"/>
        <v>0.63246155942536963</v>
      </c>
      <c r="P99" s="11" t="e">
        <f t="shared" si="41"/>
        <v>#N/A</v>
      </c>
      <c r="Q99" s="11">
        <f t="shared" si="41"/>
        <v>0.77325359161603824</v>
      </c>
      <c r="R99" s="11">
        <f t="shared" si="41"/>
        <v>0.74667013565368501</v>
      </c>
      <c r="S99" s="11">
        <f t="shared" si="41"/>
        <v>-0.34861296906817335</v>
      </c>
      <c r="T99" s="11">
        <f t="shared" si="41"/>
        <v>2.9849931941881289</v>
      </c>
      <c r="U99" s="11">
        <f t="shared" si="41"/>
        <v>0.70987013437300617</v>
      </c>
      <c r="W99" s="15">
        <f>B99*'Table A8'!B48</f>
        <v>1.3267151701017528</v>
      </c>
      <c r="X99" s="15">
        <f>C99*'Table A8'!C48</f>
        <v>-0.89778191217613901</v>
      </c>
      <c r="Y99" s="15">
        <f>D99*'Table A8'!D48</f>
        <v>0.89663517832184436</v>
      </c>
      <c r="Z99" s="15">
        <f>E99*'Table A8'!E48</f>
        <v>-0.71075075897897277</v>
      </c>
      <c r="AA99" s="15">
        <f>F99*'Table A8'!F48</f>
        <v>-0.36588756307020098</v>
      </c>
      <c r="AB99" s="15">
        <f>G99*'Table A8'!G48</f>
        <v>0.73878480528149393</v>
      </c>
      <c r="AC99" s="15">
        <f>H99*'Table A8'!H48</f>
        <v>0.23895753895226288</v>
      </c>
      <c r="AD99" s="15">
        <f>I99*'Table A8'!I48</f>
        <v>1.093433605596114</v>
      </c>
      <c r="AE99" s="15">
        <f>J99*'Table A8'!J48</f>
        <v>1.5206726201634602</v>
      </c>
      <c r="AF99" s="15">
        <f>K99*'Table A8'!K48</f>
        <v>0.72167367526297255</v>
      </c>
      <c r="AG99" s="15">
        <f>L99*'Table A8'!L48</f>
        <v>0.3014338287200265</v>
      </c>
      <c r="AH99" s="15">
        <f>M99*'Table A8'!M48</f>
        <v>-1.2886242979035416E-2</v>
      </c>
      <c r="AI99" s="15">
        <f>N99*'Table A8'!N48</f>
        <v>0.49478823051674281</v>
      </c>
      <c r="AJ99" s="15">
        <f>O99*'Table A8'!O48</f>
        <v>0.43608224522379235</v>
      </c>
      <c r="AK99" s="15" t="e">
        <f>P99*'Table A8'!P48</f>
        <v>#N/A</v>
      </c>
      <c r="AL99" s="15">
        <f>Q99*'Table A8'!Q48</f>
        <v>0</v>
      </c>
      <c r="AM99" s="15">
        <f>R99*'Table A8'!R48</f>
        <v>0</v>
      </c>
      <c r="AN99" s="15">
        <f>S99*'Table A8'!S48</f>
        <v>-0.23018914347571487</v>
      </c>
      <c r="AO99" s="15">
        <f>T99*'Table A8'!T48</f>
        <v>2.2106859596157284</v>
      </c>
      <c r="AP99" s="15">
        <f>U99*'Table A8'!U48</f>
        <v>0.45687241848246674</v>
      </c>
    </row>
    <row r="100" spans="1:42" x14ac:dyDescent="0.2">
      <c r="A100" s="13">
        <v>2013</v>
      </c>
      <c r="B100" s="11">
        <f t="shared" ref="B100:U100" si="42">LN(B49/B48)*100</f>
        <v>0.30355178625841328</v>
      </c>
      <c r="C100" s="11">
        <f t="shared" si="42"/>
        <v>4.0549009871744914</v>
      </c>
      <c r="D100" s="11">
        <f t="shared" si="42"/>
        <v>-0.92864299137344275</v>
      </c>
      <c r="E100" s="11">
        <f t="shared" si="42"/>
        <v>0.2807384219720333</v>
      </c>
      <c r="F100" s="11">
        <f t="shared" si="42"/>
        <v>2.8904699238155573</v>
      </c>
      <c r="G100" s="11">
        <f t="shared" si="42"/>
        <v>2.0430439391719526</v>
      </c>
      <c r="H100" s="11">
        <f t="shared" si="42"/>
        <v>1.2560798281919539</v>
      </c>
      <c r="I100" s="11">
        <f t="shared" si="42"/>
        <v>-0.21211057899505531</v>
      </c>
      <c r="J100" s="11">
        <f t="shared" si="42"/>
        <v>0.32313468488606356</v>
      </c>
      <c r="K100" s="11">
        <f t="shared" si="42"/>
        <v>-0.97365888389645305</v>
      </c>
      <c r="L100" s="11">
        <f t="shared" si="42"/>
        <v>0.22209305305831983</v>
      </c>
      <c r="M100" s="11">
        <f t="shared" si="42"/>
        <v>-1.1243747938767363</v>
      </c>
      <c r="N100" s="11">
        <f t="shared" si="42"/>
        <v>0.12112649103826585</v>
      </c>
      <c r="O100" s="11">
        <f t="shared" si="42"/>
        <v>1.7039279013295903</v>
      </c>
      <c r="P100" s="11" t="e">
        <f t="shared" si="42"/>
        <v>#N/A</v>
      </c>
      <c r="Q100" s="11">
        <f t="shared" si="42"/>
        <v>3.3773164821624966</v>
      </c>
      <c r="R100" s="11">
        <f t="shared" si="42"/>
        <v>2.1759412133056628</v>
      </c>
      <c r="S100" s="11">
        <f t="shared" si="42"/>
        <v>-2.2043929020398858</v>
      </c>
      <c r="T100" s="11">
        <f t="shared" si="42"/>
        <v>1.1239985047336243</v>
      </c>
      <c r="U100" s="11">
        <f t="shared" si="42"/>
        <v>0.36312325557335018</v>
      </c>
      <c r="W100" s="15">
        <f>B100*'Table A8'!B49</f>
        <v>0.29025621802029478</v>
      </c>
      <c r="X100" s="15">
        <f>C100*'Table A8'!C49</f>
        <v>0.88031900431558208</v>
      </c>
      <c r="Y100" s="15">
        <f>D100*'Table A8'!D49</f>
        <v>-0.61531884608404308</v>
      </c>
      <c r="Z100" s="15">
        <f>E100*'Table A8'!E49</f>
        <v>8.5597144859272958E-2</v>
      </c>
      <c r="AA100" s="15">
        <f>F100*'Table A8'!F49</f>
        <v>0.81251109558455326</v>
      </c>
      <c r="AB100" s="15">
        <f>G100*'Table A8'!G49</f>
        <v>1.3349249098549538</v>
      </c>
      <c r="AC100" s="15">
        <f>H100*'Table A8'!H49</f>
        <v>0.94193426316114626</v>
      </c>
      <c r="AD100" s="15">
        <f>I100*'Table A8'!I49</f>
        <v>-0.17713354451877067</v>
      </c>
      <c r="AE100" s="15">
        <f>J100*'Table A8'!J49</f>
        <v>0.26115745232491661</v>
      </c>
      <c r="AF100" s="15">
        <f>K100*'Table A8'!K49</f>
        <v>-0.59042674719480914</v>
      </c>
      <c r="AG100" s="15">
        <f>L100*'Table A8'!L49</f>
        <v>0.12661524954854814</v>
      </c>
      <c r="AH100" s="15">
        <f>M100*'Table A8'!M49</f>
        <v>-0.22465008381657192</v>
      </c>
      <c r="AI100" s="15">
        <f>N100*'Table A8'!N49</f>
        <v>9.1862330803420822E-2</v>
      </c>
      <c r="AJ100" s="15">
        <f>O100*'Table A8'!O49</f>
        <v>1.1772437870286139</v>
      </c>
      <c r="AK100" s="15" t="e">
        <f>P100*'Table A8'!P49</f>
        <v>#N/A</v>
      </c>
      <c r="AL100" s="15">
        <f>Q100*'Table A8'!Q49</f>
        <v>0</v>
      </c>
      <c r="AM100" s="15">
        <f>R100*'Table A8'!R49</f>
        <v>0</v>
      </c>
      <c r="AN100" s="15">
        <f>S100*'Table A8'!S49</f>
        <v>-1.4542379974757125</v>
      </c>
      <c r="AO100" s="15">
        <f>T100*'Table A8'!T49</f>
        <v>0.82299170516595965</v>
      </c>
      <c r="AP100" s="15">
        <f>U100*'Table A8'!U49</f>
        <v>0.23370612728700815</v>
      </c>
    </row>
    <row r="101" spans="1:42" x14ac:dyDescent="0.2">
      <c r="A101" s="13">
        <v>2014</v>
      </c>
      <c r="B101" s="11">
        <f t="shared" ref="B101:U101" si="43">LN(B50/B49)*100</f>
        <v>1.0452356467017647</v>
      </c>
      <c r="C101" s="11">
        <f t="shared" si="43"/>
        <v>-5.5741983008235305</v>
      </c>
      <c r="D101" s="11">
        <f t="shared" si="43"/>
        <v>-1.0141473564805683E-2</v>
      </c>
      <c r="E101" s="11">
        <f t="shared" si="43"/>
        <v>-2.0242969274531508</v>
      </c>
      <c r="F101" s="11">
        <f t="shared" si="43"/>
        <v>4.6460924457188417</v>
      </c>
      <c r="G101" s="11">
        <f t="shared" si="43"/>
        <v>9.9571849310091998E-2</v>
      </c>
      <c r="H101" s="11">
        <f t="shared" si="43"/>
        <v>0.60704354766108415</v>
      </c>
      <c r="I101" s="11">
        <f t="shared" si="43"/>
        <v>0.43384015985981411</v>
      </c>
      <c r="J101" s="11">
        <f t="shared" si="43"/>
        <v>-0.42432878378664324</v>
      </c>
      <c r="K101" s="11">
        <f t="shared" si="43"/>
        <v>0.21159764053978558</v>
      </c>
      <c r="L101" s="11">
        <f t="shared" si="43"/>
        <v>1.987305231117426</v>
      </c>
      <c r="M101" s="11">
        <f t="shared" si="43"/>
        <v>1.8739098457334888</v>
      </c>
      <c r="N101" s="11">
        <f t="shared" si="43"/>
        <v>0.22168489530198296</v>
      </c>
      <c r="O101" s="11">
        <f t="shared" si="43"/>
        <v>-1.1158698343873874</v>
      </c>
      <c r="P101" s="11" t="e">
        <f t="shared" si="43"/>
        <v>#N/A</v>
      </c>
      <c r="Q101" s="11">
        <f t="shared" si="43"/>
        <v>-3.1381938439192196</v>
      </c>
      <c r="R101" s="11">
        <f t="shared" si="43"/>
        <v>0.34255496205499036</v>
      </c>
      <c r="S101" s="11">
        <f t="shared" si="43"/>
        <v>3.3586308372795082</v>
      </c>
      <c r="T101" s="11">
        <f t="shared" si="43"/>
        <v>0.23710740213381448</v>
      </c>
      <c r="U101" s="11">
        <f t="shared" si="43"/>
        <v>5.032966033063032E-2</v>
      </c>
      <c r="W101" s="15">
        <f>B101*'Table A8'!B50</f>
        <v>0.99725933051815363</v>
      </c>
      <c r="X101" s="15">
        <f>C101*'Table A8'!C50</f>
        <v>-1.4191908873896708</v>
      </c>
      <c r="Y101" s="15">
        <f>D101*'Table A8'!D50</f>
        <v>-6.6730896056421398E-3</v>
      </c>
      <c r="Z101" s="15">
        <f>E101*'Table A8'!E50</f>
        <v>-0.59575058574946227</v>
      </c>
      <c r="AA101" s="15">
        <f>F101*'Table A8'!F50</f>
        <v>1.3622343050847645</v>
      </c>
      <c r="AB101" s="15">
        <f>G101*'Table A8'!G50</f>
        <v>6.3945041626941077E-2</v>
      </c>
      <c r="AC101" s="15">
        <f>H101*'Table A8'!H50</f>
        <v>0.44678405107855795</v>
      </c>
      <c r="AD101" s="15">
        <f>I101*'Table A8'!I50</f>
        <v>0.35631292329286535</v>
      </c>
      <c r="AE101" s="15">
        <f>J101*'Table A8'!J50</f>
        <v>-0.344215509407725</v>
      </c>
      <c r="AF101" s="15">
        <f>K101*'Table A8'!K50</f>
        <v>0.1281012115827862</v>
      </c>
      <c r="AG101" s="15">
        <f>L101*'Table A8'!L50</f>
        <v>1.1450852741698609</v>
      </c>
      <c r="AH101" s="15">
        <f>M101*'Table A8'!M50</f>
        <v>0.37234588634724419</v>
      </c>
      <c r="AI101" s="15">
        <f>N101*'Table A8'!N50</f>
        <v>0.16870220532480903</v>
      </c>
      <c r="AJ101" s="15">
        <f>O101*'Table A8'!O50</f>
        <v>-0.76983859874385852</v>
      </c>
      <c r="AK101" s="15" t="e">
        <f>P101*'Table A8'!P50</f>
        <v>#N/A</v>
      </c>
      <c r="AL101" s="15">
        <f>Q101*'Table A8'!Q50</f>
        <v>0</v>
      </c>
      <c r="AM101" s="15">
        <f>R101*'Table A8'!R50</f>
        <v>0</v>
      </c>
      <c r="AN101" s="15">
        <f>S101*'Table A8'!S50</f>
        <v>2.0695883219316329</v>
      </c>
      <c r="AO101" s="15">
        <f>T101*'Table A8'!T50</f>
        <v>0.17036166843314571</v>
      </c>
      <c r="AP101" s="15">
        <f>U101*'Table A8'!U50</f>
        <v>3.2356938626562234E-2</v>
      </c>
    </row>
    <row r="102" spans="1:42" x14ac:dyDescent="0.2">
      <c r="A102" s="13">
        <v>2015</v>
      </c>
      <c r="B102" s="11">
        <f t="shared" ref="B102:U102" si="44">LN(B51/B50)*100</f>
        <v>2.1952824638466981</v>
      </c>
      <c r="C102" s="11">
        <f t="shared" si="44"/>
        <v>3.7073778593150282</v>
      </c>
      <c r="D102" s="11">
        <f t="shared" si="44"/>
        <v>0.83826173833926576</v>
      </c>
      <c r="E102" s="11">
        <f t="shared" si="44"/>
        <v>2.5421108433738682</v>
      </c>
      <c r="F102" s="11">
        <f t="shared" si="44"/>
        <v>1.2843741931301134</v>
      </c>
      <c r="G102" s="11">
        <f t="shared" si="44"/>
        <v>-1.0404255517432899</v>
      </c>
      <c r="H102" s="11">
        <f t="shared" si="44"/>
        <v>0.1713278322839378</v>
      </c>
      <c r="I102" s="11">
        <f t="shared" si="44"/>
        <v>-0.14104374693622754</v>
      </c>
      <c r="J102" s="11">
        <f t="shared" si="44"/>
        <v>0.88701317387677792</v>
      </c>
      <c r="K102" s="11">
        <f t="shared" si="44"/>
        <v>0.92175785380081854</v>
      </c>
      <c r="L102" s="11">
        <f t="shared" si="44"/>
        <v>0.56797798169866021</v>
      </c>
      <c r="M102" s="11">
        <f t="shared" si="44"/>
        <v>3.7755692742235225</v>
      </c>
      <c r="N102" s="11">
        <f t="shared" si="44"/>
        <v>-0.45397303691593571</v>
      </c>
      <c r="O102" s="11">
        <f t="shared" si="44"/>
        <v>0.55446485111071631</v>
      </c>
      <c r="P102" s="11" t="e">
        <f t="shared" si="44"/>
        <v>#N/A</v>
      </c>
      <c r="Q102" s="11">
        <f t="shared" si="44"/>
        <v>2.7045286995482622</v>
      </c>
      <c r="R102" s="11">
        <f t="shared" si="44"/>
        <v>1.9294523022253394</v>
      </c>
      <c r="S102" s="11">
        <f t="shared" si="44"/>
        <v>-3.8131550954419766</v>
      </c>
      <c r="T102" s="11">
        <f t="shared" si="44"/>
        <v>-3.9552325264899513</v>
      </c>
      <c r="U102" s="11">
        <f t="shared" si="44"/>
        <v>-0.11075870839772431</v>
      </c>
      <c r="W102" s="15">
        <f>B102*'Table A8'!B51</f>
        <v>2.0980314506982896</v>
      </c>
      <c r="X102" s="15">
        <f>C102*'Table A8'!C51</f>
        <v>1.302772579763301</v>
      </c>
      <c r="Y102" s="15">
        <f>D102*'Table A8'!D51</f>
        <v>0.54160090914099956</v>
      </c>
      <c r="Z102" s="15">
        <f>E102*'Table A8'!E51</f>
        <v>0.72450159036155237</v>
      </c>
      <c r="AA102" s="15">
        <f>F102*'Table A8'!F51</f>
        <v>0.38813788116392028</v>
      </c>
      <c r="AB102" s="15">
        <f>G102*'Table A8'!G51</f>
        <v>-0.66202277857425529</v>
      </c>
      <c r="AC102" s="15">
        <f>H102*'Table A8'!H51</f>
        <v>0.12383575717483024</v>
      </c>
      <c r="AD102" s="15">
        <f>I102*'Table A8'!I51</f>
        <v>-0.11341327691142057</v>
      </c>
      <c r="AE102" s="15">
        <f>J102*'Table A8'!J51</f>
        <v>0.72185132090092186</v>
      </c>
      <c r="AF102" s="15">
        <f>K102*'Table A8'!K51</f>
        <v>0.55563563427113338</v>
      </c>
      <c r="AG102" s="15">
        <f>L102*'Table A8'!L51</f>
        <v>0.34112757580821534</v>
      </c>
      <c r="AH102" s="15">
        <f>M102*'Table A8'!M51</f>
        <v>0.74189936238492216</v>
      </c>
      <c r="AI102" s="15">
        <f>N102*'Table A8'!N51</f>
        <v>-0.34084295611648452</v>
      </c>
      <c r="AJ102" s="15">
        <f>O102*'Table A8'!O51</f>
        <v>0.37587172256795454</v>
      </c>
      <c r="AK102" s="15" t="e">
        <f>P102*'Table A8'!P51</f>
        <v>#N/A</v>
      </c>
      <c r="AL102" s="15">
        <f>Q102*'Table A8'!Q51</f>
        <v>0</v>
      </c>
      <c r="AM102" s="15">
        <f>R102*'Table A8'!R51</f>
        <v>0</v>
      </c>
      <c r="AN102" s="15">
        <f>S102*'Table A8'!S51</f>
        <v>-2.2154431104517882</v>
      </c>
      <c r="AO102" s="15">
        <f>T102*'Table A8'!T51</f>
        <v>-2.8184986983767395</v>
      </c>
      <c r="AP102" s="15">
        <f>U102*'Table A8'!U51</f>
        <v>-7.1018483824620823E-2</v>
      </c>
    </row>
    <row r="103" spans="1:42" x14ac:dyDescent="0.2">
      <c r="A103" s="13">
        <v>2016</v>
      </c>
      <c r="B103" s="11">
        <f t="shared" ref="B103:U103" si="45">LN(B52/B51)*100</f>
        <v>-2.2152804641133286</v>
      </c>
      <c r="C103" s="11">
        <f t="shared" si="45"/>
        <v>7.3969520200174319</v>
      </c>
      <c r="D103" s="11">
        <f t="shared" si="45"/>
        <v>0.57163069961090984</v>
      </c>
      <c r="E103" s="11">
        <f t="shared" si="45"/>
        <v>3.2419891256111257</v>
      </c>
      <c r="F103" s="11">
        <f t="shared" si="45"/>
        <v>2.0713041597541526</v>
      </c>
      <c r="G103" s="11">
        <f t="shared" si="45"/>
        <v>0.56157387856357033</v>
      </c>
      <c r="H103" s="11">
        <f t="shared" si="45"/>
        <v>0.69239150728240939</v>
      </c>
      <c r="I103" s="11">
        <f t="shared" si="45"/>
        <v>0.8132983230188956</v>
      </c>
      <c r="J103" s="11">
        <f t="shared" si="45"/>
        <v>0.35061393292876097</v>
      </c>
      <c r="K103" s="11">
        <f t="shared" si="45"/>
        <v>-0.26963615477426078</v>
      </c>
      <c r="L103" s="11">
        <f t="shared" si="45"/>
        <v>2.932582938182867</v>
      </c>
      <c r="M103" s="11">
        <f t="shared" si="45"/>
        <v>-0.1299155731619997</v>
      </c>
      <c r="N103" s="11">
        <f t="shared" si="45"/>
        <v>1.1060947359424975</v>
      </c>
      <c r="O103" s="11">
        <f t="shared" si="45"/>
        <v>0.53140948237687669</v>
      </c>
      <c r="P103" s="11" t="e">
        <f t="shared" si="45"/>
        <v>#N/A</v>
      </c>
      <c r="Q103" s="11">
        <f t="shared" si="45"/>
        <v>1.0656580188528795</v>
      </c>
      <c r="R103" s="11">
        <f t="shared" si="45"/>
        <v>1.6332654620897729</v>
      </c>
      <c r="S103" s="11">
        <f t="shared" si="45"/>
        <v>-3.1207927124193224</v>
      </c>
      <c r="T103" s="11">
        <f t="shared" si="45"/>
        <v>2.6241311205227174</v>
      </c>
      <c r="U103" s="11">
        <f t="shared" si="45"/>
        <v>0.74275158287965481</v>
      </c>
      <c r="W103" s="15">
        <f>B103*'Table A8'!B52</f>
        <v>-2.1488220501899287</v>
      </c>
      <c r="X103" s="15">
        <f>C103*'Table A8'!C52</f>
        <v>3.1045007628013161</v>
      </c>
      <c r="Y103" s="15">
        <f>D103*'Table A8'!D52</f>
        <v>0.36372861416242191</v>
      </c>
      <c r="Z103" s="15">
        <f>E103*'Table A8'!E52</f>
        <v>0.944715631203082</v>
      </c>
      <c r="AA103" s="15">
        <f>F103*'Table A8'!F52</f>
        <v>0.6247053345818524</v>
      </c>
      <c r="AB103" s="15">
        <f>G103*'Table A8'!G52</f>
        <v>0.36243978122492826</v>
      </c>
      <c r="AC103" s="15">
        <f>H103*'Table A8'!H52</f>
        <v>0.5023992776841163</v>
      </c>
      <c r="AD103" s="15">
        <f>I103*'Table A8'!I52</f>
        <v>0.65657573617315446</v>
      </c>
      <c r="AE103" s="15">
        <f>J103*'Table A8'!J52</f>
        <v>0.28452320657168956</v>
      </c>
      <c r="AF103" s="15">
        <f>K103*'Table A8'!K52</f>
        <v>-0.16183562009551131</v>
      </c>
      <c r="AG103" s="15">
        <f>L103*'Table A8'!L52</f>
        <v>1.8038317652762814</v>
      </c>
      <c r="AH103" s="15">
        <f>M103*'Table A8'!M52</f>
        <v>-2.5840207501921741E-2</v>
      </c>
      <c r="AI103" s="15">
        <f>N103*'Table A8'!N52</f>
        <v>0.83045592774562715</v>
      </c>
      <c r="AJ103" s="15">
        <f>O103*'Table A8'!O52</f>
        <v>0.35285589629824615</v>
      </c>
      <c r="AK103" s="15" t="e">
        <f>P103*'Table A8'!P52</f>
        <v>#N/A</v>
      </c>
      <c r="AL103" s="15">
        <f>Q103*'Table A8'!Q52</f>
        <v>0</v>
      </c>
      <c r="AM103" s="15">
        <f>R103*'Table A8'!R52</f>
        <v>0</v>
      </c>
      <c r="AN103" s="15">
        <f>S103*'Table A8'!S52</f>
        <v>-1.8287845294777227</v>
      </c>
      <c r="AO103" s="15">
        <f>T103*'Table A8'!T52</f>
        <v>1.9045943672753882</v>
      </c>
      <c r="AP103" s="15">
        <f>U103*'Table A8'!U52</f>
        <v>0.47825774421620976</v>
      </c>
    </row>
    <row r="104" spans="1:42" x14ac:dyDescent="0.2">
      <c r="A104" s="13">
        <v>2017</v>
      </c>
      <c r="B104" s="11">
        <f t="shared" ref="B104:U104" si="46">LN(B53/B52)*100</f>
        <v>3.9992002132689129E-2</v>
      </c>
      <c r="C104" s="11">
        <f t="shared" si="46"/>
        <v>-11.642146301725123</v>
      </c>
      <c r="D104" s="11">
        <f t="shared" si="46"/>
        <v>0.27960873020011878</v>
      </c>
      <c r="E104" s="11">
        <f t="shared" si="46"/>
        <v>-2.9119898573852239</v>
      </c>
      <c r="F104" s="11">
        <f t="shared" si="46"/>
        <v>0.53854722763378882</v>
      </c>
      <c r="G104" s="11">
        <f t="shared" si="46"/>
        <v>0.36931718376176065</v>
      </c>
      <c r="H104" s="11">
        <f t="shared" si="46"/>
        <v>0.66776547532404973</v>
      </c>
      <c r="I104" s="11">
        <f t="shared" si="46"/>
        <v>0.90588444883459263</v>
      </c>
      <c r="J104" s="11">
        <f t="shared" si="46"/>
        <v>-0.92425813669325452</v>
      </c>
      <c r="K104" s="11">
        <f t="shared" si="46"/>
        <v>0.3194890896519067</v>
      </c>
      <c r="L104" s="11">
        <f t="shared" si="46"/>
        <v>-2.2961611637346926</v>
      </c>
      <c r="M104" s="11">
        <f t="shared" si="46"/>
        <v>-4.7301273118013096</v>
      </c>
      <c r="N104" s="11">
        <f t="shared" si="46"/>
        <v>-1.1971371781219959</v>
      </c>
      <c r="O104" s="11">
        <f t="shared" si="46"/>
        <v>1.143437762566317</v>
      </c>
      <c r="P104" s="11" t="e">
        <f t="shared" si="46"/>
        <v>#N/A</v>
      </c>
      <c r="Q104" s="11">
        <f t="shared" si="46"/>
        <v>0.99503308531680923</v>
      </c>
      <c r="R104" s="11">
        <f t="shared" si="46"/>
        <v>0.22973590486834583</v>
      </c>
      <c r="S104" s="11">
        <f t="shared" si="46"/>
        <v>1.0445257861538604</v>
      </c>
      <c r="T104" s="11">
        <f t="shared" si="46"/>
        <v>2.1272135275539767</v>
      </c>
      <c r="U104" s="11">
        <f t="shared" si="46"/>
        <v>-0.39076248310170764</v>
      </c>
      <c r="W104" s="15">
        <f>B104*'Table A8'!B53</f>
        <v>3.9052190082570937E-2</v>
      </c>
      <c r="X104" s="15">
        <f>C104*'Table A8'!C53</f>
        <v>-4.4379861702176164</v>
      </c>
      <c r="Y104" s="15">
        <f>D104*'Table A8'!D53</f>
        <v>0.17632126526419492</v>
      </c>
      <c r="Z104" s="15">
        <f>E104*'Table A8'!E53</f>
        <v>-0.88786570751675475</v>
      </c>
      <c r="AA104" s="15">
        <f>F104*'Table A8'!F53</f>
        <v>0.16937310309082659</v>
      </c>
      <c r="AB104" s="15">
        <f>G104*'Table A8'!G53</f>
        <v>0.24482036111567115</v>
      </c>
      <c r="AC104" s="15">
        <f>H104*'Table A8'!H53</f>
        <v>0.48953886996006085</v>
      </c>
      <c r="AD104" s="15">
        <f>I104*'Table A8'!I53</f>
        <v>0.73440052267020417</v>
      </c>
      <c r="AE104" s="15">
        <f>J104*'Table A8'!J53</f>
        <v>-0.75003547792657599</v>
      </c>
      <c r="AF104" s="15">
        <f>K104*'Table A8'!K53</f>
        <v>0.18987236598012816</v>
      </c>
      <c r="AG104" s="15">
        <f>L104*'Table A8'!L53</f>
        <v>-1.3673639730040095</v>
      </c>
      <c r="AH104" s="15">
        <f>M104*'Table A8'!M53</f>
        <v>-0.94791751328498242</v>
      </c>
      <c r="AI104" s="15">
        <f>N104*'Table A8'!N53</f>
        <v>-0.9032400008930459</v>
      </c>
      <c r="AJ104" s="15">
        <f>O104*'Table A8'!O53</f>
        <v>0.7545545795175127</v>
      </c>
      <c r="AK104" s="15" t="e">
        <f>P104*'Table A8'!P53</f>
        <v>#N/A</v>
      </c>
      <c r="AL104" s="15">
        <f>Q104*'Table A8'!Q53</f>
        <v>0</v>
      </c>
      <c r="AM104" s="15">
        <f>R104*'Table A8'!R53</f>
        <v>0</v>
      </c>
      <c r="AN104" s="15">
        <f>S104*'Table A8'!S53</f>
        <v>0.6426967162204702</v>
      </c>
      <c r="AO104" s="15">
        <f>T104*'Table A8'!T53</f>
        <v>1.5588220729915541</v>
      </c>
      <c r="AP104" s="15">
        <f>U104*'Table A8'!U53</f>
        <v>-0.25239348783539295</v>
      </c>
    </row>
    <row r="105" spans="1:42" x14ac:dyDescent="0.2">
      <c r="A105" s="13">
        <v>2018</v>
      </c>
      <c r="B105" s="11">
        <f t="shared" ref="B105:U105" si="47">LN(B54/B53)*100</f>
        <v>-2.2850048858918894</v>
      </c>
      <c r="C105" s="11">
        <f t="shared" si="47"/>
        <v>6.6285393523453928</v>
      </c>
      <c r="D105" s="11">
        <f t="shared" si="47"/>
        <v>1.0909559754110532</v>
      </c>
      <c r="E105" s="11">
        <f t="shared" si="47"/>
        <v>3.7583976985981491</v>
      </c>
      <c r="F105" s="11">
        <f t="shared" si="47"/>
        <v>-6.3756385602667445</v>
      </c>
      <c r="G105" s="11">
        <f t="shared" si="47"/>
        <v>0.34810319103828335</v>
      </c>
      <c r="H105" s="11">
        <f t="shared" si="47"/>
        <v>7.9436008546031861E-2</v>
      </c>
      <c r="I105" s="11">
        <f t="shared" si="47"/>
        <v>-1.2866082831300008</v>
      </c>
      <c r="J105" s="11">
        <f t="shared" si="47"/>
        <v>0.52345599693936584</v>
      </c>
      <c r="K105" s="11">
        <f t="shared" si="47"/>
        <v>3.9864461361098488E-2</v>
      </c>
      <c r="L105" s="11">
        <f t="shared" si="47"/>
        <v>0.56119733022340124</v>
      </c>
      <c r="M105" s="11">
        <f t="shared" si="47"/>
        <v>-9.4403950998127442E-2</v>
      </c>
      <c r="N105" s="11">
        <f t="shared" si="47"/>
        <v>-0.76192779837842528</v>
      </c>
      <c r="O105" s="11">
        <f t="shared" si="47"/>
        <v>0.97398576057433717</v>
      </c>
      <c r="P105" s="11" t="e">
        <f t="shared" si="47"/>
        <v>#N/A</v>
      </c>
      <c r="Q105" s="11">
        <f t="shared" si="47"/>
        <v>1.3570864188177754</v>
      </c>
      <c r="R105" s="11">
        <f t="shared" si="47"/>
        <v>0.87414880665328198</v>
      </c>
      <c r="S105" s="11">
        <f t="shared" si="47"/>
        <v>0.87689610622657466</v>
      </c>
      <c r="T105" s="11">
        <f t="shared" si="47"/>
        <v>2.3031790280984703</v>
      </c>
      <c r="U105" s="11">
        <f t="shared" si="47"/>
        <v>0.35075448096773354</v>
      </c>
      <c r="W105" s="15">
        <f>B105*'Table A8'!B54</f>
        <v>-2.2308502700962514</v>
      </c>
      <c r="X105" s="15">
        <f>C105*'Table A8'!C54</f>
        <v>2.3246287508675292</v>
      </c>
      <c r="Y105" s="15">
        <f>D105*'Table A8'!D54</f>
        <v>0.68828412488683344</v>
      </c>
      <c r="Z105" s="15">
        <f>E105*'Table A8'!E54</f>
        <v>1.1891570318364544</v>
      </c>
      <c r="AA105" s="15">
        <f>F105*'Table A8'!F54</f>
        <v>-2.0969475224717322</v>
      </c>
      <c r="AB105" s="15">
        <f>G105*'Table A8'!G54</f>
        <v>0.2369886524588633</v>
      </c>
      <c r="AC105" s="15">
        <f>H105*'Table A8'!H54</f>
        <v>5.8766759122354371E-2</v>
      </c>
      <c r="AD105" s="15">
        <f>I105*'Table A8'!I54</f>
        <v>-1.0456265516997516</v>
      </c>
      <c r="AE105" s="15">
        <f>J105*'Table A8'!J54</f>
        <v>0.42944329988905572</v>
      </c>
      <c r="AF105" s="15">
        <f>K105*'Table A8'!K54</f>
        <v>2.3830975001664676E-2</v>
      </c>
      <c r="AG105" s="15">
        <f>L105*'Table A8'!L54</f>
        <v>0.33054522750158333</v>
      </c>
      <c r="AH105" s="15">
        <f>M105*'Table A8'!M54</f>
        <v>-1.9164002052619873E-2</v>
      </c>
      <c r="AI105" s="15">
        <f>N105*'Table A8'!N54</f>
        <v>-0.57403640329830552</v>
      </c>
      <c r="AJ105" s="15">
        <f>O105*'Table A8'!O54</f>
        <v>0.65110948094394439</v>
      </c>
      <c r="AK105" s="15" t="e">
        <f>P105*'Table A8'!P54</f>
        <v>#N/A</v>
      </c>
      <c r="AL105" s="15">
        <f>Q105*'Table A8'!Q54</f>
        <v>0</v>
      </c>
      <c r="AM105" s="15">
        <f>R105*'Table A8'!R54</f>
        <v>0</v>
      </c>
      <c r="AN105" s="15">
        <f>S105*'Table A8'!S54</f>
        <v>0.55533830407328966</v>
      </c>
      <c r="AO105" s="15">
        <f>T105*'Table A8'!T54</f>
        <v>1.6751021071360173</v>
      </c>
      <c r="AP105" s="15">
        <f>U105*'Table A8'!U54</f>
        <v>0.22834116710999455</v>
      </c>
    </row>
    <row r="106" spans="1:42" x14ac:dyDescent="0.2">
      <c r="A106" s="13">
        <v>2019</v>
      </c>
      <c r="B106" s="11">
        <f t="shared" ref="B106:U106" si="48">LN(B55/B54)*100</f>
        <v>2.3649409413074083</v>
      </c>
      <c r="C106" s="11">
        <f t="shared" si="48"/>
        <v>-3.0206683188741197</v>
      </c>
      <c r="D106" s="11">
        <f t="shared" si="48"/>
        <v>0.32497935933014566</v>
      </c>
      <c r="E106" s="11">
        <f t="shared" si="48"/>
        <v>-0.59671982135421253</v>
      </c>
      <c r="F106" s="11">
        <f t="shared" si="48"/>
        <v>4.2038258705431844</v>
      </c>
      <c r="G106" s="11">
        <f t="shared" si="48"/>
        <v>1.6932871595232744</v>
      </c>
      <c r="H106" s="11">
        <f t="shared" si="48"/>
        <v>0.64308903302905529</v>
      </c>
      <c r="I106" s="11">
        <f t="shared" si="48"/>
        <v>-0.9480655983981382</v>
      </c>
      <c r="J106" s="11">
        <f t="shared" si="48"/>
        <v>1.0486987495248072</v>
      </c>
      <c r="K106" s="11">
        <f t="shared" si="48"/>
        <v>-1.911334716816707</v>
      </c>
      <c r="L106" s="11">
        <f t="shared" si="48"/>
        <v>0.45683039703798783</v>
      </c>
      <c r="M106" s="11">
        <f t="shared" si="48"/>
        <v>0.24107762841949223</v>
      </c>
      <c r="N106" s="11">
        <f t="shared" si="48"/>
        <v>1.9190569743664372</v>
      </c>
      <c r="O106" s="11">
        <f t="shared" si="48"/>
        <v>-3.916960488780296E-2</v>
      </c>
      <c r="P106" s="11" t="e">
        <f t="shared" si="48"/>
        <v>#N/A</v>
      </c>
      <c r="Q106" s="11">
        <f t="shared" si="48"/>
        <v>-0.16618606884523407</v>
      </c>
      <c r="R106" s="11">
        <f t="shared" si="48"/>
        <v>-9.89511262214883E-2</v>
      </c>
      <c r="S106" s="11">
        <f t="shared" si="48"/>
        <v>1.9429404668400097</v>
      </c>
      <c r="T106" s="11">
        <f t="shared" si="48"/>
        <v>1.7543477769555609</v>
      </c>
      <c r="U106" s="11">
        <f t="shared" si="48"/>
        <v>0.24978781034857922</v>
      </c>
      <c r="W106" s="15">
        <f>B106*'Table A8'!B55</f>
        <v>2.3107837937514684</v>
      </c>
      <c r="X106" s="15">
        <f>C106*'Table A8'!C55</f>
        <v>-1.0835137259801468</v>
      </c>
      <c r="Y106" s="15">
        <f>D106*'Table A8'!D55</f>
        <v>0.20766181061196307</v>
      </c>
      <c r="Z106" s="15">
        <f>E106*'Table A8'!E55</f>
        <v>-0.18754903985162902</v>
      </c>
      <c r="AA106" s="15">
        <f>F106*'Table A8'!F55</f>
        <v>1.4763836457347663</v>
      </c>
      <c r="AB106" s="15">
        <f>G106*'Table A8'!G55</f>
        <v>1.1656588806158221</v>
      </c>
      <c r="AC106" s="15">
        <f>H106*'Table A8'!H55</f>
        <v>0.47922994741325198</v>
      </c>
      <c r="AD106" s="15">
        <f>I106*'Table A8'!I55</f>
        <v>-0.77561246604951695</v>
      </c>
      <c r="AE106" s="15">
        <f>J106*'Table A8'!J55</f>
        <v>0.87052483198054242</v>
      </c>
      <c r="AF106" s="15">
        <f>K106*'Table A8'!K55</f>
        <v>-1.1586511053342876</v>
      </c>
      <c r="AG106" s="15">
        <f>L106*'Table A8'!L55</f>
        <v>0.2731388943890129</v>
      </c>
      <c r="AH106" s="15">
        <f>M106*'Table A8'!M55</f>
        <v>5.0361116576831927E-2</v>
      </c>
      <c r="AI106" s="15">
        <f>N106*'Table A8'!N55</f>
        <v>1.4611699802826053</v>
      </c>
      <c r="AJ106" s="15">
        <f>O106*'Table A8'!O55</f>
        <v>-2.644731722024456E-2</v>
      </c>
      <c r="AK106" s="15" t="e">
        <f>P106*'Table A8'!P55</f>
        <v>#N/A</v>
      </c>
      <c r="AL106" s="15">
        <f>Q106*'Table A8'!Q55</f>
        <v>0</v>
      </c>
      <c r="AM106" s="15">
        <f>R106*'Table A8'!R55</f>
        <v>0</v>
      </c>
      <c r="AN106" s="15">
        <f>S106*'Table A8'!S55</f>
        <v>1.2769004748072543</v>
      </c>
      <c r="AO106" s="15">
        <f>T106*'Table A8'!T55</f>
        <v>1.2540077909678349</v>
      </c>
      <c r="AP106" s="15">
        <f>U106*'Table A8'!U55</f>
        <v>0.16468510336281827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3" sqref="B3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182</v>
      </c>
      <c r="B1" s="9" t="s">
        <v>214</v>
      </c>
      <c r="W1" s="9" t="s">
        <v>215</v>
      </c>
      <c r="AR1" s="9" t="s">
        <v>219</v>
      </c>
    </row>
    <row r="2" spans="1:63" x14ac:dyDescent="0.2">
      <c r="B2" s="9" t="s">
        <v>144</v>
      </c>
      <c r="W2" s="9" t="s">
        <v>168</v>
      </c>
      <c r="AR2" s="9" t="s">
        <v>11</v>
      </c>
    </row>
    <row r="3" spans="1:63" ht="12.75" x14ac:dyDescent="0.2">
      <c r="A3" s="16"/>
      <c r="B3" s="9"/>
      <c r="W3" s="37" t="s">
        <v>216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143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2016=100</v>
      </c>
    </row>
    <row r="6" spans="1:63" x14ac:dyDescent="0.2">
      <c r="A6" s="13">
        <v>1970</v>
      </c>
      <c r="B6" s="34">
        <v>55.4</v>
      </c>
      <c r="C6" s="34">
        <v>21.83</v>
      </c>
      <c r="D6" s="34">
        <v>94.15</v>
      </c>
      <c r="E6" s="34">
        <v>58.23</v>
      </c>
      <c r="F6" s="34">
        <v>20.72</v>
      </c>
      <c r="G6" s="34">
        <v>34.25</v>
      </c>
      <c r="H6" s="34">
        <v>24.38</v>
      </c>
      <c r="I6" s="34">
        <v>33.08</v>
      </c>
      <c r="J6" s="34">
        <v>24.19</v>
      </c>
      <c r="K6" s="34">
        <v>15.64</v>
      </c>
      <c r="L6" s="34">
        <v>17.22</v>
      </c>
      <c r="M6" s="34">
        <v>30.51</v>
      </c>
      <c r="N6" s="34">
        <v>6.58</v>
      </c>
      <c r="O6" s="34">
        <v>15.61</v>
      </c>
      <c r="P6" s="34"/>
      <c r="Q6" s="34"/>
      <c r="R6" s="34"/>
      <c r="S6" s="34">
        <v>43.08</v>
      </c>
      <c r="T6" s="34">
        <v>2.73</v>
      </c>
      <c r="U6" s="34">
        <v>35.700000000000003</v>
      </c>
      <c r="AR6" s="15">
        <f>'Table A1'!B6/B6*100</f>
        <v>100.18050541516246</v>
      </c>
      <c r="AS6" s="15">
        <f>'Table A1'!C6/C6*100</f>
        <v>827.85158039395344</v>
      </c>
      <c r="AT6" s="15">
        <f>'Table A1'!D6/D6*100</f>
        <v>87.764206054168866</v>
      </c>
      <c r="AU6" s="15">
        <f>'Table A1'!E6/E6*100</f>
        <v>57.667868796153186</v>
      </c>
      <c r="AV6" s="15">
        <f>'Table A1'!F6/F6*100</f>
        <v>231.08108108108109</v>
      </c>
      <c r="AW6" s="15">
        <f>'Table A1'!G6/G6*100</f>
        <v>190.1897810218978</v>
      </c>
      <c r="AX6" s="15">
        <f>'Table A1'!H6/H6*100</f>
        <v>138.35110746513536</v>
      </c>
      <c r="AY6" s="15">
        <f>'Table A1'!I6/I6*100</f>
        <v>89.752116082224916</v>
      </c>
      <c r="AZ6" s="15">
        <f>'Table A1'!J6/J6*100</f>
        <v>176.84993799090535</v>
      </c>
      <c r="BA6" s="15">
        <f>'Table A1'!K6/K6*100</f>
        <v>75.255754475703313</v>
      </c>
      <c r="BB6" s="15">
        <f>'Table A1'!L6/L6*100</f>
        <v>119.39605110336817</v>
      </c>
      <c r="BC6" s="15">
        <f>'Table A1'!M6/M6*100</f>
        <v>61.324156014421504</v>
      </c>
      <c r="BD6" s="15">
        <f>'Table A1'!N6/N6*100</f>
        <v>129.02735562310031</v>
      </c>
      <c r="BE6" s="15">
        <f>'Table A1'!O6/O6*100</f>
        <v>51.953875720691869</v>
      </c>
      <c r="BF6" s="15" t="e">
        <f>'Table A1'!P6/P6*100</f>
        <v>#N/A</v>
      </c>
      <c r="BG6" s="15" t="e">
        <f>IFERROR('Table A1'!Q6/Q6*100,NA())</f>
        <v>#N/A</v>
      </c>
      <c r="BH6" s="15" t="e">
        <f>IFERROR('Table A1'!R6/R6*100,NA())</f>
        <v>#N/A</v>
      </c>
      <c r="BI6" s="15">
        <f>'Table A1'!S6/S6*100</f>
        <v>59.493964716805948</v>
      </c>
      <c r="BJ6" s="15">
        <f>'Table A1'!T6/T6*100</f>
        <v>1023.076923076923</v>
      </c>
      <c r="BK6" s="15">
        <f>'Table A1'!U6/U6*100</f>
        <v>97.759103641456562</v>
      </c>
    </row>
    <row r="7" spans="1:63" x14ac:dyDescent="0.2">
      <c r="A7" s="13">
        <v>1971</v>
      </c>
      <c r="B7" s="34">
        <v>57.76</v>
      </c>
      <c r="C7" s="34">
        <v>22.42</v>
      </c>
      <c r="D7" s="34">
        <v>97.25</v>
      </c>
      <c r="E7" s="34">
        <v>58.52</v>
      </c>
      <c r="F7" s="34">
        <v>21.99</v>
      </c>
      <c r="G7" s="34">
        <v>35.130000000000003</v>
      </c>
      <c r="H7" s="34">
        <v>25.6</v>
      </c>
      <c r="I7" s="34">
        <v>34.39</v>
      </c>
      <c r="J7" s="34">
        <v>26.94</v>
      </c>
      <c r="K7" s="34">
        <v>17.350000000000001</v>
      </c>
      <c r="L7" s="34">
        <v>19.09</v>
      </c>
      <c r="M7" s="34">
        <v>31.85</v>
      </c>
      <c r="N7" s="34">
        <v>7.03</v>
      </c>
      <c r="O7" s="34">
        <v>16.100000000000001</v>
      </c>
      <c r="P7" s="34"/>
      <c r="Q7" s="34"/>
      <c r="R7" s="34"/>
      <c r="S7" s="34">
        <v>44.1</v>
      </c>
      <c r="T7" s="34">
        <v>3.02</v>
      </c>
      <c r="U7" s="34">
        <v>37.159999999999997</v>
      </c>
      <c r="AR7" s="15">
        <f>'Table A1'!B7/B7*100</f>
        <v>101.05609418282549</v>
      </c>
      <c r="AS7" s="15">
        <f>'Table A1'!C7/C7*100</f>
        <v>789.33987511150758</v>
      </c>
      <c r="AT7" s="15">
        <f>'Table A1'!D7/D7*100</f>
        <v>84.154241645244227</v>
      </c>
      <c r="AU7" s="15">
        <f>'Table A1'!E7/E7*100</f>
        <v>60.099111414900882</v>
      </c>
      <c r="AV7" s="15">
        <f>'Table A1'!F7/F7*100</f>
        <v>224.28376534788543</v>
      </c>
      <c r="AW7" s="15">
        <f>'Table A1'!G7/G7*100</f>
        <v>188.72758326216908</v>
      </c>
      <c r="AX7" s="15">
        <f>'Table A1'!H7/H7*100</f>
        <v>136.2890625</v>
      </c>
      <c r="AY7" s="15">
        <f>'Table A1'!I7/I7*100</f>
        <v>92.294271590578646</v>
      </c>
      <c r="AZ7" s="15">
        <f>'Table A1'!J7/J7*100</f>
        <v>165.03340757238308</v>
      </c>
      <c r="BA7" s="15">
        <f>'Table A1'!K7/K7*100</f>
        <v>72.334293948126799</v>
      </c>
      <c r="BB7" s="15">
        <f>'Table A1'!L7/L7*100</f>
        <v>112.25772655840754</v>
      </c>
      <c r="BC7" s="15">
        <f>'Table A1'!M7/M7*100</f>
        <v>62.260596546310822</v>
      </c>
      <c r="BD7" s="15">
        <f>'Table A1'!N7/N7*100</f>
        <v>135.70412517780937</v>
      </c>
      <c r="BE7" s="15">
        <f>'Table A1'!O7/O7*100</f>
        <v>56.645962732919244</v>
      </c>
      <c r="BF7" s="15" t="e">
        <f>'Table A1'!P7/P7*100</f>
        <v>#N/A</v>
      </c>
      <c r="BG7" s="15" t="e">
        <f>IFERROR('Table A1'!Q7/Q7*100,NA())</f>
        <v>#N/A</v>
      </c>
      <c r="BH7" s="15" t="e">
        <f>IFERROR('Table A1'!R7/R7*100,NA())</f>
        <v>#N/A</v>
      </c>
      <c r="BI7" s="15">
        <f>'Table A1'!S7/S7*100</f>
        <v>61.564625850340128</v>
      </c>
      <c r="BJ7" s="15">
        <f>'Table A1'!T7/T7*100</f>
        <v>979.1390728476822</v>
      </c>
      <c r="BK7" s="15">
        <f>'Table A1'!U7/U7*100</f>
        <v>96.663078579117339</v>
      </c>
    </row>
    <row r="8" spans="1:63" x14ac:dyDescent="0.2">
      <c r="A8" s="13">
        <v>1972</v>
      </c>
      <c r="B8" s="34">
        <v>60.23</v>
      </c>
      <c r="C8" s="34">
        <v>23.22</v>
      </c>
      <c r="D8" s="34">
        <v>98.81</v>
      </c>
      <c r="E8" s="34">
        <v>57.99</v>
      </c>
      <c r="F8" s="34">
        <v>23.25</v>
      </c>
      <c r="G8" s="34">
        <v>35.799999999999997</v>
      </c>
      <c r="H8" s="34">
        <v>26.91</v>
      </c>
      <c r="I8" s="34">
        <v>35.85</v>
      </c>
      <c r="J8" s="34">
        <v>29.67</v>
      </c>
      <c r="K8" s="34">
        <v>18.53</v>
      </c>
      <c r="L8" s="34">
        <v>20.67</v>
      </c>
      <c r="M8" s="34">
        <v>33.4</v>
      </c>
      <c r="N8" s="34">
        <v>7.37</v>
      </c>
      <c r="O8" s="34">
        <v>16.62</v>
      </c>
      <c r="P8" s="34"/>
      <c r="Q8" s="34"/>
      <c r="R8" s="34"/>
      <c r="S8" s="34">
        <v>44.99</v>
      </c>
      <c r="T8" s="34">
        <v>3.41</v>
      </c>
      <c r="U8" s="34">
        <v>38.29</v>
      </c>
      <c r="AR8" s="15">
        <f>'Table A1'!B8/B8*100</f>
        <v>100.03320604349992</v>
      </c>
      <c r="AS8" s="15">
        <f>'Table A1'!C8/C8*100</f>
        <v>612.96296296296305</v>
      </c>
      <c r="AT8" s="15">
        <f>'Table A1'!D8/D8*100</f>
        <v>84.535978139864383</v>
      </c>
      <c r="AU8" s="15">
        <f>'Table A1'!E8/E8*100</f>
        <v>65.390584583548886</v>
      </c>
      <c r="AV8" s="15">
        <f>'Table A1'!F8/F8*100</f>
        <v>226.75268817204301</v>
      </c>
      <c r="AW8" s="15">
        <f>'Table A1'!G8/G8*100</f>
        <v>188.71508379888272</v>
      </c>
      <c r="AX8" s="15">
        <f>'Table A1'!H8/H8*100</f>
        <v>136.30620587142326</v>
      </c>
      <c r="AY8" s="15">
        <f>'Table A1'!I8/I8*100</f>
        <v>95.285913528591337</v>
      </c>
      <c r="AZ8" s="15">
        <f>'Table A1'!J8/J8*100</f>
        <v>158.8473205257836</v>
      </c>
      <c r="BA8" s="15">
        <f>'Table A1'!K8/K8*100</f>
        <v>72.638963842417709</v>
      </c>
      <c r="BB8" s="15">
        <f>'Table A1'!L8/L8*100</f>
        <v>105.0798258345428</v>
      </c>
      <c r="BC8" s="15">
        <f>'Table A1'!M8/M8*100</f>
        <v>62.844311377245511</v>
      </c>
      <c r="BD8" s="15">
        <f>'Table A1'!N8/N8*100</f>
        <v>143.14789687924016</v>
      </c>
      <c r="BE8" s="15">
        <f>'Table A1'!O8/O8*100</f>
        <v>60.649819494584833</v>
      </c>
      <c r="BF8" s="15" t="e">
        <f>'Table A1'!P8/P8*100</f>
        <v>#N/A</v>
      </c>
      <c r="BG8" s="15" t="e">
        <f>IFERROR('Table A1'!Q8/Q8*100,NA())</f>
        <v>#N/A</v>
      </c>
      <c r="BH8" s="15" t="e">
        <f>IFERROR('Table A1'!R8/R8*100,NA())</f>
        <v>#N/A</v>
      </c>
      <c r="BI8" s="15">
        <f>'Table A1'!S8/S8*100</f>
        <v>62.96954878861969</v>
      </c>
      <c r="BJ8" s="15">
        <f>'Table A1'!T8/T8*100</f>
        <v>905.27859237536654</v>
      </c>
      <c r="BK8" s="15">
        <f>'Table A1'!U8/U8*100</f>
        <v>97.492817968137885</v>
      </c>
    </row>
    <row r="9" spans="1:63" x14ac:dyDescent="0.2">
      <c r="A9" s="13">
        <v>1973</v>
      </c>
      <c r="B9" s="34">
        <v>63.08</v>
      </c>
      <c r="C9" s="34">
        <v>24.57</v>
      </c>
      <c r="D9" s="34">
        <v>99.7</v>
      </c>
      <c r="E9" s="34">
        <v>57.11</v>
      </c>
      <c r="F9" s="34">
        <v>24.56</v>
      </c>
      <c r="G9" s="34">
        <v>37.22</v>
      </c>
      <c r="H9" s="34">
        <v>28.35</v>
      </c>
      <c r="I9" s="34">
        <v>37.67</v>
      </c>
      <c r="J9" s="34">
        <v>31.83</v>
      </c>
      <c r="K9" s="34">
        <v>19.75</v>
      </c>
      <c r="L9" s="34">
        <v>22.28</v>
      </c>
      <c r="M9" s="34">
        <v>34.840000000000003</v>
      </c>
      <c r="N9" s="34">
        <v>7.85</v>
      </c>
      <c r="O9" s="34">
        <v>17.420000000000002</v>
      </c>
      <c r="P9" s="34"/>
      <c r="Q9" s="34"/>
      <c r="R9" s="34"/>
      <c r="S9" s="34">
        <v>45.92</v>
      </c>
      <c r="T9" s="34">
        <v>3.78</v>
      </c>
      <c r="U9" s="34">
        <v>39.4</v>
      </c>
      <c r="AR9" s="15">
        <f>'Table A1'!B9/B9*100</f>
        <v>98.652504755865564</v>
      </c>
      <c r="AS9" s="15">
        <f>'Table A1'!C9/C9*100</f>
        <v>648.96214896214883</v>
      </c>
      <c r="AT9" s="15">
        <f>'Table A1'!D9/D9*100</f>
        <v>91.564694082246746</v>
      </c>
      <c r="AU9" s="15">
        <f>'Table A1'!E9/E9*100</f>
        <v>70.740675888635963</v>
      </c>
      <c r="AV9" s="15">
        <f>'Table A1'!F9/F9*100</f>
        <v>240.22801302931595</v>
      </c>
      <c r="AW9" s="15">
        <f>'Table A1'!G9/G9*100</f>
        <v>185.76034390112844</v>
      </c>
      <c r="AX9" s="15">
        <f>'Table A1'!H9/H9*100</f>
        <v>132.91005291005291</v>
      </c>
      <c r="AY9" s="15">
        <f>'Table A1'!I9/I9*100</f>
        <v>99.867268383328906</v>
      </c>
      <c r="AZ9" s="15">
        <f>'Table A1'!J9/J9*100</f>
        <v>152.52906063462143</v>
      </c>
      <c r="BA9" s="15">
        <f>'Table A1'!K9/K9*100</f>
        <v>74.835443037974684</v>
      </c>
      <c r="BB9" s="15">
        <f>'Table A1'!L9/L9*100</f>
        <v>102.64811490125673</v>
      </c>
      <c r="BC9" s="15">
        <f>'Table A1'!M9/M9*100</f>
        <v>63.289322617680824</v>
      </c>
      <c r="BD9" s="15">
        <f>'Table A1'!N9/N9*100</f>
        <v>151.84713375796179</v>
      </c>
      <c r="BE9" s="15">
        <f>'Table A1'!O9/O9*100</f>
        <v>65.384615384615387</v>
      </c>
      <c r="BF9" s="15" t="e">
        <f>'Table A1'!P9/P9*100</f>
        <v>#N/A</v>
      </c>
      <c r="BG9" s="15" t="e">
        <f>IFERROR('Table A1'!Q9/Q9*100,NA())</f>
        <v>#N/A</v>
      </c>
      <c r="BH9" s="15" t="e">
        <f>IFERROR('Table A1'!R9/R9*100,NA())</f>
        <v>#N/A</v>
      </c>
      <c r="BI9" s="15">
        <f>'Table A1'!S9/S9*100</f>
        <v>65.0479094076655</v>
      </c>
      <c r="BJ9" s="15">
        <f>'Table A1'!T9/T9*100</f>
        <v>861.37566137566137</v>
      </c>
      <c r="BK9" s="15">
        <f>'Table A1'!U9/U9*100</f>
        <v>101.49746192893403</v>
      </c>
    </row>
    <row r="10" spans="1:63" x14ac:dyDescent="0.2">
      <c r="A10" s="13">
        <v>1974</v>
      </c>
      <c r="B10" s="34">
        <v>65.25</v>
      </c>
      <c r="C10" s="34">
        <v>27.06</v>
      </c>
      <c r="D10" s="34">
        <v>101.61</v>
      </c>
      <c r="E10" s="34">
        <v>56.34</v>
      </c>
      <c r="F10" s="34">
        <v>25.67</v>
      </c>
      <c r="G10" s="34">
        <v>39.11</v>
      </c>
      <c r="H10" s="34">
        <v>29.95</v>
      </c>
      <c r="I10" s="34">
        <v>39.33</v>
      </c>
      <c r="J10" s="34">
        <v>33.159999999999997</v>
      </c>
      <c r="K10" s="34">
        <v>20.8</v>
      </c>
      <c r="L10" s="34">
        <v>24.13</v>
      </c>
      <c r="M10" s="34">
        <v>36.5</v>
      </c>
      <c r="N10" s="34">
        <v>8.48</v>
      </c>
      <c r="O10" s="34">
        <v>18.190000000000001</v>
      </c>
      <c r="P10" s="34"/>
      <c r="Q10" s="34"/>
      <c r="R10" s="34"/>
      <c r="S10" s="34">
        <v>46.79</v>
      </c>
      <c r="T10" s="34">
        <v>4.26</v>
      </c>
      <c r="U10" s="34">
        <v>40.75</v>
      </c>
      <c r="AR10" s="15">
        <f>'Table A1'!B10/B10*100</f>
        <v>96.429118773946371</v>
      </c>
      <c r="AS10" s="15">
        <f>'Table A1'!C10/C10*100</f>
        <v>497.52402069475244</v>
      </c>
      <c r="AT10" s="15">
        <f>'Table A1'!D10/D10*100</f>
        <v>88.760948725519142</v>
      </c>
      <c r="AU10" s="15">
        <f>'Table A1'!E10/E10*100</f>
        <v>72.026979055733037</v>
      </c>
      <c r="AV10" s="15">
        <f>'Table A1'!F10/F10*100</f>
        <v>217.84183872224386</v>
      </c>
      <c r="AW10" s="15">
        <f>'Table A1'!G10/G10*100</f>
        <v>158.47609307082587</v>
      </c>
      <c r="AX10" s="15">
        <f>'Table A1'!H10/H10*100</f>
        <v>116.4941569282137</v>
      </c>
      <c r="AY10" s="15">
        <f>'Table A1'!I10/I10*100</f>
        <v>92.855326722603621</v>
      </c>
      <c r="AZ10" s="15">
        <f>'Table A1'!J10/J10*100</f>
        <v>139.89746682750302</v>
      </c>
      <c r="BA10" s="15">
        <f>'Table A1'!K10/K10*100</f>
        <v>69.32692307692308</v>
      </c>
      <c r="BB10" s="15">
        <f>'Table A1'!L10/L10*100</f>
        <v>96.72606713634481</v>
      </c>
      <c r="BC10" s="15">
        <f>'Table A1'!M10/M10*100</f>
        <v>60.136986301369866</v>
      </c>
      <c r="BD10" s="15">
        <f>'Table A1'!N10/N10*100</f>
        <v>146.69811320754715</v>
      </c>
      <c r="BE10" s="15">
        <f>'Table A1'!O10/O10*100</f>
        <v>65.36558548653106</v>
      </c>
      <c r="BF10" s="15" t="e">
        <f>'Table A1'!P10/P10*100</f>
        <v>#N/A</v>
      </c>
      <c r="BG10" s="15" t="e">
        <f>IFERROR('Table A1'!Q10/Q10*100,NA())</f>
        <v>#N/A</v>
      </c>
      <c r="BH10" s="15" t="e">
        <f>IFERROR('Table A1'!R10/R10*100,NA())</f>
        <v>#N/A</v>
      </c>
      <c r="BI10" s="15">
        <f>'Table A1'!S10/S10*100</f>
        <v>62.662962171404146</v>
      </c>
      <c r="BJ10" s="15">
        <f>'Table A1'!T10/T10*100</f>
        <v>750.93896713615015</v>
      </c>
      <c r="BK10" s="15">
        <f>'Table A1'!U10/U10*100</f>
        <v>95.386503067484654</v>
      </c>
    </row>
    <row r="11" spans="1:63" x14ac:dyDescent="0.2">
      <c r="A11" s="13">
        <v>1975</v>
      </c>
      <c r="B11" s="34">
        <v>66.3</v>
      </c>
      <c r="C11" s="34">
        <v>32.14</v>
      </c>
      <c r="D11" s="34">
        <v>103.32</v>
      </c>
      <c r="E11" s="34">
        <v>55.93</v>
      </c>
      <c r="F11" s="34">
        <v>26.48</v>
      </c>
      <c r="G11" s="34">
        <v>40.159999999999997</v>
      </c>
      <c r="H11" s="34">
        <v>30.89</v>
      </c>
      <c r="I11" s="34">
        <v>40.4</v>
      </c>
      <c r="J11" s="34">
        <v>33.380000000000003</v>
      </c>
      <c r="K11" s="34">
        <v>21.47</v>
      </c>
      <c r="L11" s="34">
        <v>25.6</v>
      </c>
      <c r="M11" s="34">
        <v>37.33</v>
      </c>
      <c r="N11" s="34">
        <v>9.1199999999999992</v>
      </c>
      <c r="O11" s="34">
        <v>18.86</v>
      </c>
      <c r="P11" s="34"/>
      <c r="Q11" s="34"/>
      <c r="R11" s="34"/>
      <c r="S11" s="34">
        <v>46.77</v>
      </c>
      <c r="T11" s="34">
        <v>4.49</v>
      </c>
      <c r="U11" s="34">
        <v>42.01</v>
      </c>
      <c r="AR11" s="15">
        <f>'Table A1'!B11/B11*100</f>
        <v>87.586726998491699</v>
      </c>
      <c r="AS11" s="15">
        <f>'Table A1'!C11/C11*100</f>
        <v>472.77535780958306</v>
      </c>
      <c r="AT11" s="15">
        <f>'Table A1'!D11/D11*100</f>
        <v>81.233062330623312</v>
      </c>
      <c r="AU11" s="15">
        <f>'Table A1'!E11/E11*100</f>
        <v>73.98533881637762</v>
      </c>
      <c r="AV11" s="15">
        <f>'Table A1'!F11/F11*100</f>
        <v>203.77643504531724</v>
      </c>
      <c r="AW11" s="15">
        <f>'Table A1'!G11/G11*100</f>
        <v>146.1902390438247</v>
      </c>
      <c r="AX11" s="15">
        <f>'Table A1'!H11/H11*100</f>
        <v>108.83781158951116</v>
      </c>
      <c r="AY11" s="15">
        <f>'Table A1'!I11/I11*100</f>
        <v>89.43069306930694</v>
      </c>
      <c r="AZ11" s="15">
        <f>'Table A1'!J11/J11*100</f>
        <v>136.33912522468543</v>
      </c>
      <c r="BA11" s="15">
        <f>'Table A1'!K11/K11*100</f>
        <v>66.371681415929203</v>
      </c>
      <c r="BB11" s="15">
        <f>'Table A1'!L11/L11*100</f>
        <v>98.359375</v>
      </c>
      <c r="BC11" s="15">
        <f>'Table A1'!M11/M11*100</f>
        <v>59.951781409054384</v>
      </c>
      <c r="BD11" s="15">
        <f>'Table A1'!N11/N11*100</f>
        <v>135.19736842105266</v>
      </c>
      <c r="BE11" s="15">
        <f>'Table A1'!O11/O11*100</f>
        <v>62.460233297985155</v>
      </c>
      <c r="BF11" s="15" t="e">
        <f>'Table A1'!P11/P11*100</f>
        <v>#N/A</v>
      </c>
      <c r="BG11" s="15" t="e">
        <f>IFERROR('Table A1'!Q11/Q11*100,NA())</f>
        <v>#N/A</v>
      </c>
      <c r="BH11" s="15" t="e">
        <f>IFERROR('Table A1'!R11/R11*100,NA())</f>
        <v>#N/A</v>
      </c>
      <c r="BI11" s="15">
        <f>'Table A1'!S11/S11*100</f>
        <v>64.656831302116728</v>
      </c>
      <c r="BJ11" s="15">
        <f>'Table A1'!T11/T11*100</f>
        <v>734.29844097995533</v>
      </c>
      <c r="BK11" s="15">
        <f>'Table A1'!U11/U11*100</f>
        <v>89.930968816948351</v>
      </c>
    </row>
    <row r="12" spans="1:63" x14ac:dyDescent="0.2">
      <c r="A12" s="13">
        <v>1976</v>
      </c>
      <c r="B12" s="34">
        <v>66.930000000000007</v>
      </c>
      <c r="C12" s="34">
        <v>39.729999999999997</v>
      </c>
      <c r="D12" s="34">
        <v>104.46</v>
      </c>
      <c r="E12" s="34">
        <v>55.68</v>
      </c>
      <c r="F12" s="34">
        <v>27.35</v>
      </c>
      <c r="G12" s="34">
        <v>40.46</v>
      </c>
      <c r="H12" s="34">
        <v>31.26</v>
      </c>
      <c r="I12" s="34">
        <v>41.06</v>
      </c>
      <c r="J12" s="34">
        <v>33.33</v>
      </c>
      <c r="K12" s="34">
        <v>22.09</v>
      </c>
      <c r="L12" s="34">
        <v>27.14</v>
      </c>
      <c r="M12" s="34">
        <v>37.72</v>
      </c>
      <c r="N12" s="34">
        <v>9.98</v>
      </c>
      <c r="O12" s="34">
        <v>19.600000000000001</v>
      </c>
      <c r="P12" s="34"/>
      <c r="Q12" s="34"/>
      <c r="R12" s="34"/>
      <c r="S12" s="34">
        <v>46.87</v>
      </c>
      <c r="T12" s="34">
        <v>4.7300000000000004</v>
      </c>
      <c r="U12" s="34">
        <v>43.27</v>
      </c>
      <c r="AR12" s="15">
        <f>'Table A1'!B12/B12*100</f>
        <v>79.665321978186157</v>
      </c>
      <c r="AS12" s="15">
        <f>'Table A1'!C12/C12*100</f>
        <v>359.249937075258</v>
      </c>
      <c r="AT12" s="15">
        <f>'Table A1'!D12/D12*100</f>
        <v>81.868657859467746</v>
      </c>
      <c r="AU12" s="15">
        <f>'Table A1'!E12/E12*100</f>
        <v>75.574712643678154</v>
      </c>
      <c r="AV12" s="15">
        <f>'Table A1'!F12/F12*100</f>
        <v>206.69104204753199</v>
      </c>
      <c r="AW12" s="15">
        <f>'Table A1'!G12/G12*100</f>
        <v>143.27731092436974</v>
      </c>
      <c r="AX12" s="15">
        <f>'Table A1'!H12/H12*100</f>
        <v>111.03646833013437</v>
      </c>
      <c r="AY12" s="15">
        <f>'Table A1'!I12/I12*100</f>
        <v>89.624939113492445</v>
      </c>
      <c r="AZ12" s="15">
        <f>'Table A1'!J12/J12*100</f>
        <v>138.85388538853886</v>
      </c>
      <c r="BA12" s="15">
        <f>'Table A1'!K12/K12*100</f>
        <v>66.591217745586235</v>
      </c>
      <c r="BB12" s="15">
        <f>'Table A1'!L12/L12*100</f>
        <v>94.915254237288138</v>
      </c>
      <c r="BC12" s="15">
        <f>'Table A1'!M12/M12*100</f>
        <v>62.195121951219512</v>
      </c>
      <c r="BD12" s="15">
        <f>'Table A1'!N12/N12*100</f>
        <v>129.65931863727454</v>
      </c>
      <c r="BE12" s="15">
        <f>'Table A1'!O12/O12*100</f>
        <v>63.061224489795912</v>
      </c>
      <c r="BF12" s="15" t="e">
        <f>'Table A1'!P12/P12*100</f>
        <v>#N/A</v>
      </c>
      <c r="BG12" s="15" t="e">
        <f>IFERROR('Table A1'!Q12/Q12*100,NA())</f>
        <v>#N/A</v>
      </c>
      <c r="BH12" s="15" t="e">
        <f>IFERROR('Table A1'!R12/R12*100,NA())</f>
        <v>#N/A</v>
      </c>
      <c r="BI12" s="15">
        <f>'Table A1'!S12/S12*100</f>
        <v>68.721997013014729</v>
      </c>
      <c r="BJ12" s="15">
        <f>'Table A1'!T12/T12*100</f>
        <v>734.24947145877366</v>
      </c>
      <c r="BK12" s="15">
        <f>'Table A1'!U12/U12*100</f>
        <v>89.02241737924659</v>
      </c>
    </row>
    <row r="13" spans="1:63" x14ac:dyDescent="0.2">
      <c r="A13" s="13">
        <v>1977</v>
      </c>
      <c r="B13" s="34">
        <v>67.5</v>
      </c>
      <c r="C13" s="34">
        <v>47.04</v>
      </c>
      <c r="D13" s="34">
        <v>105.57</v>
      </c>
      <c r="E13" s="34">
        <v>55.18</v>
      </c>
      <c r="F13" s="34">
        <v>28.06</v>
      </c>
      <c r="G13" s="34">
        <v>40.51</v>
      </c>
      <c r="H13" s="34">
        <v>31.95</v>
      </c>
      <c r="I13" s="34">
        <v>41.74</v>
      </c>
      <c r="J13" s="34">
        <v>33.61</v>
      </c>
      <c r="K13" s="34">
        <v>22.57</v>
      </c>
      <c r="L13" s="34">
        <v>28.58</v>
      </c>
      <c r="M13" s="34">
        <v>38.049999999999997</v>
      </c>
      <c r="N13" s="34">
        <v>11.13</v>
      </c>
      <c r="O13" s="34">
        <v>20.57</v>
      </c>
      <c r="P13" s="34"/>
      <c r="Q13" s="34"/>
      <c r="R13" s="34"/>
      <c r="S13" s="34">
        <v>47.69</v>
      </c>
      <c r="T13" s="34">
        <v>4.8600000000000003</v>
      </c>
      <c r="U13" s="34">
        <v>44.51</v>
      </c>
      <c r="AR13" s="15">
        <f>'Table A1'!B13/B13*100</f>
        <v>89.259259259259267</v>
      </c>
      <c r="AS13" s="15">
        <f>'Table A1'!C13/C13*100</f>
        <v>295.02551020408163</v>
      </c>
      <c r="AT13" s="15">
        <f>'Table A1'!D13/D13*100</f>
        <v>82.513971772283796</v>
      </c>
      <c r="AU13" s="15">
        <f>'Table A1'!E13/E13*100</f>
        <v>79.485320768394345</v>
      </c>
      <c r="AV13" s="15">
        <f>'Table A1'!F13/F13*100</f>
        <v>206.59301496792585</v>
      </c>
      <c r="AW13" s="15">
        <f>'Table A1'!G13/G13*100</f>
        <v>142.31054060725748</v>
      </c>
      <c r="AX13" s="15">
        <f>'Table A1'!H13/H13*100</f>
        <v>109.4209702660407</v>
      </c>
      <c r="AY13" s="15">
        <f>'Table A1'!I13/I13*100</f>
        <v>91.638715860086236</v>
      </c>
      <c r="AZ13" s="15">
        <f>'Table A1'!J13/J13*100</f>
        <v>140.58315977387684</v>
      </c>
      <c r="BA13" s="15">
        <f>'Table A1'!K13/K13*100</f>
        <v>68.18785999113868</v>
      </c>
      <c r="BB13" s="15">
        <f>'Table A1'!L13/L13*100</f>
        <v>91.007697690692808</v>
      </c>
      <c r="BC13" s="15">
        <f>'Table A1'!M13/M13*100</f>
        <v>64.678055190538757</v>
      </c>
      <c r="BD13" s="15">
        <f>'Table A1'!N13/N13*100</f>
        <v>120.21563342318061</v>
      </c>
      <c r="BE13" s="15">
        <f>'Table A1'!O13/O13*100</f>
        <v>62.129314535731638</v>
      </c>
      <c r="BF13" s="15" t="e">
        <f>'Table A1'!P13/P13*100</f>
        <v>#N/A</v>
      </c>
      <c r="BG13" s="15" t="e">
        <f>IFERROR('Table A1'!Q13/Q13*100,NA())</f>
        <v>#N/A</v>
      </c>
      <c r="BH13" s="15" t="e">
        <f>IFERROR('Table A1'!R13/R13*100,NA())</f>
        <v>#N/A</v>
      </c>
      <c r="BI13" s="15">
        <f>'Table A1'!S13/S13*100</f>
        <v>71.209897253092905</v>
      </c>
      <c r="BJ13" s="15">
        <f>'Table A1'!T13/T13*100</f>
        <v>745.2674897119341</v>
      </c>
      <c r="BK13" s="15">
        <f>'Table A1'!U13/U13*100</f>
        <v>88.496966973713782</v>
      </c>
    </row>
    <row r="14" spans="1:63" x14ac:dyDescent="0.2">
      <c r="A14" s="13">
        <v>1978</v>
      </c>
      <c r="B14" s="34">
        <v>68.72</v>
      </c>
      <c r="C14" s="34">
        <v>52.58</v>
      </c>
      <c r="D14" s="34">
        <v>107.02</v>
      </c>
      <c r="E14" s="34">
        <v>54.34</v>
      </c>
      <c r="F14" s="34">
        <v>28.75</v>
      </c>
      <c r="G14" s="34">
        <v>40.4</v>
      </c>
      <c r="H14" s="34">
        <v>32.9</v>
      </c>
      <c r="I14" s="34">
        <v>42.68</v>
      </c>
      <c r="J14" s="34">
        <v>33.81</v>
      </c>
      <c r="K14" s="34">
        <v>23.03</v>
      </c>
      <c r="L14" s="34">
        <v>29.8</v>
      </c>
      <c r="M14" s="34">
        <v>38.229999999999997</v>
      </c>
      <c r="N14" s="34">
        <v>12.29</v>
      </c>
      <c r="O14" s="34">
        <v>21.55</v>
      </c>
      <c r="P14" s="34"/>
      <c r="Q14" s="34"/>
      <c r="R14" s="34"/>
      <c r="S14" s="34">
        <v>47.59</v>
      </c>
      <c r="T14" s="34">
        <v>6.91</v>
      </c>
      <c r="U14" s="34">
        <v>45.66</v>
      </c>
      <c r="AR14" s="15">
        <f>'Table A1'!B14/B14*100</f>
        <v>94.295692665890556</v>
      </c>
      <c r="AS14" s="15">
        <f>'Table A1'!C14/C14*100</f>
        <v>264.53023963484219</v>
      </c>
      <c r="AT14" s="15">
        <f>'Table A1'!D14/D14*100</f>
        <v>81.863203139600088</v>
      </c>
      <c r="AU14" s="15">
        <f>'Table A1'!E14/E14*100</f>
        <v>82.333456017666535</v>
      </c>
      <c r="AV14" s="15">
        <f>'Table A1'!F14/F14*100</f>
        <v>207.37391304347824</v>
      </c>
      <c r="AW14" s="15">
        <f>'Table A1'!G14/G14*100</f>
        <v>152.62376237623764</v>
      </c>
      <c r="AX14" s="15">
        <f>'Table A1'!H14/H14*100</f>
        <v>115.13677811550154</v>
      </c>
      <c r="AY14" s="15">
        <f>'Table A1'!I14/I14*100</f>
        <v>94.142455482661674</v>
      </c>
      <c r="AZ14" s="15">
        <f>'Table A1'!J14/J14*100</f>
        <v>150.31055900621118</v>
      </c>
      <c r="BA14" s="15">
        <f>'Table A1'!K14/K14*100</f>
        <v>70.256187581415546</v>
      </c>
      <c r="BB14" s="15">
        <f>'Table A1'!L14/L14*100</f>
        <v>92.382550335570471</v>
      </c>
      <c r="BC14" s="15">
        <f>'Table A1'!M14/M14*100</f>
        <v>65.472142296625691</v>
      </c>
      <c r="BD14" s="15">
        <f>'Table A1'!N14/N14*100</f>
        <v>117.24979658258748</v>
      </c>
      <c r="BE14" s="15">
        <f>'Table A1'!O14/O14*100</f>
        <v>63.897911832946633</v>
      </c>
      <c r="BF14" s="15" t="e">
        <f>'Table A1'!P14/P14*100</f>
        <v>#N/A</v>
      </c>
      <c r="BG14" s="15" t="e">
        <f>IFERROR('Table A1'!Q14/Q14*100,NA())</f>
        <v>#N/A</v>
      </c>
      <c r="BH14" s="15" t="e">
        <f>IFERROR('Table A1'!R14/R14*100,NA())</f>
        <v>#N/A</v>
      </c>
      <c r="BI14" s="15">
        <f>'Table A1'!S14/S14*100</f>
        <v>75.099810884639624</v>
      </c>
      <c r="BJ14" s="15">
        <f>'Table A1'!T14/T14*100</f>
        <v>546.16497829233003</v>
      </c>
      <c r="BK14" s="15">
        <f>'Table A1'!U14/U14*100</f>
        <v>89.947437582128785</v>
      </c>
    </row>
    <row r="15" spans="1:63" x14ac:dyDescent="0.2">
      <c r="A15" s="13">
        <v>1979</v>
      </c>
      <c r="B15" s="34">
        <v>69.55</v>
      </c>
      <c r="C15" s="34">
        <v>56.44</v>
      </c>
      <c r="D15" s="34">
        <v>109.59</v>
      </c>
      <c r="E15" s="34">
        <v>53.37</v>
      </c>
      <c r="F15" s="34">
        <v>29.5</v>
      </c>
      <c r="G15" s="34">
        <v>40.71</v>
      </c>
      <c r="H15" s="34">
        <v>34.409999999999997</v>
      </c>
      <c r="I15" s="34">
        <v>43.64</v>
      </c>
      <c r="J15" s="34">
        <v>34.479999999999997</v>
      </c>
      <c r="K15" s="34">
        <v>23.69</v>
      </c>
      <c r="L15" s="34">
        <v>31.23</v>
      </c>
      <c r="M15" s="34">
        <v>38.74</v>
      </c>
      <c r="N15" s="34">
        <v>13.81</v>
      </c>
      <c r="O15" s="34">
        <v>22.74</v>
      </c>
      <c r="P15" s="34"/>
      <c r="Q15" s="34"/>
      <c r="R15" s="34"/>
      <c r="S15" s="34">
        <v>47.65</v>
      </c>
      <c r="T15" s="34">
        <v>12.31</v>
      </c>
      <c r="U15" s="34">
        <v>46.99</v>
      </c>
      <c r="AR15" s="15">
        <f>'Table A1'!B15/B15*100</f>
        <v>91.74694464414091</v>
      </c>
      <c r="AS15" s="15">
        <f>'Table A1'!C15/C15*100</f>
        <v>296.50956768249472</v>
      </c>
      <c r="AT15" s="15">
        <f>'Table A1'!D15/D15*100</f>
        <v>79.76092709188795</v>
      </c>
      <c r="AU15" s="15">
        <f>'Table A1'!E15/E15*100</f>
        <v>88.158141277871465</v>
      </c>
      <c r="AV15" s="15">
        <f>'Table A1'!F15/F15*100</f>
        <v>198.98305084745763</v>
      </c>
      <c r="AW15" s="15">
        <f>'Table A1'!G15/G15*100</f>
        <v>152.49324490297224</v>
      </c>
      <c r="AX15" s="15">
        <f>'Table A1'!H15/H15*100</f>
        <v>114.85033420517294</v>
      </c>
      <c r="AY15" s="15">
        <f>'Table A1'!I15/I15*100</f>
        <v>96.975252062328138</v>
      </c>
      <c r="AZ15" s="15">
        <f>'Table A1'!J15/J15*100</f>
        <v>152.81322505800466</v>
      </c>
      <c r="BA15" s="15">
        <f>'Table A1'!K15/K15*100</f>
        <v>72.266779231743357</v>
      </c>
      <c r="BB15" s="15">
        <f>'Table A1'!L15/L15*100</f>
        <v>93.916106308037143</v>
      </c>
      <c r="BC15" s="15">
        <f>'Table A1'!M15/M15*100</f>
        <v>66.313887454827054</v>
      </c>
      <c r="BD15" s="15">
        <f>'Table A1'!N15/N15*100</f>
        <v>113.39608979000724</v>
      </c>
      <c r="BE15" s="15">
        <f>'Table A1'!O15/O15*100</f>
        <v>65.831134564643818</v>
      </c>
      <c r="BF15" s="15" t="e">
        <f>'Table A1'!P15/P15*100</f>
        <v>#N/A</v>
      </c>
      <c r="BG15" s="15" t="e">
        <f>IFERROR('Table A1'!Q15/Q15*100,NA())</f>
        <v>#N/A</v>
      </c>
      <c r="BH15" s="15" t="e">
        <f>IFERROR('Table A1'!R15/R15*100,NA())</f>
        <v>#N/A</v>
      </c>
      <c r="BI15" s="15">
        <f>'Table A1'!S15/S15*100</f>
        <v>78.006295907660032</v>
      </c>
      <c r="BJ15" s="15">
        <f>'Table A1'!T15/T15*100</f>
        <v>316.16571892770105</v>
      </c>
      <c r="BK15" s="15">
        <f>'Table A1'!U15/U15*100</f>
        <v>90.423494360502232</v>
      </c>
    </row>
    <row r="16" spans="1:63" x14ac:dyDescent="0.2">
      <c r="A16" s="13">
        <v>1980</v>
      </c>
      <c r="B16" s="34">
        <v>69.44</v>
      </c>
      <c r="C16" s="34">
        <v>60.03</v>
      </c>
      <c r="D16" s="34">
        <v>111.71</v>
      </c>
      <c r="E16" s="34">
        <v>52.48</v>
      </c>
      <c r="F16" s="34">
        <v>30.11</v>
      </c>
      <c r="G16" s="34">
        <v>40.47</v>
      </c>
      <c r="H16" s="34">
        <v>35.78</v>
      </c>
      <c r="I16" s="34">
        <v>43.92</v>
      </c>
      <c r="J16" s="34">
        <v>36.04</v>
      </c>
      <c r="K16" s="34">
        <v>24.31</v>
      </c>
      <c r="L16" s="34">
        <v>33.07</v>
      </c>
      <c r="M16" s="34">
        <v>39.200000000000003</v>
      </c>
      <c r="N16" s="34">
        <v>15.7</v>
      </c>
      <c r="O16" s="34">
        <v>24.18</v>
      </c>
      <c r="P16" s="34"/>
      <c r="Q16" s="34"/>
      <c r="R16" s="34"/>
      <c r="S16" s="34">
        <v>49.03</v>
      </c>
      <c r="T16" s="34">
        <v>17.11</v>
      </c>
      <c r="U16" s="34">
        <v>48.17</v>
      </c>
      <c r="AR16" s="15">
        <f>'Table A1'!B16/B16*100</f>
        <v>102.00172811059909</v>
      </c>
      <c r="AS16" s="15">
        <f>'Table A1'!C16/C16*100</f>
        <v>283.1584207896052</v>
      </c>
      <c r="AT16" s="15">
        <f>'Table A1'!D16/D16*100</f>
        <v>71.569241786769325</v>
      </c>
      <c r="AU16" s="15">
        <f>'Table A1'!E16/E16*100</f>
        <v>89.653201219512198</v>
      </c>
      <c r="AV16" s="15">
        <f>'Table A1'!F16/F16*100</f>
        <v>171.67054134838924</v>
      </c>
      <c r="AW16" s="15">
        <f>'Table A1'!G16/G16*100</f>
        <v>144.79861625895728</v>
      </c>
      <c r="AX16" s="15">
        <f>'Table A1'!H16/H16*100</f>
        <v>104.44382336500837</v>
      </c>
      <c r="AY16" s="15">
        <f>'Table A1'!I16/I16*100</f>
        <v>93.943533697632049</v>
      </c>
      <c r="AZ16" s="15">
        <f>'Table A1'!J16/J16*100</f>
        <v>144.28412874583796</v>
      </c>
      <c r="BA16" s="15">
        <f>'Table A1'!K16/K16*100</f>
        <v>73.179761415055538</v>
      </c>
      <c r="BB16" s="15">
        <f>'Table A1'!L16/L16*100</f>
        <v>88.599939522225583</v>
      </c>
      <c r="BC16" s="15">
        <f>'Table A1'!M16/M16*100</f>
        <v>66.836734693877546</v>
      </c>
      <c r="BD16" s="15">
        <f>'Table A1'!N16/N16*100</f>
        <v>103.56687898089174</v>
      </c>
      <c r="BE16" s="15">
        <f>'Table A1'!O16/O16*100</f>
        <v>64.267990074441684</v>
      </c>
      <c r="BF16" s="15" t="e">
        <f>'Table A1'!P16/P16*100</f>
        <v>#N/A</v>
      </c>
      <c r="BG16" s="15" t="e">
        <f>IFERROR('Table A1'!Q16/Q16*100,NA())</f>
        <v>#N/A</v>
      </c>
      <c r="BH16" s="15" t="e">
        <f>IFERROR('Table A1'!R16/R16*100,NA())</f>
        <v>#N/A</v>
      </c>
      <c r="BI16" s="15">
        <f>'Table A1'!S16/S16*100</f>
        <v>81.133999592086482</v>
      </c>
      <c r="BJ16" s="15">
        <f>'Table A1'!T16/T16*100</f>
        <v>241.437755698422</v>
      </c>
      <c r="BK16" s="15">
        <f>'Table A1'!U16/U16*100</f>
        <v>85.468133693170017</v>
      </c>
    </row>
    <row r="17" spans="1:63" x14ac:dyDescent="0.2">
      <c r="A17" s="13">
        <v>1981</v>
      </c>
      <c r="B17" s="34">
        <v>68.88</v>
      </c>
      <c r="C17" s="34">
        <v>63.68</v>
      </c>
      <c r="D17" s="34">
        <v>112.3</v>
      </c>
      <c r="E17" s="34">
        <v>51.84</v>
      </c>
      <c r="F17" s="34">
        <v>30.49</v>
      </c>
      <c r="G17" s="34">
        <v>39.770000000000003</v>
      </c>
      <c r="H17" s="34">
        <v>36.36</v>
      </c>
      <c r="I17" s="34">
        <v>43.44</v>
      </c>
      <c r="J17" s="34">
        <v>36.99</v>
      </c>
      <c r="K17" s="34">
        <v>24.77</v>
      </c>
      <c r="L17" s="34">
        <v>34.68</v>
      </c>
      <c r="M17" s="34">
        <v>39.75</v>
      </c>
      <c r="N17" s="34">
        <v>17.829999999999998</v>
      </c>
      <c r="O17" s="34">
        <v>25.52</v>
      </c>
      <c r="P17" s="34"/>
      <c r="Q17" s="34"/>
      <c r="R17" s="34"/>
      <c r="S17" s="34">
        <v>50.26</v>
      </c>
      <c r="T17" s="34">
        <v>20.63</v>
      </c>
      <c r="U17" s="34">
        <v>48.93</v>
      </c>
      <c r="AR17" s="15">
        <f>'Table A1'!B17/B17*100</f>
        <v>105.56039488966317</v>
      </c>
      <c r="AS17" s="15">
        <f>'Table A1'!C17/C17*100</f>
        <v>278.5489949748744</v>
      </c>
      <c r="AT17" s="15">
        <f>'Table A1'!D17/D17*100</f>
        <v>66.767586821015144</v>
      </c>
      <c r="AU17" s="15">
        <f>'Table A1'!E17/E17*100</f>
        <v>93.325617283950606</v>
      </c>
      <c r="AV17" s="15">
        <f>'Table A1'!F17/F17*100</f>
        <v>163.46343063299443</v>
      </c>
      <c r="AW17" s="15">
        <f>'Table A1'!G17/G17*100</f>
        <v>135.95675132009052</v>
      </c>
      <c r="AX17" s="15">
        <f>'Table A1'!H17/H17*100</f>
        <v>102.50275027502751</v>
      </c>
      <c r="AY17" s="15">
        <f>'Table A1'!I17/I17*100</f>
        <v>95.672191528545127</v>
      </c>
      <c r="AZ17" s="15">
        <f>'Table A1'!J17/J17*100</f>
        <v>138.74020005406865</v>
      </c>
      <c r="BA17" s="15">
        <f>'Table A1'!K17/K17*100</f>
        <v>73.31449333871619</v>
      </c>
      <c r="BB17" s="15">
        <f>'Table A1'!L17/L17*100</f>
        <v>86.678200692041514</v>
      </c>
      <c r="BC17" s="15">
        <f>'Table A1'!M17/M17*100</f>
        <v>68.15094339622641</v>
      </c>
      <c r="BD17" s="15">
        <f>'Table A1'!N17/N17*100</f>
        <v>94.671901289960743</v>
      </c>
      <c r="BE17" s="15">
        <f>'Table A1'!O17/O17*100</f>
        <v>63.205329153605014</v>
      </c>
      <c r="BF17" s="15" t="e">
        <f>'Table A1'!P17/P17*100</f>
        <v>#N/A</v>
      </c>
      <c r="BG17" s="15" t="e">
        <f>IFERROR('Table A1'!Q17/Q17*100,NA())</f>
        <v>#N/A</v>
      </c>
      <c r="BH17" s="15" t="e">
        <f>IFERROR('Table A1'!R17/R17*100,NA())</f>
        <v>#N/A</v>
      </c>
      <c r="BI17" s="15">
        <f>'Table A1'!S17/S17*100</f>
        <v>79.18822124950259</v>
      </c>
      <c r="BJ17" s="15">
        <f>'Table A1'!T17/T17*100</f>
        <v>198.88511875908873</v>
      </c>
      <c r="BK17" s="15">
        <f>'Table A1'!U17/U17*100</f>
        <v>82.934804823216837</v>
      </c>
    </row>
    <row r="18" spans="1:63" x14ac:dyDescent="0.2">
      <c r="A18" s="13">
        <v>1982</v>
      </c>
      <c r="B18" s="34">
        <v>69.400000000000006</v>
      </c>
      <c r="C18" s="34">
        <v>67.97</v>
      </c>
      <c r="D18" s="34">
        <v>112.12</v>
      </c>
      <c r="E18" s="34">
        <v>51.48</v>
      </c>
      <c r="F18" s="34">
        <v>30.71</v>
      </c>
      <c r="G18" s="34">
        <v>39.46</v>
      </c>
      <c r="H18" s="34">
        <v>37.049999999999997</v>
      </c>
      <c r="I18" s="34">
        <v>42.32</v>
      </c>
      <c r="J18" s="34">
        <v>37.69</v>
      </c>
      <c r="K18" s="34">
        <v>24.99</v>
      </c>
      <c r="L18" s="34">
        <v>36.65</v>
      </c>
      <c r="M18" s="34">
        <v>40.43</v>
      </c>
      <c r="N18" s="34">
        <v>19.899999999999999</v>
      </c>
      <c r="O18" s="34">
        <v>26.76</v>
      </c>
      <c r="P18" s="34"/>
      <c r="Q18" s="34"/>
      <c r="R18" s="34"/>
      <c r="S18" s="34">
        <v>51.25</v>
      </c>
      <c r="T18" s="34">
        <v>24.18</v>
      </c>
      <c r="U18" s="34">
        <v>49.61</v>
      </c>
      <c r="AR18" s="15">
        <f>'Table A1'!B18/B18*100</f>
        <v>113.47262247838617</v>
      </c>
      <c r="AS18" s="15">
        <f>'Table A1'!C18/C18*100</f>
        <v>279.74106223333825</v>
      </c>
      <c r="AT18" s="15">
        <f>'Table A1'!D18/D18*100</f>
        <v>66.785586871209418</v>
      </c>
      <c r="AU18" s="15">
        <f>'Table A1'!E18/E18*100</f>
        <v>92.773892773892769</v>
      </c>
      <c r="AV18" s="15">
        <f>'Table A1'!F18/F18*100</f>
        <v>155.91012699446435</v>
      </c>
      <c r="AW18" s="15">
        <f>'Table A1'!G18/G18*100</f>
        <v>147.97263051191078</v>
      </c>
      <c r="AX18" s="15">
        <f>'Table A1'!H18/H18*100</f>
        <v>103.7246963562753</v>
      </c>
      <c r="AY18" s="15">
        <f>'Table A1'!I18/I18*100</f>
        <v>96.550094517958414</v>
      </c>
      <c r="AZ18" s="15">
        <f>'Table A1'!J18/J18*100</f>
        <v>137.09206686123642</v>
      </c>
      <c r="BA18" s="15">
        <f>'Table A1'!K18/K18*100</f>
        <v>75.430172068827545</v>
      </c>
      <c r="BB18" s="15">
        <f>'Table A1'!L18/L18*100</f>
        <v>84.856753069577081</v>
      </c>
      <c r="BC18" s="15">
        <f>'Table A1'!M18/M18*100</f>
        <v>68.216670789018053</v>
      </c>
      <c r="BD18" s="15">
        <f>'Table A1'!N18/N18*100</f>
        <v>91.909547738693462</v>
      </c>
      <c r="BE18" s="15">
        <f>'Table A1'!O18/O18*100</f>
        <v>65.321375186846026</v>
      </c>
      <c r="BF18" s="15" t="e">
        <f>'Table A1'!P18/P18*100</f>
        <v>#N/A</v>
      </c>
      <c r="BG18" s="15" t="e">
        <f>IFERROR('Table A1'!Q18/Q18*100,NA())</f>
        <v>#N/A</v>
      </c>
      <c r="BH18" s="15" t="e">
        <f>IFERROR('Table A1'!R18/R18*100,NA())</f>
        <v>#N/A</v>
      </c>
      <c r="BI18" s="15">
        <f>'Table A1'!S18/S18*100</f>
        <v>78.224390243902448</v>
      </c>
      <c r="BJ18" s="15">
        <f>'Table A1'!T18/T18*100</f>
        <v>169.6856906534326</v>
      </c>
      <c r="BK18" s="15">
        <f>'Table A1'!U18/U18*100</f>
        <v>83.975005039306581</v>
      </c>
    </row>
    <row r="19" spans="1:63" x14ac:dyDescent="0.2">
      <c r="A19" s="13">
        <v>1983</v>
      </c>
      <c r="B19" s="34">
        <v>70.58</v>
      </c>
      <c r="C19" s="34">
        <v>72.13</v>
      </c>
      <c r="D19" s="34">
        <v>111.51</v>
      </c>
      <c r="E19" s="34">
        <v>51.34</v>
      </c>
      <c r="F19" s="34">
        <v>31.05</v>
      </c>
      <c r="G19" s="34">
        <v>39.479999999999997</v>
      </c>
      <c r="H19" s="34">
        <v>37.869999999999997</v>
      </c>
      <c r="I19" s="34">
        <v>41.43</v>
      </c>
      <c r="J19" s="34">
        <v>38.369999999999997</v>
      </c>
      <c r="K19" s="34">
        <v>25.38</v>
      </c>
      <c r="L19" s="34">
        <v>38.909999999999997</v>
      </c>
      <c r="M19" s="34">
        <v>41.14</v>
      </c>
      <c r="N19" s="34">
        <v>21.44</v>
      </c>
      <c r="O19" s="34">
        <v>27.81</v>
      </c>
      <c r="P19" s="34"/>
      <c r="Q19" s="34"/>
      <c r="R19" s="34"/>
      <c r="S19" s="34">
        <v>51.93</v>
      </c>
      <c r="T19" s="34">
        <v>26.88</v>
      </c>
      <c r="U19" s="34">
        <v>50.3</v>
      </c>
      <c r="AR19" s="15">
        <f>'Table A1'!B19/B19*100</f>
        <v>105.53981297818078</v>
      </c>
      <c r="AS19" s="15">
        <f>'Table A1'!C19/C19*100</f>
        <v>265.85332039373355</v>
      </c>
      <c r="AT19" s="15">
        <f>'Table A1'!D19/D19*100</f>
        <v>68.576809254775355</v>
      </c>
      <c r="AU19" s="15">
        <f>'Table A1'!E19/E19*100</f>
        <v>96.474483833268394</v>
      </c>
      <c r="AV19" s="15">
        <f>'Table A1'!F19/F19*100</f>
        <v>149.56521739130432</v>
      </c>
      <c r="AW19" s="15">
        <f>'Table A1'!G19/G19*100</f>
        <v>157.24417426545088</v>
      </c>
      <c r="AX19" s="15">
        <f>'Table A1'!H19/H19*100</f>
        <v>109.16292579878532</v>
      </c>
      <c r="AY19" s="15">
        <f>'Table A1'!I19/I19*100</f>
        <v>103.25850832729905</v>
      </c>
      <c r="AZ19" s="15">
        <f>'Table A1'!J19/J19*100</f>
        <v>137.55538180870474</v>
      </c>
      <c r="BA19" s="15">
        <f>'Table A1'!K19/K19*100</f>
        <v>79.511426319936959</v>
      </c>
      <c r="BB19" s="15">
        <f>'Table A1'!L19/L19*100</f>
        <v>83.988691852994094</v>
      </c>
      <c r="BC19" s="15">
        <f>'Table A1'!M19/M19*100</f>
        <v>69.154107924161394</v>
      </c>
      <c r="BD19" s="15">
        <f>'Table A1'!N19/N19*100</f>
        <v>95.475746268656707</v>
      </c>
      <c r="BE19" s="15">
        <f>'Table A1'!O19/O19*100</f>
        <v>70.334412081984894</v>
      </c>
      <c r="BF19" s="15" t="e">
        <f>'Table A1'!P19/P19*100</f>
        <v>#N/A</v>
      </c>
      <c r="BG19" s="15" t="e">
        <f>IFERROR('Table A1'!Q19/Q19*100,NA())</f>
        <v>#N/A</v>
      </c>
      <c r="BH19" s="15" t="e">
        <f>IFERROR('Table A1'!R19/R19*100,NA())</f>
        <v>#N/A</v>
      </c>
      <c r="BI19" s="15">
        <f>'Table A1'!S19/S19*100</f>
        <v>82.091276718659742</v>
      </c>
      <c r="BJ19" s="15">
        <f>'Table A1'!T19/T19*100</f>
        <v>161.08630952380952</v>
      </c>
      <c r="BK19" s="15">
        <f>'Table A1'!U19/U19*100</f>
        <v>86.560636182902584</v>
      </c>
    </row>
    <row r="20" spans="1:63" x14ac:dyDescent="0.2">
      <c r="A20" s="13">
        <v>1984</v>
      </c>
      <c r="B20" s="34">
        <v>71.89</v>
      </c>
      <c r="C20" s="34">
        <v>76.44</v>
      </c>
      <c r="D20" s="34">
        <v>111</v>
      </c>
      <c r="E20" s="34">
        <v>51.07</v>
      </c>
      <c r="F20" s="34">
        <v>31.33</v>
      </c>
      <c r="G20" s="34">
        <v>39.24</v>
      </c>
      <c r="H20" s="34">
        <v>38.94</v>
      </c>
      <c r="I20" s="34">
        <v>41.41</v>
      </c>
      <c r="J20" s="34">
        <v>38.979999999999997</v>
      </c>
      <c r="K20" s="34">
        <v>26.02</v>
      </c>
      <c r="L20" s="34">
        <v>41.27</v>
      </c>
      <c r="M20" s="34">
        <v>41.55</v>
      </c>
      <c r="N20" s="34">
        <v>22.85</v>
      </c>
      <c r="O20" s="34">
        <v>28.61</v>
      </c>
      <c r="P20" s="34"/>
      <c r="Q20" s="34"/>
      <c r="R20" s="34"/>
      <c r="S20" s="34">
        <v>52.77</v>
      </c>
      <c r="T20" s="34">
        <v>29.64</v>
      </c>
      <c r="U20" s="34">
        <v>51.13</v>
      </c>
      <c r="AR20" s="15">
        <f>'Table A1'!B20/B20*100</f>
        <v>125.23299485324802</v>
      </c>
      <c r="AS20" s="15">
        <f>'Table A1'!C20/C20*100</f>
        <v>236.02825745682887</v>
      </c>
      <c r="AT20" s="15">
        <f>'Table A1'!D20/D20*100</f>
        <v>71.396396396396398</v>
      </c>
      <c r="AU20" s="15">
        <f>'Table A1'!E20/E20*100</f>
        <v>78.421774035637355</v>
      </c>
      <c r="AV20" s="15">
        <f>'Table A1'!F20/F20*100</f>
        <v>138.71688477497608</v>
      </c>
      <c r="AW20" s="15">
        <f>'Table A1'!G20/G20*100</f>
        <v>165.72375127420997</v>
      </c>
      <c r="AX20" s="15">
        <f>'Table A1'!H20/H20*100</f>
        <v>111.01694915254237</v>
      </c>
      <c r="AY20" s="15">
        <f>'Table A1'!I20/I20*100</f>
        <v>106.32697416083073</v>
      </c>
      <c r="AZ20" s="15">
        <f>'Table A1'!J20/J20*100</f>
        <v>136.86505900461776</v>
      </c>
      <c r="BA20" s="15">
        <f>'Table A1'!K20/K20*100</f>
        <v>82.82090699461952</v>
      </c>
      <c r="BB20" s="15">
        <f>'Table A1'!L20/L20*100</f>
        <v>80.494305791131566</v>
      </c>
      <c r="BC20" s="15">
        <f>'Table A1'!M20/M20*100</f>
        <v>68.399518652226249</v>
      </c>
      <c r="BD20" s="15">
        <f>'Table A1'!N20/N20*100</f>
        <v>95.448577680525148</v>
      </c>
      <c r="BE20" s="15">
        <f>'Table A1'!O20/O20*100</f>
        <v>72.876616567633704</v>
      </c>
      <c r="BF20" s="15" t="e">
        <f>'Table A1'!P20/P20*100</f>
        <v>#N/A</v>
      </c>
      <c r="BG20" s="15" t="e">
        <f>IFERROR('Table A1'!Q20/Q20*100,NA())</f>
        <v>#N/A</v>
      </c>
      <c r="BH20" s="15" t="e">
        <f>IFERROR('Table A1'!R20/R20*100,NA())</f>
        <v>#N/A</v>
      </c>
      <c r="BI20" s="15">
        <f>'Table A1'!S20/S20*100</f>
        <v>85.048322910744744</v>
      </c>
      <c r="BJ20" s="15">
        <f>'Table A1'!T20/T20*100</f>
        <v>152.63157894736844</v>
      </c>
      <c r="BK20" s="15">
        <f>'Table A1'!U20/U20*100</f>
        <v>87.48288675924114</v>
      </c>
    </row>
    <row r="21" spans="1:63" x14ac:dyDescent="0.2">
      <c r="A21" s="13">
        <v>1985</v>
      </c>
      <c r="B21" s="34">
        <v>72.59</v>
      </c>
      <c r="C21" s="34">
        <v>80.81</v>
      </c>
      <c r="D21" s="34">
        <v>111.62</v>
      </c>
      <c r="E21" s="34">
        <v>50.55</v>
      </c>
      <c r="F21" s="34">
        <v>31.49</v>
      </c>
      <c r="G21" s="34">
        <v>38.85</v>
      </c>
      <c r="H21" s="34">
        <v>40.49</v>
      </c>
      <c r="I21" s="34">
        <v>41.82</v>
      </c>
      <c r="J21" s="34">
        <v>40.049999999999997</v>
      </c>
      <c r="K21" s="34">
        <v>27.16</v>
      </c>
      <c r="L21" s="34">
        <v>43.46</v>
      </c>
      <c r="M21" s="34">
        <v>42.09</v>
      </c>
      <c r="N21" s="34">
        <v>24.57</v>
      </c>
      <c r="O21" s="34">
        <v>29.71</v>
      </c>
      <c r="P21" s="34"/>
      <c r="Q21" s="34"/>
      <c r="R21" s="34"/>
      <c r="S21" s="34">
        <v>53.88</v>
      </c>
      <c r="T21" s="34">
        <v>33.479999999999997</v>
      </c>
      <c r="U21" s="34">
        <v>52.24</v>
      </c>
      <c r="AR21" s="15">
        <f>'Table A1'!B21/B21*100</f>
        <v>117.48174679707948</v>
      </c>
      <c r="AS21" s="15">
        <f>'Table A1'!C21/C21*100</f>
        <v>245.45229550798169</v>
      </c>
      <c r="AT21" s="15">
        <f>'Table A1'!D21/D21*100</f>
        <v>73.05142447590039</v>
      </c>
      <c r="AU21" s="15">
        <f>'Table A1'!E21/E21*100</f>
        <v>99.386745796241343</v>
      </c>
      <c r="AV21" s="15">
        <f>'Table A1'!F21/F21*100</f>
        <v>153.69958717053035</v>
      </c>
      <c r="AW21" s="15">
        <f>'Table A1'!G21/G21*100</f>
        <v>167.9279279279279</v>
      </c>
      <c r="AX21" s="15">
        <f>'Table A1'!H21/H21*100</f>
        <v>112.81797974808595</v>
      </c>
      <c r="AY21" s="15">
        <f>'Table A1'!I21/I21*100</f>
        <v>112.19512195121952</v>
      </c>
      <c r="AZ21" s="15">
        <f>'Table A1'!J21/J21*100</f>
        <v>143.69538077403246</v>
      </c>
      <c r="BA21" s="15">
        <f>'Table A1'!K21/K21*100</f>
        <v>84.425625920471276</v>
      </c>
      <c r="BB21" s="15">
        <f>'Table A1'!L21/L21*100</f>
        <v>76.507132995858257</v>
      </c>
      <c r="BC21" s="15">
        <f>'Table A1'!M21/M21*100</f>
        <v>69.351389878831071</v>
      </c>
      <c r="BD21" s="15">
        <f>'Table A1'!N21/N21*100</f>
        <v>98.290598290598282</v>
      </c>
      <c r="BE21" s="15">
        <f>'Table A1'!O21/O21*100</f>
        <v>77.684281386738462</v>
      </c>
      <c r="BF21" s="15" t="e">
        <f>'Table A1'!P21/P21*100</f>
        <v>#N/A</v>
      </c>
      <c r="BG21" s="15" t="e">
        <f>IFERROR('Table A1'!Q21/Q21*100,NA())</f>
        <v>#N/A</v>
      </c>
      <c r="BH21" s="15" t="e">
        <f>IFERROR('Table A1'!R21/R21*100,NA())</f>
        <v>#N/A</v>
      </c>
      <c r="BI21" s="15">
        <f>'Table A1'!S21/S21*100</f>
        <v>89.235337787676301</v>
      </c>
      <c r="BJ21" s="15">
        <f>'Table A1'!T21/T21*100</f>
        <v>144.26523297491042</v>
      </c>
      <c r="BK21" s="15">
        <f>'Table A1'!U21/U21*100</f>
        <v>89.854517611026026</v>
      </c>
    </row>
    <row r="22" spans="1:63" x14ac:dyDescent="0.2">
      <c r="A22" s="13">
        <v>1986</v>
      </c>
      <c r="B22" s="34">
        <v>72.09</v>
      </c>
      <c r="C22" s="34">
        <v>83.34</v>
      </c>
      <c r="D22" s="34">
        <v>112.35</v>
      </c>
      <c r="E22" s="34">
        <v>50.31</v>
      </c>
      <c r="F22" s="34">
        <v>31.76</v>
      </c>
      <c r="G22" s="34">
        <v>38.42</v>
      </c>
      <c r="H22" s="34">
        <v>42.26</v>
      </c>
      <c r="I22" s="34">
        <v>42.04</v>
      </c>
      <c r="J22" s="34">
        <v>41.74</v>
      </c>
      <c r="K22" s="34">
        <v>28.7</v>
      </c>
      <c r="L22" s="34">
        <v>45.04</v>
      </c>
      <c r="M22" s="34">
        <v>42.51</v>
      </c>
      <c r="N22" s="34">
        <v>27.04</v>
      </c>
      <c r="O22" s="34">
        <v>31.57</v>
      </c>
      <c r="P22" s="34"/>
      <c r="Q22" s="34"/>
      <c r="R22" s="34"/>
      <c r="S22" s="34">
        <v>56.3</v>
      </c>
      <c r="T22" s="34">
        <v>37.479999999999997</v>
      </c>
      <c r="U22" s="34">
        <v>53.31</v>
      </c>
      <c r="AR22" s="15">
        <f>'Table A1'!B22/B22*100</f>
        <v>118.43528922180606</v>
      </c>
      <c r="AS22" s="15">
        <f>'Table A1'!C22/C22*100</f>
        <v>237.76097912167023</v>
      </c>
      <c r="AT22" s="15">
        <f>'Table A1'!D22/D22*100</f>
        <v>73.546951490876722</v>
      </c>
      <c r="AU22" s="15">
        <f>'Table A1'!E22/E22*100</f>
        <v>117.4716756112105</v>
      </c>
      <c r="AV22" s="15">
        <f>'Table A1'!F22/F22*100</f>
        <v>165.01889168765743</v>
      </c>
      <c r="AW22" s="15">
        <f>'Table A1'!G22/G22*100</f>
        <v>176.93909422175952</v>
      </c>
      <c r="AX22" s="15">
        <f>'Table A1'!H22/H22*100</f>
        <v>113.08566019876953</v>
      </c>
      <c r="AY22" s="15">
        <f>'Table A1'!I22/I22*100</f>
        <v>114.65271170313989</v>
      </c>
      <c r="AZ22" s="15">
        <f>'Table A1'!J22/J22*100</f>
        <v>146.33445136559652</v>
      </c>
      <c r="BA22" s="15">
        <f>'Table A1'!K22/K22*100</f>
        <v>85.365853658536579</v>
      </c>
      <c r="BB22" s="15">
        <f>'Table A1'!L22/L22*100</f>
        <v>75.421847246891645</v>
      </c>
      <c r="BC22" s="15">
        <f>'Table A1'!M22/M22*100</f>
        <v>68.430957421783106</v>
      </c>
      <c r="BD22" s="15">
        <f>'Table A1'!N22/N22*100</f>
        <v>96.190828402366861</v>
      </c>
      <c r="BE22" s="15">
        <f>'Table A1'!O22/O22*100</f>
        <v>78.745644599303134</v>
      </c>
      <c r="BF22" s="15" t="e">
        <f>'Table A1'!P22/P22*100</f>
        <v>#N/A</v>
      </c>
      <c r="BG22" s="15" t="e">
        <f>IFERROR('Table A1'!Q22/Q22*100,NA())</f>
        <v>#N/A</v>
      </c>
      <c r="BH22" s="15" t="e">
        <f>IFERROR('Table A1'!R22/R22*100,NA())</f>
        <v>#N/A</v>
      </c>
      <c r="BI22" s="15">
        <f>'Table A1'!S22/S22*100</f>
        <v>89.6802841918295</v>
      </c>
      <c r="BJ22" s="15">
        <f>'Table A1'!T22/T22*100</f>
        <v>136.60618996798294</v>
      </c>
      <c r="BK22" s="15">
        <f>'Table A1'!U22/U22*100</f>
        <v>91.314950290752193</v>
      </c>
    </row>
    <row r="23" spans="1:63" x14ac:dyDescent="0.2">
      <c r="A23" s="13">
        <v>1987</v>
      </c>
      <c r="B23" s="34">
        <v>71.290000000000006</v>
      </c>
      <c r="C23" s="34">
        <v>83.94</v>
      </c>
      <c r="D23" s="34">
        <v>112.78</v>
      </c>
      <c r="E23" s="34">
        <v>50.03</v>
      </c>
      <c r="F23" s="34">
        <v>32.229999999999997</v>
      </c>
      <c r="G23" s="34">
        <v>39.369999999999997</v>
      </c>
      <c r="H23" s="34">
        <v>44.45</v>
      </c>
      <c r="I23" s="34">
        <v>42.59</v>
      </c>
      <c r="J23" s="34">
        <v>44.07</v>
      </c>
      <c r="K23" s="34">
        <v>30.34</v>
      </c>
      <c r="L23" s="34">
        <v>47.15</v>
      </c>
      <c r="M23" s="34">
        <v>45.37</v>
      </c>
      <c r="N23" s="34">
        <v>30.16</v>
      </c>
      <c r="O23" s="34">
        <v>34.57</v>
      </c>
      <c r="P23" s="34"/>
      <c r="Q23" s="34"/>
      <c r="R23" s="34"/>
      <c r="S23" s="34">
        <v>61.62</v>
      </c>
      <c r="T23" s="34">
        <v>41.57</v>
      </c>
      <c r="U23" s="34">
        <v>54.6</v>
      </c>
      <c r="AR23" s="15">
        <f>'Table A1'!B23/B23*100</f>
        <v>116.98695469210267</v>
      </c>
      <c r="AS23" s="15">
        <f>'Table A1'!C23/C23*100</f>
        <v>236.29973790802956</v>
      </c>
      <c r="AT23" s="15">
        <f>'Table A1'!D23/D23*100</f>
        <v>76.795531122539444</v>
      </c>
      <c r="AU23" s="15">
        <f>'Table A1'!E23/E23*100</f>
        <v>121.66699980011992</v>
      </c>
      <c r="AV23" s="15">
        <f>'Table A1'!F23/F23*100</f>
        <v>171.23797704002484</v>
      </c>
      <c r="AW23" s="15">
        <f>'Table A1'!G23/G23*100</f>
        <v>192.76098552197107</v>
      </c>
      <c r="AX23" s="15">
        <f>'Table A1'!H23/H23*100</f>
        <v>116.46794150731159</v>
      </c>
      <c r="AY23" s="15">
        <f>'Table A1'!I23/I23*100</f>
        <v>123.05705564686545</v>
      </c>
      <c r="AZ23" s="15">
        <f>'Table A1'!J23/J23*100</f>
        <v>148.64987519854779</v>
      </c>
      <c r="BA23" s="15">
        <f>'Table A1'!K23/K23*100</f>
        <v>86.387607119314438</v>
      </c>
      <c r="BB23" s="15">
        <f>'Table A1'!L23/L23*100</f>
        <v>80.805938494167549</v>
      </c>
      <c r="BC23" s="15">
        <f>'Table A1'!M23/M23*100</f>
        <v>64.800528983910084</v>
      </c>
      <c r="BD23" s="15">
        <f>'Table A1'!N23/N23*100</f>
        <v>91.677718832891244</v>
      </c>
      <c r="BE23" s="15">
        <f>'Table A1'!O23/O23*100</f>
        <v>76.424645646514321</v>
      </c>
      <c r="BF23" s="15" t="e">
        <f>'Table A1'!P23/P23*100</f>
        <v>#N/A</v>
      </c>
      <c r="BG23" s="15" t="e">
        <f>IFERROR('Table A1'!Q23/Q23*100,NA())</f>
        <v>#N/A</v>
      </c>
      <c r="BH23" s="15" t="e">
        <f>IFERROR('Table A1'!R23/R23*100,NA())</f>
        <v>#N/A</v>
      </c>
      <c r="BI23" s="15">
        <f>'Table A1'!S23/S23*100</f>
        <v>90.360272638753656</v>
      </c>
      <c r="BJ23" s="15">
        <f>'Table A1'!T23/T23*100</f>
        <v>137.88789992783256</v>
      </c>
      <c r="BK23" s="15">
        <f>'Table A1'!U23/U23*100</f>
        <v>95.073260073260073</v>
      </c>
    </row>
    <row r="24" spans="1:63" x14ac:dyDescent="0.2">
      <c r="A24" s="13">
        <v>1988</v>
      </c>
      <c r="B24" s="34">
        <v>70.72</v>
      </c>
      <c r="C24" s="34">
        <v>84.24</v>
      </c>
      <c r="D24" s="34">
        <v>113.67</v>
      </c>
      <c r="E24" s="34">
        <v>49.3</v>
      </c>
      <c r="F24" s="34">
        <v>32.89</v>
      </c>
      <c r="G24" s="34">
        <v>42.66</v>
      </c>
      <c r="H24" s="34">
        <v>47.4</v>
      </c>
      <c r="I24" s="34">
        <v>42.87</v>
      </c>
      <c r="J24" s="34">
        <v>47.2</v>
      </c>
      <c r="K24" s="34">
        <v>32.65</v>
      </c>
      <c r="L24" s="34">
        <v>50.74</v>
      </c>
      <c r="M24" s="34">
        <v>52.15</v>
      </c>
      <c r="N24" s="34">
        <v>34.18</v>
      </c>
      <c r="O24" s="34">
        <v>37.5</v>
      </c>
      <c r="P24" s="34"/>
      <c r="Q24" s="34"/>
      <c r="R24" s="34"/>
      <c r="S24" s="34">
        <v>66.95</v>
      </c>
      <c r="T24" s="34">
        <v>44.01</v>
      </c>
      <c r="U24" s="34">
        <v>56.37</v>
      </c>
      <c r="AR24" s="15">
        <f>'Table A1'!B24/B24*100</f>
        <v>118.62273755656109</v>
      </c>
      <c r="AS24" s="15">
        <f>'Table A1'!C24/C24*100</f>
        <v>215.49145299145303</v>
      </c>
      <c r="AT24" s="15">
        <f>'Table A1'!D24/D24*100</f>
        <v>81.710213776722085</v>
      </c>
      <c r="AU24" s="15">
        <f>'Table A1'!E24/E24*100</f>
        <v>123.46855983772819</v>
      </c>
      <c r="AV24" s="15">
        <f>'Table A1'!F24/F24*100</f>
        <v>175.64609303739741</v>
      </c>
      <c r="AW24" s="15">
        <f>'Table A1'!G24/G24*100</f>
        <v>193.20206282231601</v>
      </c>
      <c r="AX24" s="15">
        <f>'Table A1'!H24/H24*100</f>
        <v>117.70042194092827</v>
      </c>
      <c r="AY24" s="15">
        <f>'Table A1'!I24/I24*100</f>
        <v>129.92768836015864</v>
      </c>
      <c r="AZ24" s="15">
        <f>'Table A1'!J24/J24*100</f>
        <v>148.0508474576271</v>
      </c>
      <c r="BA24" s="15">
        <f>'Table A1'!K24/K24*100</f>
        <v>86.156202143951006</v>
      </c>
      <c r="BB24" s="15">
        <f>'Table A1'!L24/L24*100</f>
        <v>83.188805675995269</v>
      </c>
      <c r="BC24" s="15">
        <f>'Table A1'!M24/M24*100</f>
        <v>57.31543624161074</v>
      </c>
      <c r="BD24" s="15">
        <f>'Table A1'!N24/N24*100</f>
        <v>90.754827384435345</v>
      </c>
      <c r="BE24" s="15">
        <f>'Table A1'!O24/O24*100</f>
        <v>79.039999999999992</v>
      </c>
      <c r="BF24" s="15" t="e">
        <f>'Table A1'!P24/P24*100</f>
        <v>#N/A</v>
      </c>
      <c r="BG24" s="15" t="e">
        <f>IFERROR('Table A1'!Q24/Q24*100,NA())</f>
        <v>#N/A</v>
      </c>
      <c r="BH24" s="15" t="e">
        <f>IFERROR('Table A1'!R24/R24*100,NA())</f>
        <v>#N/A</v>
      </c>
      <c r="BI24" s="15">
        <f>'Table A1'!S24/S24*100</f>
        <v>89.021657953696788</v>
      </c>
      <c r="BJ24" s="15">
        <f>'Table A1'!T24/T24*100</f>
        <v>141.64962508520793</v>
      </c>
      <c r="BK24" s="15">
        <f>'Table A1'!U24/U24*100</f>
        <v>98.296966471527398</v>
      </c>
    </row>
    <row r="25" spans="1:63" x14ac:dyDescent="0.2">
      <c r="A25" s="13">
        <v>1989</v>
      </c>
      <c r="B25" s="34">
        <v>70.55</v>
      </c>
      <c r="C25" s="34">
        <v>84.72</v>
      </c>
      <c r="D25" s="34">
        <v>115.48</v>
      </c>
      <c r="E25" s="34">
        <v>48.91</v>
      </c>
      <c r="F25" s="34">
        <v>33.68</v>
      </c>
      <c r="G25" s="34">
        <v>47.63</v>
      </c>
      <c r="H25" s="34">
        <v>50.04</v>
      </c>
      <c r="I25" s="34">
        <v>43.19</v>
      </c>
      <c r="J25" s="34">
        <v>50.71</v>
      </c>
      <c r="K25" s="34">
        <v>35.57</v>
      </c>
      <c r="L25" s="34">
        <v>55.82</v>
      </c>
      <c r="M25" s="34">
        <v>62.23</v>
      </c>
      <c r="N25" s="34">
        <v>38.18</v>
      </c>
      <c r="O25" s="34">
        <v>40.74</v>
      </c>
      <c r="P25" s="34"/>
      <c r="Q25" s="34"/>
      <c r="R25" s="34"/>
      <c r="S25" s="34">
        <v>73.05</v>
      </c>
      <c r="T25" s="34">
        <v>47.73</v>
      </c>
      <c r="U25" s="34">
        <v>58.66</v>
      </c>
      <c r="AR25" s="15">
        <f>'Table A1'!B25/B25*100</f>
        <v>125.49964564138909</v>
      </c>
      <c r="AS25" s="15">
        <f>'Table A1'!C25/C25*100</f>
        <v>189.28234183191691</v>
      </c>
      <c r="AT25" s="15">
        <f>'Table A1'!D25/D25*100</f>
        <v>83.70280568063734</v>
      </c>
      <c r="AU25" s="15">
        <f>'Table A1'!E25/E25*100</f>
        <v>125.90472296053979</v>
      </c>
      <c r="AV25" s="15">
        <f>'Table A1'!F25/F25*100</f>
        <v>171.22921615201901</v>
      </c>
      <c r="AW25" s="15">
        <f>'Table A1'!G25/G25*100</f>
        <v>182.34306109594792</v>
      </c>
      <c r="AX25" s="15">
        <f>'Table A1'!H25/H25*100</f>
        <v>115.96722621902478</v>
      </c>
      <c r="AY25" s="15">
        <f>'Table A1'!I25/I25*100</f>
        <v>135.07756425098404</v>
      </c>
      <c r="AZ25" s="15">
        <f>'Table A1'!J25/J25*100</f>
        <v>142.61486886215735</v>
      </c>
      <c r="BA25" s="15">
        <f>'Table A1'!K25/K25*100</f>
        <v>80.967107112735448</v>
      </c>
      <c r="BB25" s="15">
        <f>'Table A1'!L25/L25*100</f>
        <v>76.065926191329268</v>
      </c>
      <c r="BC25" s="15">
        <f>'Table A1'!M25/M25*100</f>
        <v>48.77068937811346</v>
      </c>
      <c r="BD25" s="15">
        <f>'Table A1'!N25/N25*100</f>
        <v>84.389732844421161</v>
      </c>
      <c r="BE25" s="15">
        <f>'Table A1'!O25/O25*100</f>
        <v>75.601374570446737</v>
      </c>
      <c r="BF25" s="15" t="e">
        <f>'Table A1'!P25/P25*100</f>
        <v>#N/A</v>
      </c>
      <c r="BG25" s="15" t="e">
        <f>IFERROR('Table A1'!Q25/Q25*100,NA())</f>
        <v>#N/A</v>
      </c>
      <c r="BH25" s="15" t="e">
        <f>IFERROR('Table A1'!R25/R25*100,NA())</f>
        <v>#N/A</v>
      </c>
      <c r="BI25" s="15">
        <f>'Table A1'!S25/S25*100</f>
        <v>81.820670773442856</v>
      </c>
      <c r="BJ25" s="15">
        <f>'Table A1'!T25/T25*100</f>
        <v>134.06662476429921</v>
      </c>
      <c r="BK25" s="15">
        <f>'Table A1'!U25/U25*100</f>
        <v>97.255369928400953</v>
      </c>
    </row>
    <row r="26" spans="1:63" x14ac:dyDescent="0.2">
      <c r="A26" s="13">
        <v>1990</v>
      </c>
      <c r="B26" s="34">
        <v>70.760000000000005</v>
      </c>
      <c r="C26" s="34">
        <v>85.86</v>
      </c>
      <c r="D26" s="34">
        <v>117.64</v>
      </c>
      <c r="E26" s="34">
        <v>48.98</v>
      </c>
      <c r="F26" s="34">
        <v>35.21</v>
      </c>
      <c r="G26" s="34">
        <v>53.82</v>
      </c>
      <c r="H26" s="34">
        <v>51.87</v>
      </c>
      <c r="I26" s="34">
        <v>43.57</v>
      </c>
      <c r="J26" s="34">
        <v>53.71</v>
      </c>
      <c r="K26" s="34">
        <v>38.770000000000003</v>
      </c>
      <c r="L26" s="34">
        <v>59.88</v>
      </c>
      <c r="M26" s="34">
        <v>75.06</v>
      </c>
      <c r="N26" s="34">
        <v>42.28</v>
      </c>
      <c r="O26" s="34">
        <v>44.26</v>
      </c>
      <c r="P26" s="34"/>
      <c r="Q26" s="34"/>
      <c r="R26" s="34"/>
      <c r="S26" s="34">
        <v>82.46</v>
      </c>
      <c r="T26" s="34">
        <v>52.48</v>
      </c>
      <c r="U26" s="34">
        <v>61.2</v>
      </c>
      <c r="AR26" s="15">
        <f>'Table A1'!B26/B26*100</f>
        <v>126.9502543810062</v>
      </c>
      <c r="AS26" s="15">
        <f>'Table A1'!C26/C26*100</f>
        <v>178.62799906825063</v>
      </c>
      <c r="AT26" s="15">
        <f>'Table A1'!D26/D26*100</f>
        <v>82.080924855491332</v>
      </c>
      <c r="AU26" s="15">
        <f>'Table A1'!E26/E26*100</f>
        <v>128.97100857492856</v>
      </c>
      <c r="AV26" s="15">
        <f>'Table A1'!F26/F26*100</f>
        <v>166.11758023288837</v>
      </c>
      <c r="AW26" s="15">
        <f>'Table A1'!G26/G26*100</f>
        <v>166.07209215904868</v>
      </c>
      <c r="AX26" s="15">
        <f>'Table A1'!H26/H26*100</f>
        <v>110.39136302294197</v>
      </c>
      <c r="AY26" s="15">
        <f>'Table A1'!I26/I26*100</f>
        <v>133.53224695891669</v>
      </c>
      <c r="AZ26" s="15">
        <f>'Table A1'!J26/J26*100</f>
        <v>135.85924408862408</v>
      </c>
      <c r="BA26" s="15">
        <f>'Table A1'!K26/K26*100</f>
        <v>73.948929584730465</v>
      </c>
      <c r="BB26" s="15">
        <f>'Table A1'!L26/L26*100</f>
        <v>75.617902471609881</v>
      </c>
      <c r="BC26" s="15">
        <f>'Table A1'!M26/M26*100</f>
        <v>40.72741806554756</v>
      </c>
      <c r="BD26" s="15">
        <f>'Table A1'!N26/N26*100</f>
        <v>79.659413434247867</v>
      </c>
      <c r="BE26" s="15">
        <f>'Table A1'!O26/O26*100</f>
        <v>72.729326705829195</v>
      </c>
      <c r="BF26" s="15" t="e">
        <f>'Table A1'!P26/P26*100</f>
        <v>#N/A</v>
      </c>
      <c r="BG26" s="15" t="e">
        <f>IFERROR('Table A1'!Q26/Q26*100,NA())</f>
        <v>#N/A</v>
      </c>
      <c r="BH26" s="15" t="e">
        <f>IFERROR('Table A1'!R26/R26*100,NA())</f>
        <v>#N/A</v>
      </c>
      <c r="BI26" s="15">
        <f>'Table A1'!S26/S26*100</f>
        <v>72.653407712830472</v>
      </c>
      <c r="BJ26" s="15">
        <f>'Table A1'!T26/T26*100</f>
        <v>121.79878048780488</v>
      </c>
      <c r="BK26" s="15">
        <f>'Table A1'!U26/U26*100</f>
        <v>94.183006535947712</v>
      </c>
    </row>
    <row r="27" spans="1:63" x14ac:dyDescent="0.2">
      <c r="A27" s="13">
        <v>1991</v>
      </c>
      <c r="B27" s="34">
        <v>70.45</v>
      </c>
      <c r="C27" s="34">
        <v>89.85</v>
      </c>
      <c r="D27" s="34">
        <v>120.15</v>
      </c>
      <c r="E27" s="34">
        <v>50.85</v>
      </c>
      <c r="F27" s="34">
        <v>37.51</v>
      </c>
      <c r="G27" s="34">
        <v>57.22</v>
      </c>
      <c r="H27" s="34">
        <v>53.91</v>
      </c>
      <c r="I27" s="34">
        <v>44.29</v>
      </c>
      <c r="J27" s="34">
        <v>56.2</v>
      </c>
      <c r="K27" s="34">
        <v>42.29</v>
      </c>
      <c r="L27" s="34">
        <v>62.48</v>
      </c>
      <c r="M27" s="34">
        <v>82.83</v>
      </c>
      <c r="N27" s="34">
        <v>46.56</v>
      </c>
      <c r="O27" s="34">
        <v>46.95</v>
      </c>
      <c r="P27" s="34"/>
      <c r="Q27" s="34"/>
      <c r="R27" s="34"/>
      <c r="S27" s="34">
        <v>89.66</v>
      </c>
      <c r="T27" s="34">
        <v>57.13</v>
      </c>
      <c r="U27" s="34">
        <v>63.88</v>
      </c>
      <c r="AR27" s="15">
        <f>'Table A1'!B27/B27*100</f>
        <v>133.78282469836765</v>
      </c>
      <c r="AS27" s="15">
        <f>'Table A1'!C27/C27*100</f>
        <v>180.20033388981636</v>
      </c>
      <c r="AT27" s="15">
        <f>'Table A1'!D27/D27*100</f>
        <v>76.396171452351226</v>
      </c>
      <c r="AU27" s="15">
        <f>'Table A1'!E27/E27*100</f>
        <v>133.15634218289082</v>
      </c>
      <c r="AV27" s="15">
        <f>'Table A1'!F27/F27*100</f>
        <v>153.47907224740069</v>
      </c>
      <c r="AW27" s="15">
        <f>'Table A1'!G27/G27*100</f>
        <v>145.36875218455089</v>
      </c>
      <c r="AX27" s="15">
        <f>'Table A1'!H27/H27*100</f>
        <v>104.32201817844557</v>
      </c>
      <c r="AY27" s="15">
        <f>'Table A1'!I27/I27*100</f>
        <v>128.47143824791149</v>
      </c>
      <c r="AZ27" s="15">
        <f>'Table A1'!J27/J27*100</f>
        <v>122.08185053380782</v>
      </c>
      <c r="BA27" s="15">
        <f>'Table A1'!K27/K27*100</f>
        <v>66.56419957436745</v>
      </c>
      <c r="BB27" s="15">
        <f>'Table A1'!L27/L27*100</f>
        <v>73.367477592829715</v>
      </c>
      <c r="BC27" s="15">
        <f>'Table A1'!M27/M27*100</f>
        <v>36.701678135941087</v>
      </c>
      <c r="BD27" s="15">
        <f>'Table A1'!N27/N27*100</f>
        <v>72.057560137457031</v>
      </c>
      <c r="BE27" s="15">
        <f>'Table A1'!O27/O27*100</f>
        <v>68.07241746538871</v>
      </c>
      <c r="BF27" s="15" t="e">
        <f>'Table A1'!P27/P27*100</f>
        <v>#N/A</v>
      </c>
      <c r="BG27" s="15" t="e">
        <f>IFERROR('Table A1'!Q27/Q27*100,NA())</f>
        <v>#N/A</v>
      </c>
      <c r="BH27" s="15" t="e">
        <f>IFERROR('Table A1'!R27/R27*100,NA())</f>
        <v>#N/A</v>
      </c>
      <c r="BI27" s="15">
        <f>'Table A1'!S27/S27*100</f>
        <v>67.120231987508376</v>
      </c>
      <c r="BJ27" s="15">
        <f>'Table A1'!T27/T27*100</f>
        <v>112.34027656222652</v>
      </c>
      <c r="BK27" s="15">
        <f>'Table A1'!U27/U27*100</f>
        <v>88.556668753913584</v>
      </c>
    </row>
    <row r="28" spans="1:63" x14ac:dyDescent="0.2">
      <c r="A28" s="13">
        <v>1992</v>
      </c>
      <c r="B28" s="34">
        <v>70.42</v>
      </c>
      <c r="C28" s="34">
        <v>95.16</v>
      </c>
      <c r="D28" s="34">
        <v>121.23</v>
      </c>
      <c r="E28" s="34">
        <v>53.53</v>
      </c>
      <c r="F28" s="34">
        <v>40.04</v>
      </c>
      <c r="G28" s="34">
        <v>57.75</v>
      </c>
      <c r="H28" s="34">
        <v>55.13</v>
      </c>
      <c r="I28" s="34">
        <v>45.39</v>
      </c>
      <c r="J28" s="34">
        <v>58.35</v>
      </c>
      <c r="K28" s="34">
        <v>45.77</v>
      </c>
      <c r="L28" s="34">
        <v>63.36</v>
      </c>
      <c r="M28" s="34">
        <v>84.62</v>
      </c>
      <c r="N28" s="34">
        <v>49.59</v>
      </c>
      <c r="O28" s="34">
        <v>48.86</v>
      </c>
      <c r="P28" s="34"/>
      <c r="Q28" s="34"/>
      <c r="R28" s="34"/>
      <c r="S28" s="34">
        <v>93.74</v>
      </c>
      <c r="T28" s="34">
        <v>60.52</v>
      </c>
      <c r="U28" s="34">
        <v>65.94</v>
      </c>
      <c r="AR28" s="15">
        <f>'Table A1'!B28/B28*100</f>
        <v>137.16273785856291</v>
      </c>
      <c r="AS28" s="15">
        <f>'Table A1'!C28/C28*100</f>
        <v>176.01933585540144</v>
      </c>
      <c r="AT28" s="15">
        <f>'Table A1'!D28/D28*100</f>
        <v>75.666089251835359</v>
      </c>
      <c r="AU28" s="15">
        <f>'Table A1'!E28/E28*100</f>
        <v>130.80515598729681</v>
      </c>
      <c r="AV28" s="15">
        <f>'Table A1'!F28/F28*100</f>
        <v>145.75424575424577</v>
      </c>
      <c r="AW28" s="15">
        <f>'Table A1'!G28/G28*100</f>
        <v>137.03896103896105</v>
      </c>
      <c r="AX28" s="15">
        <f>'Table A1'!H28/H28*100</f>
        <v>106.31235262107745</v>
      </c>
      <c r="AY28" s="15">
        <f>'Table A1'!I28/I28*100</f>
        <v>128.9931703018286</v>
      </c>
      <c r="AZ28" s="15">
        <f>'Table A1'!J28/J28*100</f>
        <v>112.27077977720651</v>
      </c>
      <c r="BA28" s="15">
        <f>'Table A1'!K28/K28*100</f>
        <v>61.918287087611965</v>
      </c>
      <c r="BB28" s="15">
        <f>'Table A1'!L28/L28*100</f>
        <v>69.996843434343432</v>
      </c>
      <c r="BC28" s="15">
        <f>'Table A1'!M28/M28*100</f>
        <v>35.795320255258801</v>
      </c>
      <c r="BD28" s="15">
        <f>'Table A1'!N28/N28*100</f>
        <v>66.54567453115547</v>
      </c>
      <c r="BE28" s="15">
        <f>'Table A1'!O28/O28*100</f>
        <v>64.715513712648388</v>
      </c>
      <c r="BF28" s="15" t="e">
        <f>'Table A1'!P28/P28*100</f>
        <v>#N/A</v>
      </c>
      <c r="BG28" s="15" t="e">
        <f>IFERROR('Table A1'!Q28/Q28*100,NA())</f>
        <v>#N/A</v>
      </c>
      <c r="BH28" s="15" t="e">
        <f>IFERROR('Table A1'!R28/R28*100,NA())</f>
        <v>#N/A</v>
      </c>
      <c r="BI28" s="15">
        <f>'Table A1'!S28/S28*100</f>
        <v>65.126946874333257</v>
      </c>
      <c r="BJ28" s="15">
        <f>'Table A1'!T28/T28*100</f>
        <v>107.12161269001983</v>
      </c>
      <c r="BK28" s="15">
        <f>'Table A1'!U28/U28*100</f>
        <v>86.078252957233843</v>
      </c>
    </row>
    <row r="29" spans="1:63" x14ac:dyDescent="0.2">
      <c r="A29" s="13">
        <v>1993</v>
      </c>
      <c r="B29" s="34">
        <v>71.599999999999994</v>
      </c>
      <c r="C29" s="34">
        <v>98.65</v>
      </c>
      <c r="D29" s="34">
        <v>121.38</v>
      </c>
      <c r="E29" s="34">
        <v>55.5</v>
      </c>
      <c r="F29" s="34">
        <v>42.92</v>
      </c>
      <c r="G29" s="34">
        <v>58.73</v>
      </c>
      <c r="H29" s="34">
        <v>56.46</v>
      </c>
      <c r="I29" s="34">
        <v>46.95</v>
      </c>
      <c r="J29" s="34">
        <v>59.41</v>
      </c>
      <c r="K29" s="34">
        <v>48.42</v>
      </c>
      <c r="L29" s="34">
        <v>63.09</v>
      </c>
      <c r="M29" s="34">
        <v>85.1</v>
      </c>
      <c r="N29" s="34">
        <v>51.44</v>
      </c>
      <c r="O29" s="34">
        <v>50.45</v>
      </c>
      <c r="P29" s="34"/>
      <c r="Q29" s="34"/>
      <c r="R29" s="34"/>
      <c r="S29" s="34">
        <v>97.1</v>
      </c>
      <c r="T29" s="34">
        <v>62.92</v>
      </c>
      <c r="U29" s="34">
        <v>67.489999999999995</v>
      </c>
      <c r="AR29" s="15">
        <f>'Table A1'!B29/B29*100</f>
        <v>122.4441340782123</v>
      </c>
      <c r="AS29" s="15">
        <f>'Table A1'!C29/C29*100</f>
        <v>183.02078053725293</v>
      </c>
      <c r="AT29" s="15">
        <f>'Table A1'!D29/D29*100</f>
        <v>76.701268742791228</v>
      </c>
      <c r="AU29" s="15">
        <f>'Table A1'!E29/E29*100</f>
        <v>133.94594594594597</v>
      </c>
      <c r="AV29" s="15">
        <f>'Table A1'!F29/F29*100</f>
        <v>142.52096924510718</v>
      </c>
      <c r="AW29" s="15">
        <f>'Table A1'!G29/G29*100</f>
        <v>130.83602928656566</v>
      </c>
      <c r="AX29" s="15">
        <f>'Table A1'!H29/H29*100</f>
        <v>111.76053843428977</v>
      </c>
      <c r="AY29" s="15">
        <f>'Table A1'!I29/I29*100</f>
        <v>128.3280085197018</v>
      </c>
      <c r="AZ29" s="15">
        <f>'Table A1'!J29/J29*100</f>
        <v>111.58054199629694</v>
      </c>
      <c r="BA29" s="15">
        <f>'Table A1'!K29/K29*100</f>
        <v>60.057827344072692</v>
      </c>
      <c r="BB29" s="15">
        <f>'Table A1'!L29/L29*100</f>
        <v>72.182596291012828</v>
      </c>
      <c r="BC29" s="15">
        <f>'Table A1'!M29/M29*100</f>
        <v>36.686251468860164</v>
      </c>
      <c r="BD29" s="15">
        <f>'Table A1'!N29/N29*100</f>
        <v>65.241057542768274</v>
      </c>
      <c r="BE29" s="15">
        <f>'Table A1'!O29/O29*100</f>
        <v>63.885034687809707</v>
      </c>
      <c r="BF29" s="15" t="e">
        <f>'Table A1'!P29/P29*100</f>
        <v>#N/A</v>
      </c>
      <c r="BG29" s="15" t="e">
        <f>IFERROR('Table A1'!Q29/Q29*100,NA())</f>
        <v>#N/A</v>
      </c>
      <c r="BH29" s="15" t="e">
        <f>IFERROR('Table A1'!R29/R29*100,NA())</f>
        <v>#N/A</v>
      </c>
      <c r="BI29" s="15">
        <f>'Table A1'!S29/S29*100</f>
        <v>66.941297631307933</v>
      </c>
      <c r="BJ29" s="15">
        <f>'Table A1'!T29/T29*100</f>
        <v>109.63127781309601</v>
      </c>
      <c r="BK29" s="15">
        <f>'Table A1'!U29/U29*100</f>
        <v>86.427618906504662</v>
      </c>
    </row>
    <row r="30" spans="1:63" x14ac:dyDescent="0.2">
      <c r="A30" s="13">
        <v>1994</v>
      </c>
      <c r="B30" s="34">
        <v>74.22</v>
      </c>
      <c r="C30" s="34">
        <v>99.79</v>
      </c>
      <c r="D30" s="34">
        <v>121.66</v>
      </c>
      <c r="E30" s="34">
        <v>56.7</v>
      </c>
      <c r="F30" s="34">
        <v>45.65</v>
      </c>
      <c r="G30" s="34">
        <v>59.85</v>
      </c>
      <c r="H30" s="34">
        <v>57.9</v>
      </c>
      <c r="I30" s="34">
        <v>48.82</v>
      </c>
      <c r="J30" s="34">
        <v>59.22</v>
      </c>
      <c r="K30" s="34">
        <v>51.87</v>
      </c>
      <c r="L30" s="34">
        <v>63.02</v>
      </c>
      <c r="M30" s="34">
        <v>86.98</v>
      </c>
      <c r="N30" s="34">
        <v>52.77</v>
      </c>
      <c r="O30" s="34">
        <v>52.42</v>
      </c>
      <c r="P30" s="34"/>
      <c r="Q30" s="34"/>
      <c r="R30" s="34"/>
      <c r="S30" s="34">
        <v>100.77</v>
      </c>
      <c r="T30" s="34">
        <v>66.17</v>
      </c>
      <c r="U30" s="34">
        <v>68.989999999999995</v>
      </c>
      <c r="AR30" s="15">
        <f>'Table A1'!B30/B30*100</f>
        <v>115.19805982215037</v>
      </c>
      <c r="AS30" s="15">
        <f>'Table A1'!C30/C30*100</f>
        <v>209.73043391121351</v>
      </c>
      <c r="AT30" s="15">
        <f>'Table A1'!D30/D30*100</f>
        <v>80.149597238204834</v>
      </c>
      <c r="AU30" s="15">
        <f>'Table A1'!E30/E30*100</f>
        <v>129.31216931216929</v>
      </c>
      <c r="AV30" s="15">
        <f>'Table A1'!F30/F30*100</f>
        <v>138.66374589266155</v>
      </c>
      <c r="AW30" s="15">
        <f>'Table A1'!G30/G30*100</f>
        <v>126.14870509607353</v>
      </c>
      <c r="AX30" s="15">
        <f>'Table A1'!H30/H30*100</f>
        <v>114.43868739205527</v>
      </c>
      <c r="AY30" s="15">
        <f>'Table A1'!I30/I30*100</f>
        <v>130.88897992625971</v>
      </c>
      <c r="AZ30" s="15">
        <f>'Table A1'!J30/J30*100</f>
        <v>113.93110435663627</v>
      </c>
      <c r="BA30" s="15">
        <f>'Table A1'!K30/K30*100</f>
        <v>58.627337574705997</v>
      </c>
      <c r="BB30" s="15">
        <f>'Table A1'!L30/L30*100</f>
        <v>72.72294509679466</v>
      </c>
      <c r="BC30" s="15">
        <f>'Table A1'!M30/M30*100</f>
        <v>37.905265578293857</v>
      </c>
      <c r="BD30" s="15">
        <f>'Table A1'!N30/N30*100</f>
        <v>66.647716505590296</v>
      </c>
      <c r="BE30" s="15">
        <f>'Table A1'!O30/O30*100</f>
        <v>64.498283098054173</v>
      </c>
      <c r="BF30" s="15" t="e">
        <f>'Table A1'!P30/P30*100</f>
        <v>#N/A</v>
      </c>
      <c r="BG30" s="15" t="e">
        <f>IFERROR('Table A1'!Q30/Q30*100,NA())</f>
        <v>#N/A</v>
      </c>
      <c r="BH30" s="15" t="e">
        <f>IFERROR('Table A1'!R30/R30*100,NA())</f>
        <v>#N/A</v>
      </c>
      <c r="BI30" s="15">
        <f>'Table A1'!S30/S30*100</f>
        <v>67.609407561774333</v>
      </c>
      <c r="BJ30" s="15">
        <f>'Table A1'!T30/T30*100</f>
        <v>109.32446728124528</v>
      </c>
      <c r="BK30" s="15">
        <f>'Table A1'!U30/U30*100</f>
        <v>87.780837802580095</v>
      </c>
    </row>
    <row r="31" spans="1:63" x14ac:dyDescent="0.2">
      <c r="A31" s="13">
        <v>1995</v>
      </c>
      <c r="B31" s="34">
        <v>76.08</v>
      </c>
      <c r="C31" s="34">
        <v>100.05</v>
      </c>
      <c r="D31" s="34">
        <v>122.4</v>
      </c>
      <c r="E31" s="34">
        <v>56.67</v>
      </c>
      <c r="F31" s="34">
        <v>48.36</v>
      </c>
      <c r="G31" s="34">
        <v>60.19</v>
      </c>
      <c r="H31" s="34">
        <v>60.01</v>
      </c>
      <c r="I31" s="34">
        <v>49.93</v>
      </c>
      <c r="J31" s="34">
        <v>62.16</v>
      </c>
      <c r="K31" s="34">
        <v>56.26</v>
      </c>
      <c r="L31" s="34">
        <v>63.18</v>
      </c>
      <c r="M31" s="34">
        <v>87.6</v>
      </c>
      <c r="N31" s="34">
        <v>52.78</v>
      </c>
      <c r="O31" s="34">
        <v>54.51</v>
      </c>
      <c r="P31" s="34"/>
      <c r="Q31" s="34"/>
      <c r="R31" s="34"/>
      <c r="S31" s="34">
        <v>105.82</v>
      </c>
      <c r="T31" s="34">
        <v>68.400000000000006</v>
      </c>
      <c r="U31" s="34">
        <v>70.459999999999994</v>
      </c>
      <c r="AR31" s="15">
        <f>'Table A1'!B31/B31*100</f>
        <v>108.75394321766561</v>
      </c>
      <c r="AS31" s="15">
        <f>'Table A1'!C31/C31*100</f>
        <v>216.68165917041478</v>
      </c>
      <c r="AT31" s="15">
        <f>'Table A1'!D31/D31*100</f>
        <v>80.915032679738559</v>
      </c>
      <c r="AU31" s="15">
        <f>'Table A1'!E31/E31*100</f>
        <v>132.94512087524265</v>
      </c>
      <c r="AV31" s="15">
        <f>'Table A1'!F31/F31*100</f>
        <v>134.55334987593051</v>
      </c>
      <c r="AW31" s="15">
        <f>'Table A1'!G31/G31*100</f>
        <v>124.85462701445425</v>
      </c>
      <c r="AX31" s="15">
        <f>'Table A1'!H31/H31*100</f>
        <v>112.04799200133311</v>
      </c>
      <c r="AY31" s="15">
        <f>'Table A1'!I31/I31*100</f>
        <v>135.68996595233327</v>
      </c>
      <c r="AZ31" s="15">
        <f>'Table A1'!J31/J31*100</f>
        <v>110.81081081081081</v>
      </c>
      <c r="BA31" s="15">
        <f>'Table A1'!K31/K31*100</f>
        <v>56.238890863846436</v>
      </c>
      <c r="BB31" s="15">
        <f>'Table A1'!L31/L31*100</f>
        <v>73.915796138018365</v>
      </c>
      <c r="BC31" s="15">
        <f>'Table A1'!M31/M31*100</f>
        <v>38.995433789954333</v>
      </c>
      <c r="BD31" s="15">
        <f>'Table A1'!N31/N31*100</f>
        <v>68.889730958696475</v>
      </c>
      <c r="BE31" s="15">
        <f>'Table A1'!O31/O31*100</f>
        <v>64.501926252063839</v>
      </c>
      <c r="BF31" s="15" t="e">
        <f>'Table A1'!P31/P31*100</f>
        <v>#N/A</v>
      </c>
      <c r="BG31" s="15" t="e">
        <f>IFERROR('Table A1'!Q31/Q31*100,NA())</f>
        <v>#N/A</v>
      </c>
      <c r="BH31" s="15" t="e">
        <f>IFERROR('Table A1'!R31/R31*100,NA())</f>
        <v>#N/A</v>
      </c>
      <c r="BI31" s="15">
        <f>'Table A1'!S31/S31*100</f>
        <v>67.113967113967107</v>
      </c>
      <c r="BJ31" s="15">
        <f>'Table A1'!T31/T31*100</f>
        <v>110.08771929824559</v>
      </c>
      <c r="BK31" s="15">
        <f>'Table A1'!U31/U31*100</f>
        <v>87.879648027249516</v>
      </c>
    </row>
    <row r="32" spans="1:63" x14ac:dyDescent="0.2">
      <c r="A32" s="13">
        <v>1996</v>
      </c>
      <c r="B32" s="34">
        <v>76.83</v>
      </c>
      <c r="C32" s="34">
        <v>100.82</v>
      </c>
      <c r="D32" s="34">
        <v>123.84</v>
      </c>
      <c r="E32" s="34">
        <v>55.64</v>
      </c>
      <c r="F32" s="34">
        <v>51.94</v>
      </c>
      <c r="G32" s="34">
        <v>60.51</v>
      </c>
      <c r="H32" s="34">
        <v>62.33</v>
      </c>
      <c r="I32" s="34">
        <v>50.48</v>
      </c>
      <c r="J32" s="34">
        <v>67.08</v>
      </c>
      <c r="K32" s="34">
        <v>62.35</v>
      </c>
      <c r="L32" s="34">
        <v>63.51</v>
      </c>
      <c r="M32" s="34">
        <v>88.96</v>
      </c>
      <c r="N32" s="34">
        <v>53.64</v>
      </c>
      <c r="O32" s="34">
        <v>57.64</v>
      </c>
      <c r="P32" s="34"/>
      <c r="Q32" s="34"/>
      <c r="R32" s="34"/>
      <c r="S32" s="34">
        <v>112.81</v>
      </c>
      <c r="T32" s="34">
        <v>72.75</v>
      </c>
      <c r="U32" s="34">
        <v>72.34</v>
      </c>
      <c r="AR32" s="15">
        <f>'Table A1'!B32/B32*100</f>
        <v>103.07171677730054</v>
      </c>
      <c r="AS32" s="15">
        <f>'Table A1'!C32/C32*100</f>
        <v>222.09878992263441</v>
      </c>
      <c r="AT32" s="15">
        <f>'Table A1'!D32/D32*100</f>
        <v>80.628229974160206</v>
      </c>
      <c r="AU32" s="15">
        <f>'Table A1'!E32/E32*100</f>
        <v>144.91373112868439</v>
      </c>
      <c r="AV32" s="15">
        <f>'Table A1'!F32/F32*100</f>
        <v>129.36080092414323</v>
      </c>
      <c r="AW32" s="15">
        <f>'Table A1'!G32/G32*100</f>
        <v>126.16096512973063</v>
      </c>
      <c r="AX32" s="15">
        <f>'Table A1'!H32/H32*100</f>
        <v>110.50858334670303</v>
      </c>
      <c r="AY32" s="15">
        <f>'Table A1'!I32/I32*100</f>
        <v>141.36291600633913</v>
      </c>
      <c r="AZ32" s="15">
        <f>'Table A1'!J32/J32*100</f>
        <v>100.08944543828264</v>
      </c>
      <c r="BA32" s="15">
        <f>'Table A1'!K32/K32*100</f>
        <v>52.044907778668801</v>
      </c>
      <c r="BB32" s="15">
        <f>'Table A1'!L32/L32*100</f>
        <v>76.712328767123282</v>
      </c>
      <c r="BC32" s="15">
        <f>'Table A1'!M32/M32*100</f>
        <v>40.085431654676256</v>
      </c>
      <c r="BD32" s="15">
        <f>'Table A1'!N32/N32*100</f>
        <v>70.451155853840419</v>
      </c>
      <c r="BE32" s="15">
        <f>'Table A1'!O32/O32*100</f>
        <v>63.428174878556561</v>
      </c>
      <c r="BF32" s="15" t="e">
        <f>'Table A1'!P32/P32*100</f>
        <v>#N/A</v>
      </c>
      <c r="BG32" s="15" t="e">
        <f>IFERROR('Table A1'!Q32/Q32*100,NA())</f>
        <v>#N/A</v>
      </c>
      <c r="BH32" s="15" t="e">
        <f>IFERROR('Table A1'!R32/R32*100,NA())</f>
        <v>#N/A</v>
      </c>
      <c r="BI32" s="15">
        <f>'Table A1'!S32/S32*100</f>
        <v>63.717755518127817</v>
      </c>
      <c r="BJ32" s="15">
        <f>'Table A1'!T32/T32*100</f>
        <v>105.0446735395189</v>
      </c>
      <c r="BK32" s="15">
        <f>'Table A1'!U32/U32*100</f>
        <v>87.572573956317385</v>
      </c>
    </row>
    <row r="33" spans="1:63" x14ac:dyDescent="0.2">
      <c r="A33" s="13">
        <v>1997</v>
      </c>
      <c r="B33" s="34">
        <v>78.599999999999994</v>
      </c>
      <c r="C33" s="34">
        <v>102.44</v>
      </c>
      <c r="D33" s="34">
        <v>124.45</v>
      </c>
      <c r="E33" s="34">
        <v>54.62</v>
      </c>
      <c r="F33" s="34">
        <v>56.84</v>
      </c>
      <c r="G33" s="34">
        <v>61.45</v>
      </c>
      <c r="H33" s="34">
        <v>65.290000000000006</v>
      </c>
      <c r="I33" s="34">
        <v>52.81</v>
      </c>
      <c r="J33" s="34">
        <v>75.099999999999994</v>
      </c>
      <c r="K33" s="34">
        <v>67.11</v>
      </c>
      <c r="L33" s="34">
        <v>65.680000000000007</v>
      </c>
      <c r="M33" s="34">
        <v>89.02</v>
      </c>
      <c r="N33" s="34">
        <v>55.02</v>
      </c>
      <c r="O33" s="34">
        <v>61.81</v>
      </c>
      <c r="P33" s="34"/>
      <c r="Q33" s="34"/>
      <c r="R33" s="34"/>
      <c r="S33" s="34">
        <v>115.3</v>
      </c>
      <c r="T33" s="34">
        <v>77.83</v>
      </c>
      <c r="U33" s="34">
        <v>74.7</v>
      </c>
      <c r="AR33" s="15">
        <f>'Table A1'!B33/B33*100</f>
        <v>103.20610687022902</v>
      </c>
      <c r="AS33" s="15">
        <f>'Table A1'!C33/C33*100</f>
        <v>213.18820773135494</v>
      </c>
      <c r="AT33" s="15">
        <f>'Table A1'!D33/D33*100</f>
        <v>81.591000401767772</v>
      </c>
      <c r="AU33" s="15">
        <f>'Table A1'!E33/E33*100</f>
        <v>148.66349322592458</v>
      </c>
      <c r="AV33" s="15">
        <f>'Table A1'!F33/F33*100</f>
        <v>120.28501055594651</v>
      </c>
      <c r="AW33" s="15">
        <f>'Table A1'!G33/G33*100</f>
        <v>126.26525630593979</v>
      </c>
      <c r="AX33" s="15">
        <f>'Table A1'!H33/H33*100</f>
        <v>108.43927094501453</v>
      </c>
      <c r="AY33" s="15">
        <f>'Table A1'!I33/I33*100</f>
        <v>149.93372467335732</v>
      </c>
      <c r="AZ33" s="15">
        <f>'Table A1'!J33/J33*100</f>
        <v>91.970705725699062</v>
      </c>
      <c r="BA33" s="15">
        <f>'Table A1'!K33/K33*100</f>
        <v>51.378334078378771</v>
      </c>
      <c r="BB33" s="15">
        <f>'Table A1'!L33/L33*100</f>
        <v>79.339220462850164</v>
      </c>
      <c r="BC33" s="15">
        <f>'Table A1'!M33/M33*100</f>
        <v>43.012806110986297</v>
      </c>
      <c r="BD33" s="15">
        <f>'Table A1'!N33/N33*100</f>
        <v>72.846237731733908</v>
      </c>
      <c r="BE33" s="15">
        <f>'Table A1'!O33/O33*100</f>
        <v>63.048050477269044</v>
      </c>
      <c r="BF33" s="15" t="e">
        <f>'Table A1'!P33/P33*100</f>
        <v>#N/A</v>
      </c>
      <c r="BG33" s="15" t="e">
        <f>IFERROR('Table A1'!Q33/Q33*100,NA())</f>
        <v>#N/A</v>
      </c>
      <c r="BH33" s="15" t="e">
        <f>IFERROR('Table A1'!R33/R33*100,NA())</f>
        <v>#N/A</v>
      </c>
      <c r="BI33" s="15">
        <f>'Table A1'!S33/S33*100</f>
        <v>64.778837814397221</v>
      </c>
      <c r="BJ33" s="15">
        <f>'Table A1'!T33/T33*100</f>
        <v>101.22060901965824</v>
      </c>
      <c r="BK33" s="15">
        <f>'Table A1'!U33/U33*100</f>
        <v>87.925033467202155</v>
      </c>
    </row>
    <row r="34" spans="1:63" x14ac:dyDescent="0.2">
      <c r="A34" s="13">
        <v>1998</v>
      </c>
      <c r="B34" s="34">
        <v>78.72</v>
      </c>
      <c r="C34" s="34">
        <v>105.85</v>
      </c>
      <c r="D34" s="34">
        <v>125.14</v>
      </c>
      <c r="E34" s="34">
        <v>55.19</v>
      </c>
      <c r="F34" s="34">
        <v>61.58</v>
      </c>
      <c r="G34" s="34">
        <v>63.58</v>
      </c>
      <c r="H34" s="34">
        <v>69.53</v>
      </c>
      <c r="I34" s="34">
        <v>56.35</v>
      </c>
      <c r="J34" s="34">
        <v>83.06</v>
      </c>
      <c r="K34" s="34">
        <v>69.540000000000006</v>
      </c>
      <c r="L34" s="34">
        <v>70.39</v>
      </c>
      <c r="M34" s="34">
        <v>89.41</v>
      </c>
      <c r="N34" s="34">
        <v>54.75</v>
      </c>
      <c r="O34" s="34">
        <v>67.8</v>
      </c>
      <c r="P34" s="34"/>
      <c r="Q34" s="34"/>
      <c r="R34" s="34"/>
      <c r="S34" s="34">
        <v>112.85</v>
      </c>
      <c r="T34" s="34">
        <v>83.58</v>
      </c>
      <c r="U34" s="34">
        <v>77.48</v>
      </c>
      <c r="AR34" s="15">
        <f>'Table A1'!B34/B34*100</f>
        <v>106.72002032520327</v>
      </c>
      <c r="AS34" s="15">
        <f>'Table A1'!C34/C34*100</f>
        <v>206.02739726027403</v>
      </c>
      <c r="AT34" s="15">
        <f>'Table A1'!D34/D34*100</f>
        <v>81.332907143998725</v>
      </c>
      <c r="AU34" s="15">
        <f>'Table A1'!E34/E34*100</f>
        <v>150.51639789816994</v>
      </c>
      <c r="AV34" s="15">
        <f>'Table A1'!F34/F34*100</f>
        <v>118.4150698278662</v>
      </c>
      <c r="AW34" s="15">
        <f>'Table A1'!G34/G34*100</f>
        <v>123.84397609311104</v>
      </c>
      <c r="AX34" s="15">
        <f>'Table A1'!H34/H34*100</f>
        <v>103.63871710053215</v>
      </c>
      <c r="AY34" s="15">
        <f>'Table A1'!I34/I34*100</f>
        <v>147.84383318544809</v>
      </c>
      <c r="AZ34" s="15">
        <f>'Table A1'!J34/J34*100</f>
        <v>83.638333734649649</v>
      </c>
      <c r="BA34" s="15">
        <f>'Table A1'!K34/K34*100</f>
        <v>54.702329594477995</v>
      </c>
      <c r="BB34" s="15">
        <f>'Table A1'!L34/L34*100</f>
        <v>91.135104418241227</v>
      </c>
      <c r="BC34" s="15">
        <f>'Table A1'!M34/M34*100</f>
        <v>42.992953808298843</v>
      </c>
      <c r="BD34" s="15">
        <f>'Table A1'!N34/N34*100</f>
        <v>82.301369863013704</v>
      </c>
      <c r="BE34" s="15">
        <f>'Table A1'!O34/O34*100</f>
        <v>60.04424778761063</v>
      </c>
      <c r="BF34" s="15" t="e">
        <f>'Table A1'!P34/P34*100</f>
        <v>#N/A</v>
      </c>
      <c r="BG34" s="15" t="e">
        <f>IFERROR('Table A1'!Q34/Q34*100,NA())</f>
        <v>#N/A</v>
      </c>
      <c r="BH34" s="15" t="e">
        <f>IFERROR('Table A1'!R34/R34*100,NA())</f>
        <v>#N/A</v>
      </c>
      <c r="BI34" s="15">
        <f>'Table A1'!S34/S34*100</f>
        <v>70.412051395657954</v>
      </c>
      <c r="BJ34" s="15">
        <f>'Table A1'!T34/T34*100</f>
        <v>94.9748743718593</v>
      </c>
      <c r="BK34" s="15">
        <f>'Table A1'!U34/U34*100</f>
        <v>88.732576148683535</v>
      </c>
    </row>
    <row r="35" spans="1:63" x14ac:dyDescent="0.2">
      <c r="A35" s="13">
        <v>1999</v>
      </c>
      <c r="B35" s="34">
        <v>76.849999999999994</v>
      </c>
      <c r="C35" s="34">
        <v>107.8</v>
      </c>
      <c r="D35" s="34">
        <v>124.86</v>
      </c>
      <c r="E35" s="34">
        <v>56.01</v>
      </c>
      <c r="F35" s="34">
        <v>66.36</v>
      </c>
      <c r="G35" s="34">
        <v>66.459999999999994</v>
      </c>
      <c r="H35" s="34">
        <v>73.64</v>
      </c>
      <c r="I35" s="34">
        <v>60.31</v>
      </c>
      <c r="J35" s="34">
        <v>89.32</v>
      </c>
      <c r="K35" s="34">
        <v>72.349999999999994</v>
      </c>
      <c r="L35" s="34">
        <v>74.83</v>
      </c>
      <c r="M35" s="34">
        <v>90.98</v>
      </c>
      <c r="N35" s="34">
        <v>55.23</v>
      </c>
      <c r="O35" s="34">
        <v>73.44</v>
      </c>
      <c r="P35" s="34"/>
      <c r="Q35" s="34"/>
      <c r="R35" s="34"/>
      <c r="S35" s="34">
        <v>110.88</v>
      </c>
      <c r="T35" s="34">
        <v>87.12</v>
      </c>
      <c r="U35" s="34">
        <v>80.06</v>
      </c>
      <c r="AR35" s="15">
        <f>'Table A1'!B35/B35*100</f>
        <v>116.8640208197788</v>
      </c>
      <c r="AS35" s="15">
        <f>'Table A1'!C35/C35*100</f>
        <v>215.21335807050096</v>
      </c>
      <c r="AT35" s="15">
        <f>'Table A1'!D35/D35*100</f>
        <v>81.771584174275176</v>
      </c>
      <c r="AU35" s="15">
        <f>'Table A1'!E35/E35*100</f>
        <v>155.02588823424389</v>
      </c>
      <c r="AV35" s="15">
        <f>'Table A1'!F35/F35*100</f>
        <v>110.94032549728755</v>
      </c>
      <c r="AW35" s="15">
        <f>'Table A1'!G35/G35*100</f>
        <v>119.96689738188387</v>
      </c>
      <c r="AX35" s="15">
        <f>'Table A1'!H35/H35*100</f>
        <v>98.030961434003245</v>
      </c>
      <c r="AY35" s="15">
        <f>'Table A1'!I35/I35*100</f>
        <v>146.36047090034819</v>
      </c>
      <c r="AZ35" s="15">
        <f>'Table A1'!J35/J35*100</f>
        <v>82.232422749664138</v>
      </c>
      <c r="BA35" s="15">
        <f>'Table A1'!K35/K35*100</f>
        <v>61.935038009675203</v>
      </c>
      <c r="BB35" s="15">
        <f>'Table A1'!L35/L35*100</f>
        <v>86.329012428170515</v>
      </c>
      <c r="BC35" s="15">
        <f>'Table A1'!M35/M35*100</f>
        <v>44.460320949659263</v>
      </c>
      <c r="BD35" s="15">
        <f>'Table A1'!N35/N35*100</f>
        <v>85.497012493210207</v>
      </c>
      <c r="BE35" s="15">
        <f>'Table A1'!O35/O35*100</f>
        <v>60.620915032679747</v>
      </c>
      <c r="BF35" s="15" t="e">
        <f>'Table A1'!P35/P35*100</f>
        <v>#N/A</v>
      </c>
      <c r="BG35" s="15" t="e">
        <f>IFERROR('Table A1'!Q35/Q35*100,NA())</f>
        <v>#N/A</v>
      </c>
      <c r="BH35" s="15" t="e">
        <f>IFERROR('Table A1'!R35/R35*100,NA())</f>
        <v>#N/A</v>
      </c>
      <c r="BI35" s="15">
        <f>'Table A1'!S35/S35*100</f>
        <v>69.074675324675326</v>
      </c>
      <c r="BJ35" s="15">
        <f>'Table A1'!T35/T35*100</f>
        <v>90.358126721763071</v>
      </c>
      <c r="BK35" s="15">
        <f>'Table A1'!U35/U35*100</f>
        <v>88.870846864851359</v>
      </c>
    </row>
    <row r="36" spans="1:63" x14ac:dyDescent="0.2">
      <c r="A36" s="13">
        <v>2000</v>
      </c>
      <c r="B36" s="34">
        <v>74.97</v>
      </c>
      <c r="C36" s="34">
        <v>106.54</v>
      </c>
      <c r="D36" s="34">
        <v>124.07</v>
      </c>
      <c r="E36" s="34">
        <v>56.73</v>
      </c>
      <c r="F36" s="34">
        <v>71.8</v>
      </c>
      <c r="G36" s="34">
        <v>68.52</v>
      </c>
      <c r="H36" s="34">
        <v>76.77</v>
      </c>
      <c r="I36" s="34">
        <v>63.47</v>
      </c>
      <c r="J36" s="34">
        <v>95.62</v>
      </c>
      <c r="K36" s="34">
        <v>78.86</v>
      </c>
      <c r="L36" s="34">
        <v>78.23</v>
      </c>
      <c r="M36" s="34">
        <v>94.16</v>
      </c>
      <c r="N36" s="34">
        <v>56.69</v>
      </c>
      <c r="O36" s="34">
        <v>78.260000000000005</v>
      </c>
      <c r="P36" s="34"/>
      <c r="Q36" s="34"/>
      <c r="R36" s="34"/>
      <c r="S36" s="34">
        <v>109.02</v>
      </c>
      <c r="T36" s="34">
        <v>90.88</v>
      </c>
      <c r="U36" s="34">
        <v>82.39</v>
      </c>
      <c r="AR36" s="15">
        <f>'Table A1'!B36/B36*100</f>
        <v>121.51527277577696</v>
      </c>
      <c r="AS36" s="15">
        <f>'Table A1'!C36/C36*100</f>
        <v>216.35066641636942</v>
      </c>
      <c r="AT36" s="15">
        <f>'Table A1'!D36/D36*100</f>
        <v>83.759168211493517</v>
      </c>
      <c r="AU36" s="15">
        <f>'Table A1'!E36/E36*100</f>
        <v>159.59809624537286</v>
      </c>
      <c r="AV36" s="15">
        <f>'Table A1'!F36/F36*100</f>
        <v>103.98328690807799</v>
      </c>
      <c r="AW36" s="15">
        <f>'Table A1'!G36/G36*100</f>
        <v>117.39638061879742</v>
      </c>
      <c r="AX36" s="15">
        <f>'Table A1'!H36/H36*100</f>
        <v>93.096261560505411</v>
      </c>
      <c r="AY36" s="15">
        <f>'Table A1'!I36/I36*100</f>
        <v>147.26642508271624</v>
      </c>
      <c r="AZ36" s="15">
        <f>'Table A1'!J36/J36*100</f>
        <v>78.487764066094954</v>
      </c>
      <c r="BA36" s="15">
        <f>'Table A1'!K36/K36*100</f>
        <v>69.071772761856451</v>
      </c>
      <c r="BB36" s="15">
        <f>'Table A1'!L36/L36*100</f>
        <v>85.644893263453909</v>
      </c>
      <c r="BC36" s="15">
        <f>'Table A1'!M36/M36*100</f>
        <v>45.773152081563303</v>
      </c>
      <c r="BD36" s="15">
        <f>'Table A1'!N36/N36*100</f>
        <v>87.581584053624979</v>
      </c>
      <c r="BE36" s="15">
        <f>'Table A1'!O36/O36*100</f>
        <v>61.781242013800153</v>
      </c>
      <c r="BF36" s="15" t="e">
        <f>'Table A1'!P36/P36*100</f>
        <v>#N/A</v>
      </c>
      <c r="BG36" s="15" t="e">
        <f>IFERROR('Table A1'!Q36/Q36*100,NA())</f>
        <v>#N/A</v>
      </c>
      <c r="BH36" s="15" t="e">
        <f>IFERROR('Table A1'!R36/R36*100,NA())</f>
        <v>#N/A</v>
      </c>
      <c r="BI36" s="15">
        <f>'Table A1'!S36/S36*100</f>
        <v>72.876536415336645</v>
      </c>
      <c r="BJ36" s="15">
        <f>'Table A1'!T36/T36*100</f>
        <v>90.889084507042256</v>
      </c>
      <c r="BK36" s="15">
        <f>'Table A1'!U36/U36*100</f>
        <v>89.756038354169192</v>
      </c>
    </row>
    <row r="37" spans="1:63" x14ac:dyDescent="0.2">
      <c r="A37" s="13">
        <v>2001</v>
      </c>
      <c r="B37" s="34">
        <v>75.180000000000007</v>
      </c>
      <c r="C37" s="34">
        <v>105.87</v>
      </c>
      <c r="D37" s="34">
        <v>122.73</v>
      </c>
      <c r="E37" s="34">
        <v>56.68</v>
      </c>
      <c r="F37" s="34">
        <v>74.53</v>
      </c>
      <c r="G37" s="34">
        <v>71.819999999999993</v>
      </c>
      <c r="H37" s="34">
        <v>78.97</v>
      </c>
      <c r="I37" s="34">
        <v>68.459999999999994</v>
      </c>
      <c r="J37" s="34">
        <v>98.03</v>
      </c>
      <c r="K37" s="34">
        <v>85.44</v>
      </c>
      <c r="L37" s="34">
        <v>82.17</v>
      </c>
      <c r="M37" s="34">
        <v>99.12</v>
      </c>
      <c r="N37" s="34">
        <v>58.89</v>
      </c>
      <c r="O37" s="34">
        <v>82.74</v>
      </c>
      <c r="P37" s="34"/>
      <c r="Q37" s="34"/>
      <c r="R37" s="34"/>
      <c r="S37" s="34">
        <v>106.9</v>
      </c>
      <c r="T37" s="34">
        <v>96.04</v>
      </c>
      <c r="U37" s="34">
        <v>84.69</v>
      </c>
      <c r="AR37" s="15">
        <f>'Table A1'!B37/B37*100</f>
        <v>114.24581005586592</v>
      </c>
      <c r="AS37" s="15">
        <f>'Table A1'!C37/C37*100</f>
        <v>204.66609993388118</v>
      </c>
      <c r="AT37" s="15">
        <f>'Table A1'!D37/D37*100</f>
        <v>83.475922757272059</v>
      </c>
      <c r="AU37" s="15">
        <f>'Table A1'!E37/E37*100</f>
        <v>163.51446718419197</v>
      </c>
      <c r="AV37" s="15">
        <f>'Table A1'!F37/F37*100</f>
        <v>101.85160338118877</v>
      </c>
      <c r="AW37" s="15">
        <f>'Table A1'!G37/G37*100</f>
        <v>113.97939292676136</v>
      </c>
      <c r="AX37" s="15">
        <f>'Table A1'!H37/H37*100</f>
        <v>94.516905153855902</v>
      </c>
      <c r="AY37" s="15">
        <f>'Table A1'!I37/I37*100</f>
        <v>136.44463920537541</v>
      </c>
      <c r="AZ37" s="15">
        <f>'Table A1'!J37/J37*100</f>
        <v>80.383556054269107</v>
      </c>
      <c r="BA37" s="15">
        <f>'Table A1'!K37/K37*100</f>
        <v>69.487359550561806</v>
      </c>
      <c r="BB37" s="15">
        <f>'Table A1'!L37/L37*100</f>
        <v>85.663867591578438</v>
      </c>
      <c r="BC37" s="15">
        <f>'Table A1'!M37/M37*100</f>
        <v>45.248184019370456</v>
      </c>
      <c r="BD37" s="15">
        <f>'Table A1'!N37/N37*100</f>
        <v>90.541687892681267</v>
      </c>
      <c r="BE37" s="15">
        <f>'Table A1'!O37/O37*100</f>
        <v>62.061880589799379</v>
      </c>
      <c r="BF37" s="15" t="e">
        <f>'Table A1'!P37/P37*100</f>
        <v>#N/A</v>
      </c>
      <c r="BG37" s="15" t="e">
        <f>IFERROR('Table A1'!Q37/Q37*100,NA())</f>
        <v>#N/A</v>
      </c>
      <c r="BH37" s="15" t="e">
        <f>IFERROR('Table A1'!R37/R37*100,NA())</f>
        <v>#N/A</v>
      </c>
      <c r="BI37" s="15">
        <f>'Table A1'!S37/S37*100</f>
        <v>74.499532273152482</v>
      </c>
      <c r="BJ37" s="15">
        <f>'Table A1'!T37/T37*100</f>
        <v>93.763015410245714</v>
      </c>
      <c r="BK37" s="15">
        <f>'Table A1'!U37/U37*100</f>
        <v>89.620970598653926</v>
      </c>
    </row>
    <row r="38" spans="1:63" x14ac:dyDescent="0.2">
      <c r="A38" s="13">
        <v>2002</v>
      </c>
      <c r="B38" s="34">
        <v>77.150000000000006</v>
      </c>
      <c r="C38" s="34">
        <v>106.52</v>
      </c>
      <c r="D38" s="34">
        <v>120.65</v>
      </c>
      <c r="E38" s="34">
        <v>56.65</v>
      </c>
      <c r="F38" s="34">
        <v>76.72</v>
      </c>
      <c r="G38" s="34">
        <v>75.61</v>
      </c>
      <c r="H38" s="34">
        <v>80.75</v>
      </c>
      <c r="I38" s="34">
        <v>73.66</v>
      </c>
      <c r="J38" s="34">
        <v>98.85</v>
      </c>
      <c r="K38" s="34">
        <v>88.32</v>
      </c>
      <c r="L38" s="34">
        <v>86.62</v>
      </c>
      <c r="M38" s="34">
        <v>102.12</v>
      </c>
      <c r="N38" s="34">
        <v>60.98</v>
      </c>
      <c r="O38" s="34">
        <v>86.36</v>
      </c>
      <c r="P38" s="34"/>
      <c r="Q38" s="34"/>
      <c r="R38" s="34"/>
      <c r="S38" s="34">
        <v>104.79</v>
      </c>
      <c r="T38" s="34">
        <v>102.06</v>
      </c>
      <c r="U38" s="34">
        <v>86.56</v>
      </c>
      <c r="AR38" s="15">
        <f>'Table A1'!B38/B38*100</f>
        <v>125.65132858068696</v>
      </c>
      <c r="AS38" s="15">
        <f>'Table A1'!C38/C38*100</f>
        <v>201.81186631618476</v>
      </c>
      <c r="AT38" s="15">
        <f>'Table A1'!D38/D38*100</f>
        <v>82.867799419809359</v>
      </c>
      <c r="AU38" s="15">
        <f>'Table A1'!E38/E38*100</f>
        <v>166.47837599293911</v>
      </c>
      <c r="AV38" s="15">
        <f>'Table A1'!F38/F38*100</f>
        <v>104.31438998957248</v>
      </c>
      <c r="AW38" s="15">
        <f>'Table A1'!G38/G38*100</f>
        <v>114.48221134770533</v>
      </c>
      <c r="AX38" s="15">
        <f>'Table A1'!H38/H38*100</f>
        <v>97.461300309597533</v>
      </c>
      <c r="AY38" s="15">
        <f>'Table A1'!I38/I38*100</f>
        <v>128.97094759706761</v>
      </c>
      <c r="AZ38" s="15">
        <f>'Table A1'!J38/J38*100</f>
        <v>82.610015174506827</v>
      </c>
      <c r="BA38" s="15">
        <f>'Table A1'!K38/K38*100</f>
        <v>69.96150362318842</v>
      </c>
      <c r="BB38" s="15">
        <f>'Table A1'!L38/L38*100</f>
        <v>83.641191410759646</v>
      </c>
      <c r="BC38" s="15">
        <f>'Table A1'!M38/M38*100</f>
        <v>46.200548374461412</v>
      </c>
      <c r="BD38" s="15">
        <f>'Table A1'!N38/N38*100</f>
        <v>86.126598884880295</v>
      </c>
      <c r="BE38" s="15">
        <f>'Table A1'!O38/O38*100</f>
        <v>58.290875405280232</v>
      </c>
      <c r="BF38" s="15" t="e">
        <f>'Table A1'!P38/P38*100</f>
        <v>#N/A</v>
      </c>
      <c r="BG38" s="15" t="e">
        <f>IFERROR('Table A1'!Q38/Q38*100,NA())</f>
        <v>#N/A</v>
      </c>
      <c r="BH38" s="15" t="e">
        <f>IFERROR('Table A1'!R38/R38*100,NA())</f>
        <v>#N/A</v>
      </c>
      <c r="BI38" s="15">
        <f>'Table A1'!S38/S38*100</f>
        <v>78.986544517606632</v>
      </c>
      <c r="BJ38" s="15">
        <f>'Table A1'!T38/T38*100</f>
        <v>84.989222026259057</v>
      </c>
      <c r="BK38" s="15">
        <f>'Table A1'!U38/U38*100</f>
        <v>89.394639556377072</v>
      </c>
    </row>
    <row r="39" spans="1:63" x14ac:dyDescent="0.2">
      <c r="A39" s="13">
        <v>2003</v>
      </c>
      <c r="B39" s="34">
        <v>78.569999999999993</v>
      </c>
      <c r="C39" s="34">
        <v>106.4</v>
      </c>
      <c r="D39" s="34">
        <v>118.6</v>
      </c>
      <c r="E39" s="34">
        <v>56.9</v>
      </c>
      <c r="F39" s="34">
        <v>79.22</v>
      </c>
      <c r="G39" s="34">
        <v>80.31</v>
      </c>
      <c r="H39" s="34">
        <v>82.71</v>
      </c>
      <c r="I39" s="34">
        <v>83.07</v>
      </c>
      <c r="J39" s="34">
        <v>99.9</v>
      </c>
      <c r="K39" s="34">
        <v>88.68</v>
      </c>
      <c r="L39" s="34">
        <v>88.98</v>
      </c>
      <c r="M39" s="34">
        <v>105.14</v>
      </c>
      <c r="N39" s="34">
        <v>62.31</v>
      </c>
      <c r="O39" s="34">
        <v>89.42</v>
      </c>
      <c r="P39" s="34"/>
      <c r="Q39" s="34"/>
      <c r="R39" s="34"/>
      <c r="S39" s="34">
        <v>101.27</v>
      </c>
      <c r="T39" s="34">
        <v>97.98</v>
      </c>
      <c r="U39" s="34">
        <v>88.51</v>
      </c>
      <c r="AR39" s="15">
        <f>'Table A1'!B39/B39*100</f>
        <v>118.46760850197278</v>
      </c>
      <c r="AS39" s="15">
        <f>'Table A1'!C39/C39*100</f>
        <v>191.60714285714283</v>
      </c>
      <c r="AT39" s="15">
        <f>'Table A1'!D39/D39*100</f>
        <v>83.937605396290053</v>
      </c>
      <c r="AU39" s="15">
        <f>'Table A1'!E39/E39*100</f>
        <v>169.6133567662566</v>
      </c>
      <c r="AV39" s="15">
        <f>'Table A1'!F39/F39*100</f>
        <v>104.17823781873265</v>
      </c>
      <c r="AW39" s="15">
        <f>'Table A1'!G39/G39*100</f>
        <v>112.96227119910347</v>
      </c>
      <c r="AX39" s="15">
        <f>'Table A1'!H39/H39*100</f>
        <v>97.231290049570802</v>
      </c>
      <c r="AY39" s="15">
        <f>'Table A1'!I39/I39*100</f>
        <v>118.9117611652823</v>
      </c>
      <c r="AZ39" s="15">
        <f>'Table A1'!J39/J39*100</f>
        <v>84.244244244244243</v>
      </c>
      <c r="BA39" s="15">
        <f>'Table A1'!K39/K39*100</f>
        <v>74.334686513306266</v>
      </c>
      <c r="BB39" s="15">
        <f>'Table A1'!L39/L39*100</f>
        <v>88.491795909193073</v>
      </c>
      <c r="BC39" s="15">
        <f>'Table A1'!M39/M39*100</f>
        <v>48.145330036142283</v>
      </c>
      <c r="BD39" s="15">
        <f>'Table A1'!N39/N39*100</f>
        <v>92.007703418391912</v>
      </c>
      <c r="BE39" s="15">
        <f>'Table A1'!O39/O39*100</f>
        <v>57.694028181614854</v>
      </c>
      <c r="BF39" s="15" t="e">
        <f>'Table A1'!P39/P39*100</f>
        <v>#N/A</v>
      </c>
      <c r="BG39" s="15" t="e">
        <f>IFERROR('Table A1'!Q39/Q39*100,NA())</f>
        <v>#N/A</v>
      </c>
      <c r="BH39" s="15" t="e">
        <f>IFERROR('Table A1'!R39/R39*100,NA())</f>
        <v>#N/A</v>
      </c>
      <c r="BI39" s="15">
        <f>'Table A1'!S39/S39*100</f>
        <v>86.896415522859684</v>
      </c>
      <c r="BJ39" s="15">
        <f>'Table A1'!T39/T39*100</f>
        <v>87.773014901000195</v>
      </c>
      <c r="BK39" s="15">
        <f>'Table A1'!U39/U39*100</f>
        <v>90.588634052649425</v>
      </c>
    </row>
    <row r="40" spans="1:63" x14ac:dyDescent="0.2">
      <c r="A40" s="13">
        <v>2004</v>
      </c>
      <c r="B40" s="34">
        <v>79.77</v>
      </c>
      <c r="C40" s="34">
        <v>105.52</v>
      </c>
      <c r="D40" s="34">
        <v>116.36</v>
      </c>
      <c r="E40" s="34">
        <v>57.14</v>
      </c>
      <c r="F40" s="34">
        <v>81.56</v>
      </c>
      <c r="G40" s="34">
        <v>83.3</v>
      </c>
      <c r="H40" s="34">
        <v>84.28</v>
      </c>
      <c r="I40" s="34">
        <v>89.34</v>
      </c>
      <c r="J40" s="34">
        <v>99.11</v>
      </c>
      <c r="K40" s="34">
        <v>88.67</v>
      </c>
      <c r="L40" s="34">
        <v>89.78</v>
      </c>
      <c r="M40" s="34">
        <v>106.56</v>
      </c>
      <c r="N40" s="34">
        <v>63.21</v>
      </c>
      <c r="O40" s="34">
        <v>91.51</v>
      </c>
      <c r="P40" s="34"/>
      <c r="Q40" s="34"/>
      <c r="R40" s="34"/>
      <c r="S40" s="34">
        <v>98.86</v>
      </c>
      <c r="T40" s="34">
        <v>91.73</v>
      </c>
      <c r="U40" s="34">
        <v>89.55</v>
      </c>
      <c r="AR40" s="15">
        <f>'Table A1'!B40/B40*100</f>
        <v>113.83978939450922</v>
      </c>
      <c r="AS40" s="15">
        <f>'Table A1'!C40/C40*100</f>
        <v>179.66262319939349</v>
      </c>
      <c r="AT40" s="15">
        <f>'Table A1'!D40/D40*100</f>
        <v>87.134754211069094</v>
      </c>
      <c r="AU40" s="15">
        <f>'Table A1'!E40/E40*100</f>
        <v>170.7910395519776</v>
      </c>
      <c r="AV40" s="15">
        <f>'Table A1'!F40/F40*100</f>
        <v>102.47670426679744</v>
      </c>
      <c r="AW40" s="15">
        <f>'Table A1'!G40/G40*100</f>
        <v>114.69387755102044</v>
      </c>
      <c r="AX40" s="15">
        <f>'Table A1'!H40/H40*100</f>
        <v>98.742287612719508</v>
      </c>
      <c r="AY40" s="15">
        <f>'Table A1'!I40/I40*100</f>
        <v>112.41325274233267</v>
      </c>
      <c r="AZ40" s="15">
        <f>'Table A1'!J40/J40*100</f>
        <v>85.581676924629193</v>
      </c>
      <c r="BA40" s="15">
        <f>'Table A1'!K40/K40*100</f>
        <v>76.609901883387849</v>
      </c>
      <c r="BB40" s="15">
        <f>'Table A1'!L40/L40*100</f>
        <v>92.537313432835816</v>
      </c>
      <c r="BC40" s="15">
        <f>'Table A1'!M40/M40*100</f>
        <v>50.159534534534536</v>
      </c>
      <c r="BD40" s="15">
        <f>'Table A1'!N40/N40*100</f>
        <v>94.747666508463851</v>
      </c>
      <c r="BE40" s="15">
        <f>'Table A1'!O40/O40*100</f>
        <v>58.11386733690307</v>
      </c>
      <c r="BF40" s="15" t="e">
        <f>'Table A1'!P40/P40*100</f>
        <v>#N/A</v>
      </c>
      <c r="BG40" s="15" t="e">
        <f>IFERROR('Table A1'!Q40/Q40*100,NA())</f>
        <v>#N/A</v>
      </c>
      <c r="BH40" s="15" t="e">
        <f>IFERROR('Table A1'!R40/R40*100,NA())</f>
        <v>#N/A</v>
      </c>
      <c r="BI40" s="15">
        <f>'Table A1'!S40/S40*100</f>
        <v>88.569694517499499</v>
      </c>
      <c r="BJ40" s="15">
        <f>'Table A1'!T40/T40*100</f>
        <v>91.311457538428002</v>
      </c>
      <c r="BK40" s="15">
        <f>'Table A1'!U40/U40*100</f>
        <v>91.937465103294244</v>
      </c>
    </row>
    <row r="41" spans="1:63" x14ac:dyDescent="0.2">
      <c r="A41" s="13">
        <v>2005</v>
      </c>
      <c r="B41" s="34">
        <v>80.86</v>
      </c>
      <c r="C41" s="34">
        <v>104.2</v>
      </c>
      <c r="D41" s="34">
        <v>114.97</v>
      </c>
      <c r="E41" s="34">
        <v>58.56</v>
      </c>
      <c r="F41" s="34">
        <v>84.08</v>
      </c>
      <c r="G41" s="34">
        <v>84.48</v>
      </c>
      <c r="H41" s="34">
        <v>86.22</v>
      </c>
      <c r="I41" s="34">
        <v>90.98</v>
      </c>
      <c r="J41" s="34">
        <v>98.66</v>
      </c>
      <c r="K41" s="34">
        <v>90.18</v>
      </c>
      <c r="L41" s="34">
        <v>93.05</v>
      </c>
      <c r="M41" s="34">
        <v>106.6</v>
      </c>
      <c r="N41" s="34">
        <v>64.98</v>
      </c>
      <c r="O41" s="34">
        <v>94.03</v>
      </c>
      <c r="P41" s="34"/>
      <c r="Q41" s="34"/>
      <c r="R41" s="34"/>
      <c r="S41" s="34">
        <v>97.2</v>
      </c>
      <c r="T41" s="34">
        <v>89.92</v>
      </c>
      <c r="U41" s="34">
        <v>90.62</v>
      </c>
      <c r="AR41" s="15">
        <f>'Table A1'!B41/B41*100</f>
        <v>121.18476378926539</v>
      </c>
      <c r="AS41" s="15">
        <f>'Table A1'!C41/C41*100</f>
        <v>170.40307101727447</v>
      </c>
      <c r="AT41" s="15">
        <f>'Table A1'!D41/D41*100</f>
        <v>88.283900147864657</v>
      </c>
      <c r="AU41" s="15">
        <f>'Table A1'!E41/E41*100</f>
        <v>162.82445355191254</v>
      </c>
      <c r="AV41" s="15">
        <f>'Table A1'!F41/F41*100</f>
        <v>102.47383444338725</v>
      </c>
      <c r="AW41" s="15">
        <f>'Table A1'!G41/G41*100</f>
        <v>110.34564393939392</v>
      </c>
      <c r="AX41" s="15">
        <f>'Table A1'!H41/H41*100</f>
        <v>95.592669914173044</v>
      </c>
      <c r="AY41" s="15">
        <f>'Table A1'!I41/I41*100</f>
        <v>113.91514618597493</v>
      </c>
      <c r="AZ41" s="15">
        <f>'Table A1'!J41/J41*100</f>
        <v>89.205351712953586</v>
      </c>
      <c r="BA41" s="15">
        <f>'Table A1'!K41/K41*100</f>
        <v>80.239520958083816</v>
      </c>
      <c r="BB41" s="15">
        <f>'Table A1'!L41/L41*100</f>
        <v>99.333691563675458</v>
      </c>
      <c r="BC41" s="15">
        <f>'Table A1'!M41/M41*100</f>
        <v>55.215759849906199</v>
      </c>
      <c r="BD41" s="15">
        <f>'Table A1'!N41/N41*100</f>
        <v>101.8005540166205</v>
      </c>
      <c r="BE41" s="15">
        <f>'Table A1'!O41/O41*100</f>
        <v>60.204190152079121</v>
      </c>
      <c r="BF41" s="15" t="e">
        <f>'Table A1'!P41/P41*100</f>
        <v>#N/A</v>
      </c>
      <c r="BG41" s="15" t="e">
        <f>IFERROR('Table A1'!Q41/Q41*100,NA())</f>
        <v>#N/A</v>
      </c>
      <c r="BH41" s="15" t="e">
        <f>IFERROR('Table A1'!R41/R41*100,NA())</f>
        <v>#N/A</v>
      </c>
      <c r="BI41" s="15">
        <f>'Table A1'!S41/S41*100</f>
        <v>93.940329218106996</v>
      </c>
      <c r="BJ41" s="15">
        <f>'Table A1'!T41/T41*100</f>
        <v>97.419928825622776</v>
      </c>
      <c r="BK41" s="15">
        <f>'Table A1'!U41/U41*100</f>
        <v>94.217612006179635</v>
      </c>
    </row>
    <row r="42" spans="1:63" x14ac:dyDescent="0.2">
      <c r="A42" s="13">
        <v>2006</v>
      </c>
      <c r="B42" s="34">
        <v>82.57</v>
      </c>
      <c r="C42" s="34">
        <v>103.12</v>
      </c>
      <c r="D42" s="34">
        <v>114.18</v>
      </c>
      <c r="E42" s="34">
        <v>61.9</v>
      </c>
      <c r="F42" s="34">
        <v>87.07</v>
      </c>
      <c r="G42" s="34">
        <v>86.86</v>
      </c>
      <c r="H42" s="34">
        <v>88.4</v>
      </c>
      <c r="I42" s="34">
        <v>93.05</v>
      </c>
      <c r="J42" s="34">
        <v>98.86</v>
      </c>
      <c r="K42" s="34">
        <v>92.67</v>
      </c>
      <c r="L42" s="34">
        <v>94.43</v>
      </c>
      <c r="M42" s="34">
        <v>107.56</v>
      </c>
      <c r="N42" s="34">
        <v>67.510000000000005</v>
      </c>
      <c r="O42" s="34">
        <v>98.41</v>
      </c>
      <c r="P42" s="34"/>
      <c r="Q42" s="34"/>
      <c r="R42" s="34"/>
      <c r="S42" s="34">
        <v>96.59</v>
      </c>
      <c r="T42" s="34">
        <v>99.34</v>
      </c>
      <c r="U42" s="34">
        <v>92.29</v>
      </c>
      <c r="AR42" s="15">
        <f>'Table A1'!B42/B42*100</f>
        <v>111.43272374954584</v>
      </c>
      <c r="AS42" s="15">
        <f>'Table A1'!C42/C42*100</f>
        <v>161.61753297129559</v>
      </c>
      <c r="AT42" s="15">
        <f>'Table A1'!D42/D42*100</f>
        <v>91.031704326502009</v>
      </c>
      <c r="AU42" s="15">
        <f>'Table A1'!E42/E42*100</f>
        <v>157.23747980613894</v>
      </c>
      <c r="AV42" s="15">
        <f>'Table A1'!F42/F42*100</f>
        <v>96.772711611347205</v>
      </c>
      <c r="AW42" s="15">
        <f>'Table A1'!G42/G42*100</f>
        <v>108.15104766290582</v>
      </c>
      <c r="AX42" s="15">
        <f>'Table A1'!H42/H42*100</f>
        <v>96.549773755656105</v>
      </c>
      <c r="AY42" s="15">
        <f>'Table A1'!I42/I42*100</f>
        <v>111.67114454594305</v>
      </c>
      <c r="AZ42" s="15">
        <f>'Table A1'!J42/J42*100</f>
        <v>93.617236496055028</v>
      </c>
      <c r="BA42" s="15">
        <f>'Table A1'!K42/K42*100</f>
        <v>80.20934498759037</v>
      </c>
      <c r="BB42" s="15">
        <f>'Table A1'!L42/L42*100</f>
        <v>104.28889124218999</v>
      </c>
      <c r="BC42" s="15">
        <f>'Table A1'!M42/M42*100</f>
        <v>58.478988471550764</v>
      </c>
      <c r="BD42" s="15">
        <f>'Table A1'!N42/N42*100</f>
        <v>105.12516664197895</v>
      </c>
      <c r="BE42" s="15">
        <f>'Table A1'!O42/O42*100</f>
        <v>61.436845848999091</v>
      </c>
      <c r="BF42" s="15" t="e">
        <f>'Table A1'!P42/P42*100</f>
        <v>#N/A</v>
      </c>
      <c r="BG42" s="15" t="e">
        <f>IFERROR('Table A1'!Q42/Q42*100,NA())</f>
        <v>#N/A</v>
      </c>
      <c r="BH42" s="15" t="e">
        <f>IFERROR('Table A1'!R42/R42*100,NA())</f>
        <v>#N/A</v>
      </c>
      <c r="BI42" s="15">
        <f>'Table A1'!S42/S42*100</f>
        <v>93.084170203954855</v>
      </c>
      <c r="BJ42" s="15">
        <f>'Table A1'!T42/T42*100</f>
        <v>85.786188846386153</v>
      </c>
      <c r="BK42" s="15">
        <f>'Table A1'!U42/U42*100</f>
        <v>95.221584136959564</v>
      </c>
    </row>
    <row r="43" spans="1:63" x14ac:dyDescent="0.2">
      <c r="A43" s="13">
        <v>2007</v>
      </c>
      <c r="B43" s="34">
        <v>84.93</v>
      </c>
      <c r="C43" s="34">
        <v>102.36</v>
      </c>
      <c r="D43" s="34">
        <v>113.6</v>
      </c>
      <c r="E43" s="34">
        <v>66.2</v>
      </c>
      <c r="F43" s="34">
        <v>90.38</v>
      </c>
      <c r="G43" s="34">
        <v>89.38</v>
      </c>
      <c r="H43" s="34">
        <v>91.27</v>
      </c>
      <c r="I43" s="34">
        <v>95.49</v>
      </c>
      <c r="J43" s="34">
        <v>99.08</v>
      </c>
      <c r="K43" s="34">
        <v>95.18</v>
      </c>
      <c r="L43" s="34">
        <v>96.16</v>
      </c>
      <c r="M43" s="34">
        <v>110.12</v>
      </c>
      <c r="N43" s="34">
        <v>70.97</v>
      </c>
      <c r="O43" s="34">
        <v>103.15</v>
      </c>
      <c r="P43" s="34"/>
      <c r="Q43" s="34"/>
      <c r="R43" s="34"/>
      <c r="S43" s="34">
        <v>98.2</v>
      </c>
      <c r="T43" s="34">
        <v>105.78</v>
      </c>
      <c r="U43" s="34">
        <v>94.37</v>
      </c>
      <c r="AR43" s="15">
        <f>'Table A1'!B43/B43*100</f>
        <v>104.02684563758389</v>
      </c>
      <c r="AS43" s="15">
        <f>'Table A1'!C43/C43*100</f>
        <v>157.48339194998044</v>
      </c>
      <c r="AT43" s="15">
        <f>'Table A1'!D43/D43*100</f>
        <v>91.963028169014081</v>
      </c>
      <c r="AU43" s="15">
        <f>'Table A1'!E43/E43*100</f>
        <v>154.09365558912387</v>
      </c>
      <c r="AV43" s="15">
        <f>'Table A1'!F43/F43*100</f>
        <v>95.209117061296737</v>
      </c>
      <c r="AW43" s="15">
        <f>'Table A1'!G43/G43*100</f>
        <v>107.37301409711347</v>
      </c>
      <c r="AX43" s="15">
        <f>'Table A1'!H43/H43*100</f>
        <v>97.129396296702112</v>
      </c>
      <c r="AY43" s="15">
        <f>'Table A1'!I43/I43*100</f>
        <v>110.94355429887948</v>
      </c>
      <c r="AZ43" s="15">
        <f>'Table A1'!J43/J43*100</f>
        <v>95.054501412999599</v>
      </c>
      <c r="BA43" s="15">
        <f>'Table A1'!K43/K43*100</f>
        <v>83.042656020172302</v>
      </c>
      <c r="BB43" s="15">
        <f>'Table A1'!L43/L43*100</f>
        <v>109.50499168053244</v>
      </c>
      <c r="BC43" s="15">
        <f>'Table A1'!M43/M43*100</f>
        <v>59.607700690156193</v>
      </c>
      <c r="BD43" s="15">
        <f>'Table A1'!N43/N43*100</f>
        <v>108.97562350288854</v>
      </c>
      <c r="BE43" s="15">
        <f>'Table A1'!O43/O43*100</f>
        <v>66.330586524478903</v>
      </c>
      <c r="BF43" s="15" t="e">
        <f>'Table A1'!P43/P43*100</f>
        <v>#N/A</v>
      </c>
      <c r="BG43" s="15" t="e">
        <f>IFERROR('Table A1'!Q43/Q43*100,NA())</f>
        <v>#N/A</v>
      </c>
      <c r="BH43" s="15" t="e">
        <f>IFERROR('Table A1'!R43/R43*100,NA())</f>
        <v>#N/A</v>
      </c>
      <c r="BI43" s="15">
        <f>'Table A1'!S43/S43*100</f>
        <v>91.089613034623213</v>
      </c>
      <c r="BJ43" s="15">
        <f>'Table A1'!T43/T43*100</f>
        <v>80.884855360181504</v>
      </c>
      <c r="BK43" s="15">
        <f>'Table A1'!U43/U43*100</f>
        <v>96.905796333580582</v>
      </c>
    </row>
    <row r="44" spans="1:63" x14ac:dyDescent="0.2">
      <c r="A44" s="13">
        <v>2008</v>
      </c>
      <c r="B44" s="34">
        <v>87.68</v>
      </c>
      <c r="C44" s="34">
        <v>100.74</v>
      </c>
      <c r="D44" s="34">
        <v>112.43</v>
      </c>
      <c r="E44" s="34">
        <v>72.23</v>
      </c>
      <c r="F44" s="34">
        <v>93.17</v>
      </c>
      <c r="G44" s="34">
        <v>91.63</v>
      </c>
      <c r="H44" s="34">
        <v>93.5</v>
      </c>
      <c r="I44" s="34">
        <v>97.89</v>
      </c>
      <c r="J44" s="34">
        <v>99.48</v>
      </c>
      <c r="K44" s="34">
        <v>96.58</v>
      </c>
      <c r="L44" s="34">
        <v>98.22</v>
      </c>
      <c r="M44" s="34">
        <v>112.76</v>
      </c>
      <c r="N44" s="34">
        <v>75.19</v>
      </c>
      <c r="O44" s="34">
        <v>103.3</v>
      </c>
      <c r="P44" s="34"/>
      <c r="Q44" s="34"/>
      <c r="R44" s="34"/>
      <c r="S44" s="34">
        <v>99.75</v>
      </c>
      <c r="T44" s="34">
        <v>104.07</v>
      </c>
      <c r="U44" s="34">
        <v>96.07</v>
      </c>
      <c r="AR44" s="15">
        <f>'Table A1'!B44/B44*100</f>
        <v>108.02919708029196</v>
      </c>
      <c r="AS44" s="15">
        <f>'Table A1'!C44/C44*100</f>
        <v>153.37502481635894</v>
      </c>
      <c r="AT44" s="15">
        <f>'Table A1'!D44/D44*100</f>
        <v>90.30507871564528</v>
      </c>
      <c r="AU44" s="15">
        <f>'Table A1'!E44/E44*100</f>
        <v>139.83109511283399</v>
      </c>
      <c r="AV44" s="15">
        <f>'Table A1'!F44/F44*100</f>
        <v>90.511967371471499</v>
      </c>
      <c r="AW44" s="15">
        <f>'Table A1'!G44/G44*100</f>
        <v>101.98624904507258</v>
      </c>
      <c r="AX44" s="15">
        <f>'Table A1'!H44/H44*100</f>
        <v>91.903743315508024</v>
      </c>
      <c r="AY44" s="15">
        <f>'Table A1'!I44/I44*100</f>
        <v>105.62876698334867</v>
      </c>
      <c r="AZ44" s="15">
        <f>'Table A1'!J44/J44*100</f>
        <v>92.712102935263374</v>
      </c>
      <c r="BA44" s="15">
        <f>'Table A1'!K44/K44*100</f>
        <v>83.205632636156551</v>
      </c>
      <c r="BB44" s="15">
        <f>'Table A1'!L44/L44*100</f>
        <v>108.24679291386683</v>
      </c>
      <c r="BC44" s="15">
        <f>'Table A1'!M44/M44*100</f>
        <v>61.990067399787165</v>
      </c>
      <c r="BD44" s="15">
        <f>'Table A1'!N44/N44*100</f>
        <v>105.02726426386488</v>
      </c>
      <c r="BE44" s="15">
        <f>'Table A1'!O44/O44*100</f>
        <v>67.754114230396894</v>
      </c>
      <c r="BF44" s="15" t="e">
        <f>'Table A1'!P44/P44*100</f>
        <v>#N/A</v>
      </c>
      <c r="BG44" s="15" t="e">
        <f>IFERROR('Table A1'!Q44/Q44*100,NA())</f>
        <v>#N/A</v>
      </c>
      <c r="BH44" s="15" t="e">
        <f>IFERROR('Table A1'!R44/R44*100,NA())</f>
        <v>#N/A</v>
      </c>
      <c r="BI44" s="15">
        <f>'Table A1'!S44/S44*100</f>
        <v>88.691729323308266</v>
      </c>
      <c r="BJ44" s="15">
        <f>'Table A1'!T44/T44*100</f>
        <v>83.539925050446811</v>
      </c>
      <c r="BK44" s="15">
        <f>'Table A1'!U44/U44*100</f>
        <v>94.670552721973564</v>
      </c>
    </row>
    <row r="45" spans="1:63" x14ac:dyDescent="0.2">
      <c r="A45" s="13">
        <v>2009</v>
      </c>
      <c r="B45" s="34">
        <v>90.34</v>
      </c>
      <c r="C45" s="34">
        <v>98.7</v>
      </c>
      <c r="D45" s="34">
        <v>108.02</v>
      </c>
      <c r="E45" s="34">
        <v>75.61</v>
      </c>
      <c r="F45" s="34">
        <v>94.93</v>
      </c>
      <c r="G45" s="34">
        <v>90.95</v>
      </c>
      <c r="H45" s="34">
        <v>93.9</v>
      </c>
      <c r="I45" s="34">
        <v>99.18</v>
      </c>
      <c r="J45" s="34">
        <v>98.41</v>
      </c>
      <c r="K45" s="34">
        <v>95.2</v>
      </c>
      <c r="L45" s="34">
        <v>97.7</v>
      </c>
      <c r="M45" s="34">
        <v>113.31</v>
      </c>
      <c r="N45" s="34">
        <v>77.73</v>
      </c>
      <c r="O45" s="34">
        <v>97.71</v>
      </c>
      <c r="P45" s="34"/>
      <c r="Q45" s="34"/>
      <c r="R45" s="34"/>
      <c r="S45" s="34">
        <v>99.15</v>
      </c>
      <c r="T45" s="34">
        <v>103.12</v>
      </c>
      <c r="U45" s="34">
        <v>95.74</v>
      </c>
      <c r="AR45" s="15">
        <f>'Table A1'!B45/B45*100</f>
        <v>98.749169802966563</v>
      </c>
      <c r="AS45" s="15">
        <f>'Table A1'!C45/C45*100</f>
        <v>140.61803444782166</v>
      </c>
      <c r="AT45" s="15">
        <f>'Table A1'!D45/D45*100</f>
        <v>85.910016663580819</v>
      </c>
      <c r="AU45" s="15">
        <f>'Table A1'!E45/E45*100</f>
        <v>136.26504430630871</v>
      </c>
      <c r="AV45" s="15">
        <f>'Table A1'!F45/F45*100</f>
        <v>82.72411250395028</v>
      </c>
      <c r="AW45" s="15">
        <f>'Table A1'!G45/G45*100</f>
        <v>89.191863661352386</v>
      </c>
      <c r="AX45" s="15">
        <f>'Table A1'!H45/H45*100</f>
        <v>86.187433439829604</v>
      </c>
      <c r="AY45" s="15">
        <f>'Table A1'!I45/I45*100</f>
        <v>92.337164750957839</v>
      </c>
      <c r="AZ45" s="15">
        <f>'Table A1'!J45/J45*100</f>
        <v>88.141449039731739</v>
      </c>
      <c r="BA45" s="15">
        <f>'Table A1'!K45/K45*100</f>
        <v>81.544117647058812</v>
      </c>
      <c r="BB45" s="15">
        <f>'Table A1'!L45/L45*100</f>
        <v>109.62128966223131</v>
      </c>
      <c r="BC45" s="15">
        <f>'Table A1'!M45/M45*100</f>
        <v>65.660577177654218</v>
      </c>
      <c r="BD45" s="15">
        <f>'Table A1'!N45/N45*100</f>
        <v>93.181525794416572</v>
      </c>
      <c r="BE45" s="15">
        <f>'Table A1'!O45/O45*100</f>
        <v>62.112373349708328</v>
      </c>
      <c r="BF45" s="15" t="e">
        <f>'Table A1'!P45/P45*100</f>
        <v>#N/A</v>
      </c>
      <c r="BG45" s="15" t="e">
        <f>IFERROR('Table A1'!Q45/Q45*100,NA())</f>
        <v>#N/A</v>
      </c>
      <c r="BH45" s="15" t="e">
        <f>IFERROR('Table A1'!R45/R45*100,NA())</f>
        <v>#N/A</v>
      </c>
      <c r="BI45" s="15">
        <f>'Table A1'!S45/S45*100</f>
        <v>81.391830559757935</v>
      </c>
      <c r="BJ45" s="15">
        <f>'Table A1'!T45/T45*100</f>
        <v>81.516679596586499</v>
      </c>
      <c r="BK45" s="15">
        <f>'Table A1'!U45/U45*100</f>
        <v>89.199916440359317</v>
      </c>
    </row>
    <row r="46" spans="1:63" x14ac:dyDescent="0.2">
      <c r="A46" s="13">
        <v>2010</v>
      </c>
      <c r="B46" s="34">
        <v>91.61</v>
      </c>
      <c r="C46" s="34">
        <v>95.9</v>
      </c>
      <c r="D46" s="34">
        <v>103.32</v>
      </c>
      <c r="E46" s="34">
        <v>78.53</v>
      </c>
      <c r="F46" s="34">
        <v>95.75</v>
      </c>
      <c r="G46" s="34">
        <v>89.52</v>
      </c>
      <c r="H46" s="34">
        <v>93.17</v>
      </c>
      <c r="I46" s="34">
        <v>100.12</v>
      </c>
      <c r="J46" s="34">
        <v>96.45</v>
      </c>
      <c r="K46" s="34">
        <v>93.66</v>
      </c>
      <c r="L46" s="34">
        <v>95.1</v>
      </c>
      <c r="M46" s="34">
        <v>111.2</v>
      </c>
      <c r="N46" s="34">
        <v>80.650000000000006</v>
      </c>
      <c r="O46" s="34">
        <v>92.85</v>
      </c>
      <c r="P46" s="34"/>
      <c r="Q46" s="34"/>
      <c r="R46" s="34"/>
      <c r="S46" s="34">
        <v>97.87</v>
      </c>
      <c r="T46" s="34">
        <v>102.25</v>
      </c>
      <c r="U46" s="34">
        <v>94.65</v>
      </c>
      <c r="AR46" s="15">
        <f>'Table A1'!B46/B46*100</f>
        <v>96.954480951861143</v>
      </c>
      <c r="AS46" s="15">
        <f>'Table A1'!C46/C46*100</f>
        <v>140.82377476538062</v>
      </c>
      <c r="AT46" s="15">
        <f>'Table A1'!D46/D46*100</f>
        <v>93.912117692605506</v>
      </c>
      <c r="AU46" s="15">
        <f>'Table A1'!E46/E46*100</f>
        <v>135.83343944989176</v>
      </c>
      <c r="AV46" s="15">
        <f>'Table A1'!F46/F46*100</f>
        <v>82.579634464751948</v>
      </c>
      <c r="AW46" s="15">
        <f>'Table A1'!G46/G46*100</f>
        <v>98.357908847184987</v>
      </c>
      <c r="AX46" s="15">
        <f>'Table A1'!H46/H46*100</f>
        <v>87.796501019641511</v>
      </c>
      <c r="AY46" s="15">
        <f>'Table A1'!I46/I46*100</f>
        <v>91.650019976028759</v>
      </c>
      <c r="AZ46" s="15">
        <f>'Table A1'!J46/J46*100</f>
        <v>91.995852773457756</v>
      </c>
      <c r="BA46" s="15">
        <f>'Table A1'!K46/K46*100</f>
        <v>87.508007687379887</v>
      </c>
      <c r="BB46" s="15">
        <f>'Table A1'!L46/L46*100</f>
        <v>104.26919032597266</v>
      </c>
      <c r="BC46" s="15">
        <f>'Table A1'!M46/M46*100</f>
        <v>70.008992805755383</v>
      </c>
      <c r="BD46" s="15">
        <f>'Table A1'!N46/N46*100</f>
        <v>92.597644141351523</v>
      </c>
      <c r="BE46" s="15">
        <f>'Table A1'!O46/O46*100</f>
        <v>73.559504577275177</v>
      </c>
      <c r="BF46" s="15" t="e">
        <f>'Table A1'!P46/P46*100</f>
        <v>#N/A</v>
      </c>
      <c r="BG46" s="15" t="e">
        <f>IFERROR('Table A1'!Q46/Q46*100,NA())</f>
        <v>#N/A</v>
      </c>
      <c r="BH46" s="15" t="e">
        <f>IFERROR('Table A1'!R46/R46*100,NA())</f>
        <v>#N/A</v>
      </c>
      <c r="BI46" s="15">
        <f>'Table A1'!S46/S46*100</f>
        <v>84.755287626443248</v>
      </c>
      <c r="BJ46" s="15">
        <f>'Table A1'!T46/T46*100</f>
        <v>83.931540342298277</v>
      </c>
      <c r="BK46" s="15">
        <f>'Table A1'!U46/U46*100</f>
        <v>92.21341785525621</v>
      </c>
    </row>
    <row r="47" spans="1:63" x14ac:dyDescent="0.2">
      <c r="A47" s="13">
        <v>2011</v>
      </c>
      <c r="B47" s="34">
        <v>93.74</v>
      </c>
      <c r="C47" s="34">
        <v>93.53</v>
      </c>
      <c r="D47" s="34">
        <v>100.46</v>
      </c>
      <c r="E47" s="34">
        <v>81.11</v>
      </c>
      <c r="F47" s="34">
        <v>96.13</v>
      </c>
      <c r="G47" s="34">
        <v>89.97</v>
      </c>
      <c r="H47" s="34">
        <v>93.56</v>
      </c>
      <c r="I47" s="34">
        <v>99.97</v>
      </c>
      <c r="J47" s="34">
        <v>94.77</v>
      </c>
      <c r="K47" s="34">
        <v>92.37</v>
      </c>
      <c r="L47" s="34">
        <v>95.26</v>
      </c>
      <c r="M47" s="34">
        <v>108.06</v>
      </c>
      <c r="N47" s="34">
        <v>85.85</v>
      </c>
      <c r="O47" s="34">
        <v>89.33</v>
      </c>
      <c r="P47" s="34"/>
      <c r="Q47" s="34"/>
      <c r="R47" s="34"/>
      <c r="S47" s="34">
        <v>96.9</v>
      </c>
      <c r="T47" s="34">
        <v>98.33</v>
      </c>
      <c r="U47" s="34">
        <v>94.24</v>
      </c>
      <c r="AR47" s="15">
        <f>'Table A1'!B47/B47*100</f>
        <v>106.37934713036057</v>
      </c>
      <c r="AS47" s="15">
        <f>'Table A1'!C47/C47*100</f>
        <v>124.73003314444561</v>
      </c>
      <c r="AT47" s="15">
        <f>'Table A1'!D47/D47*100</f>
        <v>98.855265777423867</v>
      </c>
      <c r="AU47" s="15">
        <f>'Table A1'!E47/E47*100</f>
        <v>123.37566268031068</v>
      </c>
      <c r="AV47" s="15">
        <f>'Table A1'!F47/F47*100</f>
        <v>87.589722251118289</v>
      </c>
      <c r="AW47" s="15">
        <f>'Table A1'!G47/G47*100</f>
        <v>99.23307769256418</v>
      </c>
      <c r="AX47" s="15">
        <f>'Table A1'!H47/H47*100</f>
        <v>88.991021804189828</v>
      </c>
      <c r="AY47" s="15">
        <f>'Table A1'!I47/I47*100</f>
        <v>94.898469540862266</v>
      </c>
      <c r="AZ47" s="15">
        <f>'Table A1'!J47/J47*100</f>
        <v>96.169673947451727</v>
      </c>
      <c r="BA47" s="15">
        <f>'Table A1'!K47/K47*100</f>
        <v>90.364837068312227</v>
      </c>
      <c r="BB47" s="15">
        <f>'Table A1'!L47/L47*100</f>
        <v>103.64266218769683</v>
      </c>
      <c r="BC47" s="15">
        <f>'Table A1'!M47/M47*100</f>
        <v>75.319267073847868</v>
      </c>
      <c r="BD47" s="15">
        <f>'Table A1'!N47/N47*100</f>
        <v>91.566686080372747</v>
      </c>
      <c r="BE47" s="15">
        <f>'Table A1'!O47/O47*100</f>
        <v>83.085189745886041</v>
      </c>
      <c r="BF47" s="15" t="e">
        <f>'Table A1'!P47/P47*100</f>
        <v>#N/A</v>
      </c>
      <c r="BG47" s="15" t="e">
        <f>IFERROR('Table A1'!Q47/Q47*100,NA())</f>
        <v>#N/A</v>
      </c>
      <c r="BH47" s="15" t="e">
        <f>IFERROR('Table A1'!R47/R47*100,NA())</f>
        <v>#N/A</v>
      </c>
      <c r="BI47" s="15">
        <f>'Table A1'!S47/S47*100</f>
        <v>87.997936016511858</v>
      </c>
      <c r="BJ47" s="15">
        <f>'Table A1'!T47/T47*100</f>
        <v>88.813180107800264</v>
      </c>
      <c r="BK47" s="15">
        <f>'Table A1'!U47/U47*100</f>
        <v>94.31239388794566</v>
      </c>
    </row>
    <row r="48" spans="1:63" x14ac:dyDescent="0.2">
      <c r="A48" s="13">
        <v>2012</v>
      </c>
      <c r="B48" s="34">
        <v>95.76</v>
      </c>
      <c r="C48" s="34">
        <v>93.58</v>
      </c>
      <c r="D48" s="34">
        <v>98.8</v>
      </c>
      <c r="E48" s="34">
        <v>83.88</v>
      </c>
      <c r="F48" s="34">
        <v>96.62</v>
      </c>
      <c r="G48" s="34">
        <v>91.76</v>
      </c>
      <c r="H48" s="34">
        <v>94.21</v>
      </c>
      <c r="I48" s="34">
        <v>98.49</v>
      </c>
      <c r="J48" s="34">
        <v>93.91</v>
      </c>
      <c r="K48" s="34">
        <v>92.46</v>
      </c>
      <c r="L48" s="34">
        <v>97.04</v>
      </c>
      <c r="M48" s="34">
        <v>106.19</v>
      </c>
      <c r="N48" s="34">
        <v>90.42</v>
      </c>
      <c r="O48" s="34">
        <v>87</v>
      </c>
      <c r="P48" s="34"/>
      <c r="Q48" s="34"/>
      <c r="R48" s="34"/>
      <c r="S48" s="34">
        <v>96.25</v>
      </c>
      <c r="T48" s="34">
        <v>94.04</v>
      </c>
      <c r="U48" s="34">
        <v>94.44</v>
      </c>
      <c r="AR48" s="15">
        <f>'Table A1'!B48/B48*100</f>
        <v>95.499164578111944</v>
      </c>
      <c r="AS48" s="15">
        <f>'Table A1'!C48/C48*100</f>
        <v>109.9059628125668</v>
      </c>
      <c r="AT48" s="15">
        <f>'Table A1'!D48/D48*100</f>
        <v>99.362348178137665</v>
      </c>
      <c r="AU48" s="15">
        <f>'Table A1'!E48/E48*100</f>
        <v>118.34763948497854</v>
      </c>
      <c r="AV48" s="15">
        <f>'Table A1'!F48/F48*100</f>
        <v>86.348582074104741</v>
      </c>
      <c r="AW48" s="15">
        <f>'Table A1'!G48/G48*100</f>
        <v>90.159110723626853</v>
      </c>
      <c r="AX48" s="15">
        <f>'Table A1'!H48/H48*100</f>
        <v>89.289884301029616</v>
      </c>
      <c r="AY48" s="15">
        <f>'Table A1'!I48/I48*100</f>
        <v>95.674687785562</v>
      </c>
      <c r="AZ48" s="15">
        <f>'Table A1'!J48/J48*100</f>
        <v>101.04355233734428</v>
      </c>
      <c r="BA48" s="15">
        <f>'Table A1'!K48/K48*100</f>
        <v>92.99156391953278</v>
      </c>
      <c r="BB48" s="15">
        <f>'Table A1'!L48/L48*100</f>
        <v>104.79183841714756</v>
      </c>
      <c r="BC48" s="15">
        <f>'Table A1'!M48/M48*100</f>
        <v>80.770317355683204</v>
      </c>
      <c r="BD48" s="15">
        <f>'Table A1'!N48/N48*100</f>
        <v>90.975447909754479</v>
      </c>
      <c r="BE48" s="15">
        <f>'Table A1'!O48/O48*100</f>
        <v>92.724137931034491</v>
      </c>
      <c r="BF48" s="15" t="e">
        <f>'Table A1'!P48/P48*100</f>
        <v>#N/A</v>
      </c>
      <c r="BG48" s="15" t="e">
        <f>IFERROR('Table A1'!Q48/Q48*100,NA())</f>
        <v>#N/A</v>
      </c>
      <c r="BH48" s="15" t="e">
        <f>IFERROR('Table A1'!R48/R48*100,NA())</f>
        <v>#N/A</v>
      </c>
      <c r="BI48" s="15">
        <f>'Table A1'!S48/S48*100</f>
        <v>95.054545454545448</v>
      </c>
      <c r="BJ48" s="15">
        <f>'Table A1'!T48/T48*100</f>
        <v>89.77031050616759</v>
      </c>
      <c r="BK48" s="15">
        <f>'Table A1'!U48/U48*100</f>
        <v>95.118593816179583</v>
      </c>
    </row>
    <row r="49" spans="1:63" x14ac:dyDescent="0.2">
      <c r="A49" s="13">
        <v>2013</v>
      </c>
      <c r="B49" s="34">
        <v>97.39</v>
      </c>
      <c r="C49" s="34">
        <v>95.11</v>
      </c>
      <c r="D49" s="34">
        <v>97.77</v>
      </c>
      <c r="E49" s="34">
        <v>87.47</v>
      </c>
      <c r="F49" s="34">
        <v>97.27</v>
      </c>
      <c r="G49" s="34">
        <v>93.87</v>
      </c>
      <c r="H49" s="34">
        <v>95.04</v>
      </c>
      <c r="I49" s="34">
        <v>97.14</v>
      </c>
      <c r="J49" s="34">
        <v>92.9</v>
      </c>
      <c r="K49" s="34">
        <v>93.39</v>
      </c>
      <c r="L49" s="34">
        <v>98.47</v>
      </c>
      <c r="M49" s="34">
        <v>104.26</v>
      </c>
      <c r="N49" s="34">
        <v>92.45</v>
      </c>
      <c r="O49" s="34">
        <v>85.6</v>
      </c>
      <c r="P49" s="34"/>
      <c r="Q49" s="34"/>
      <c r="R49" s="34"/>
      <c r="S49" s="34">
        <v>96.7</v>
      </c>
      <c r="T49" s="34">
        <v>96.8</v>
      </c>
      <c r="U49" s="34">
        <v>94.97</v>
      </c>
      <c r="AR49" s="15">
        <f>'Table A1'!B49/B49*100</f>
        <v>94.527158845877395</v>
      </c>
      <c r="AS49" s="15">
        <f>'Table A1'!C49/C49*100</f>
        <v>102.32362527599621</v>
      </c>
      <c r="AT49" s="15">
        <f>'Table A1'!D49/D49*100</f>
        <v>99.294262043571649</v>
      </c>
      <c r="AU49" s="15">
        <f>'Table A1'!E49/E49*100</f>
        <v>112.8043900765977</v>
      </c>
      <c r="AV49" s="15">
        <f>'Table A1'!F49/F49*100</f>
        <v>89.195024159555885</v>
      </c>
      <c r="AW49" s="15">
        <f>'Table A1'!G49/G49*100</f>
        <v>89.613294982422502</v>
      </c>
      <c r="AX49" s="15">
        <f>'Table A1'!H49/H49*100</f>
        <v>93.308080808080803</v>
      </c>
      <c r="AY49" s="15">
        <f>'Table A1'!I49/I49*100</f>
        <v>97.899938233477442</v>
      </c>
      <c r="AZ49" s="15">
        <f>'Table A1'!J49/J49*100</f>
        <v>100.41980624327233</v>
      </c>
      <c r="BA49" s="15">
        <f>'Table A1'!K49/K49*100</f>
        <v>93.029232251847077</v>
      </c>
      <c r="BB49" s="15">
        <f>'Table A1'!L49/L49*100</f>
        <v>102.67086422260587</v>
      </c>
      <c r="BC49" s="15">
        <f>'Table A1'!M49/M49*100</f>
        <v>85.756761941300581</v>
      </c>
      <c r="BD49" s="15">
        <f>'Table A1'!N49/N49*100</f>
        <v>94.06165494862087</v>
      </c>
      <c r="BE49" s="15">
        <f>'Table A1'!O49/O49*100</f>
        <v>100.73598130841121</v>
      </c>
      <c r="BF49" s="15" t="e">
        <f>'Table A1'!P49/P49*100</f>
        <v>#N/A</v>
      </c>
      <c r="BG49" s="15" t="e">
        <f>IFERROR('Table A1'!Q49/Q49*100,NA())</f>
        <v>#N/A</v>
      </c>
      <c r="BH49" s="15" t="e">
        <f>IFERROR('Table A1'!R49/R49*100,NA())</f>
        <v>#N/A</v>
      </c>
      <c r="BI49" s="15">
        <f>'Table A1'!S49/S49*100</f>
        <v>94.984488107549112</v>
      </c>
      <c r="BJ49" s="15">
        <f>'Table A1'!T49/T49*100</f>
        <v>89.483471074380176</v>
      </c>
      <c r="BK49" s="15">
        <f>'Table A1'!U49/U49*100</f>
        <v>96.135621775297466</v>
      </c>
    </row>
    <row r="50" spans="1:63" x14ac:dyDescent="0.2">
      <c r="A50" s="13">
        <v>2014</v>
      </c>
      <c r="B50" s="34">
        <v>99.08</v>
      </c>
      <c r="C50" s="34">
        <v>97.1</v>
      </c>
      <c r="D50" s="34">
        <v>97.22</v>
      </c>
      <c r="E50" s="34">
        <v>90.49</v>
      </c>
      <c r="F50" s="34">
        <v>97.94</v>
      </c>
      <c r="G50" s="34">
        <v>95.16</v>
      </c>
      <c r="H50" s="34">
        <v>96.73</v>
      </c>
      <c r="I50" s="34">
        <v>97.51</v>
      </c>
      <c r="J50" s="34">
        <v>94.09</v>
      </c>
      <c r="K50" s="34">
        <v>94.71</v>
      </c>
      <c r="L50" s="34">
        <v>99.1</v>
      </c>
      <c r="M50" s="34">
        <v>103.25</v>
      </c>
      <c r="N50" s="34">
        <v>94.16</v>
      </c>
      <c r="O50" s="34">
        <v>86.71</v>
      </c>
      <c r="P50" s="34"/>
      <c r="Q50" s="34"/>
      <c r="R50" s="34"/>
      <c r="S50" s="34">
        <v>97.78</v>
      </c>
      <c r="T50" s="34">
        <v>98.32</v>
      </c>
      <c r="U50" s="34">
        <v>96.02</v>
      </c>
      <c r="AR50" s="15">
        <f>'Table A1'!B50/B50*100</f>
        <v>105.7932983447719</v>
      </c>
      <c r="AS50" s="15">
        <f>'Table A1'!C50/C50*100</f>
        <v>99.948506694129762</v>
      </c>
      <c r="AT50" s="15">
        <f>'Table A1'!D50/D50*100</f>
        <v>102.72577658917919</v>
      </c>
      <c r="AU50" s="15">
        <f>'Table A1'!E50/E50*100</f>
        <v>104.24356282462151</v>
      </c>
      <c r="AV50" s="15">
        <f>'Table A1'!F50/F50*100</f>
        <v>89.003471513171334</v>
      </c>
      <c r="AW50" s="15">
        <f>'Table A1'!G50/G50*100</f>
        <v>97.225725094577555</v>
      </c>
      <c r="AX50" s="15">
        <f>'Table A1'!H50/H50*100</f>
        <v>95.420241910472441</v>
      </c>
      <c r="AY50" s="15">
        <f>'Table A1'!I50/I50*100</f>
        <v>102.61511639831812</v>
      </c>
      <c r="AZ50" s="15">
        <f>'Table A1'!J50/J50*100</f>
        <v>100.32947178233607</v>
      </c>
      <c r="BA50" s="15">
        <f>'Table A1'!K50/K50*100</f>
        <v>94.023862316545248</v>
      </c>
      <c r="BB50" s="15">
        <f>'Table A1'!L50/L50*100</f>
        <v>101.04944500504543</v>
      </c>
      <c r="BC50" s="15">
        <f>'Table A1'!M50/M50*100</f>
        <v>91.02179176755449</v>
      </c>
      <c r="BD50" s="15">
        <f>'Table A1'!N50/N50*100</f>
        <v>97.631690739167382</v>
      </c>
      <c r="BE50" s="15">
        <f>'Table A1'!O50/O50*100</f>
        <v>107.74997116826204</v>
      </c>
      <c r="BF50" s="15" t="e">
        <f>'Table A1'!P50/P50*100</f>
        <v>#N/A</v>
      </c>
      <c r="BG50" s="15" t="e">
        <f>IFERROR('Table A1'!Q50/Q50*100,NA())</f>
        <v>#N/A</v>
      </c>
      <c r="BH50" s="15" t="e">
        <f>IFERROR('Table A1'!R50/R50*100,NA())</f>
        <v>#N/A</v>
      </c>
      <c r="BI50" s="15">
        <f>'Table A1'!S50/S50*100</f>
        <v>100.44998977295971</v>
      </c>
      <c r="BJ50" s="15">
        <f>'Table A1'!T50/T50*100</f>
        <v>96.307973962571197</v>
      </c>
      <c r="BK50" s="15">
        <f>'Table A1'!U50/U50*100</f>
        <v>98.916892314101233</v>
      </c>
    </row>
    <row r="51" spans="1:63" x14ac:dyDescent="0.2">
      <c r="A51" s="13">
        <v>2015</v>
      </c>
      <c r="B51" s="34">
        <v>99.82</v>
      </c>
      <c r="C51" s="34">
        <v>98.81</v>
      </c>
      <c r="D51" s="34">
        <v>98.38</v>
      </c>
      <c r="E51" s="34">
        <v>94.6</v>
      </c>
      <c r="F51" s="34">
        <v>98.86</v>
      </c>
      <c r="G51" s="34">
        <v>97.71</v>
      </c>
      <c r="H51" s="34">
        <v>98.33</v>
      </c>
      <c r="I51" s="34">
        <v>98.52</v>
      </c>
      <c r="J51" s="34">
        <v>96.42</v>
      </c>
      <c r="K51" s="34">
        <v>96.13</v>
      </c>
      <c r="L51" s="34">
        <v>99.78</v>
      </c>
      <c r="M51" s="34">
        <v>101.28</v>
      </c>
      <c r="N51" s="34">
        <v>96.14</v>
      </c>
      <c r="O51" s="34">
        <v>91.82</v>
      </c>
      <c r="P51" s="34"/>
      <c r="Q51" s="34"/>
      <c r="R51" s="34"/>
      <c r="S51" s="34">
        <v>98.17</v>
      </c>
      <c r="T51" s="34">
        <v>98.67</v>
      </c>
      <c r="U51" s="34">
        <v>97.67</v>
      </c>
      <c r="AR51" s="15">
        <f>'Table A1'!B51/B51*100</f>
        <v>106.07092766980566</v>
      </c>
      <c r="AS51" s="15">
        <f>'Table A1'!C51/C51*100</f>
        <v>103.25877947576157</v>
      </c>
      <c r="AT51" s="15">
        <f>'Table A1'!D51/D51*100</f>
        <v>101.42305346615166</v>
      </c>
      <c r="AU51" s="15">
        <f>'Table A1'!E51/E51*100</f>
        <v>101.89217758985201</v>
      </c>
      <c r="AV51" s="15">
        <f>'Table A1'!F51/F51*100</f>
        <v>93.404814889743065</v>
      </c>
      <c r="AW51" s="15">
        <f>'Table A1'!G51/G51*100</f>
        <v>98.464844949339877</v>
      </c>
      <c r="AX51" s="15">
        <f>'Table A1'!H51/H51*100</f>
        <v>97.559239296247341</v>
      </c>
      <c r="AY51" s="15">
        <f>'Table A1'!I51/I51*100</f>
        <v>102.83191230207065</v>
      </c>
      <c r="AZ51" s="15">
        <f>'Table A1'!J51/J51*100</f>
        <v>102.19871395975939</v>
      </c>
      <c r="BA51" s="15">
        <f>'Table A1'!K51/K51*100</f>
        <v>98.585249141787173</v>
      </c>
      <c r="BB51" s="15">
        <f>'Table A1'!L51/L51*100</f>
        <v>96.542393265183406</v>
      </c>
      <c r="BC51" s="15">
        <f>'Table A1'!M51/M51*100</f>
        <v>97.41311216429699</v>
      </c>
      <c r="BD51" s="15">
        <f>'Table A1'!N51/N51*100</f>
        <v>100.30164343665489</v>
      </c>
      <c r="BE51" s="15">
        <f>'Table A1'!O51/O51*100</f>
        <v>106.86125027227185</v>
      </c>
      <c r="BF51" s="15" t="e">
        <f>'Table A1'!P51/P51*100</f>
        <v>#N/A</v>
      </c>
      <c r="BG51" s="15" t="e">
        <f>IFERROR('Table A1'!Q51/Q51*100,NA())</f>
        <v>#N/A</v>
      </c>
      <c r="BH51" s="15" t="e">
        <f>IFERROR('Table A1'!R51/R51*100,NA())</f>
        <v>#N/A</v>
      </c>
      <c r="BI51" s="15">
        <f>'Table A1'!S51/S51*100</f>
        <v>102.69939900173168</v>
      </c>
      <c r="BJ51" s="15">
        <f>'Table A1'!T51/T51*100</f>
        <v>100.82091821222257</v>
      </c>
      <c r="BK51" s="15">
        <f>'Table A1'!U51/U51*100</f>
        <v>99.928330091123158</v>
      </c>
    </row>
    <row r="52" spans="1:63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AR52" s="15">
        <f>'Table A1'!B52/B52*100</f>
        <v>100</v>
      </c>
      <c r="AS52" s="15">
        <f>'Table A1'!C52/C52*100</f>
        <v>100</v>
      </c>
      <c r="AT52" s="15">
        <f>'Table A1'!D52/D52*100</f>
        <v>100</v>
      </c>
      <c r="AU52" s="15">
        <f>'Table A1'!E52/E52*100</f>
        <v>100</v>
      </c>
      <c r="AV52" s="15">
        <f>'Table A1'!F52/F52*100</f>
        <v>100</v>
      </c>
      <c r="AW52" s="15">
        <f>'Table A1'!G52/G52*100</f>
        <v>100</v>
      </c>
      <c r="AX52" s="15">
        <f>'Table A1'!H52/H52*100</f>
        <v>100</v>
      </c>
      <c r="AY52" s="15">
        <f>'Table A1'!I52/I52*100</f>
        <v>100</v>
      </c>
      <c r="AZ52" s="15">
        <f>'Table A1'!J52/J52*100</f>
        <v>100</v>
      </c>
      <c r="BA52" s="15">
        <f>'Table A1'!K52/K52*100</f>
        <v>100</v>
      </c>
      <c r="BB52" s="15">
        <f>'Table A1'!L52/L52*100</f>
        <v>100</v>
      </c>
      <c r="BC52" s="15">
        <f>'Table A1'!M52/M52*100</f>
        <v>100</v>
      </c>
      <c r="BD52" s="15">
        <f>'Table A1'!N52/N52*100</f>
        <v>100</v>
      </c>
      <c r="BE52" s="15">
        <f>'Table A1'!O52/O52*100</f>
        <v>100</v>
      </c>
      <c r="BF52" s="15" t="e">
        <f>'Table A1'!P52/P52*100</f>
        <v>#N/A</v>
      </c>
      <c r="BG52" s="15" t="e">
        <f>IFERROR('Table A1'!Q52/Q52*100,NA())</f>
        <v>#N/A</v>
      </c>
      <c r="BH52" s="15" t="e">
        <f>IFERROR('Table A1'!R52/R52*100,NA())</f>
        <v>#N/A</v>
      </c>
      <c r="BI52" s="15">
        <f>'Table A1'!S52/S52*100</f>
        <v>100</v>
      </c>
      <c r="BJ52" s="15">
        <f>'Table A1'!T52/T52*100</f>
        <v>100</v>
      </c>
      <c r="BK52" s="15">
        <f>'Table A1'!U52/U52*100</f>
        <v>100</v>
      </c>
    </row>
    <row r="53" spans="1:63" x14ac:dyDescent="0.2">
      <c r="A53" s="13">
        <v>2017</v>
      </c>
      <c r="B53" s="34">
        <v>100.39</v>
      </c>
      <c r="C53" s="34">
        <v>97.83</v>
      </c>
      <c r="D53" s="34">
        <v>101.64</v>
      </c>
      <c r="E53" s="34">
        <v>105.15</v>
      </c>
      <c r="F53" s="34">
        <v>101.21</v>
      </c>
      <c r="G53" s="34">
        <v>104.84</v>
      </c>
      <c r="H53" s="34">
        <v>101.25</v>
      </c>
      <c r="I53" s="34">
        <v>100.95</v>
      </c>
      <c r="J53" s="34">
        <v>103.74</v>
      </c>
      <c r="K53" s="34">
        <v>103.2</v>
      </c>
      <c r="L53" s="34">
        <v>100.08</v>
      </c>
      <c r="M53" s="34">
        <v>99.51</v>
      </c>
      <c r="N53" s="34">
        <v>102.25</v>
      </c>
      <c r="O53" s="34">
        <v>109.2</v>
      </c>
      <c r="P53" s="34"/>
      <c r="Q53" s="34"/>
      <c r="R53" s="34"/>
      <c r="S53" s="34">
        <v>103.1</v>
      </c>
      <c r="T53" s="34">
        <v>104.63</v>
      </c>
      <c r="U53" s="34">
        <v>102</v>
      </c>
      <c r="AR53" s="15">
        <f>'Table A1'!B53/B53*100</f>
        <v>105.33917720888535</v>
      </c>
      <c r="AS53" s="15">
        <f>'Table A1'!C53/C53*100</f>
        <v>103.98650720637841</v>
      </c>
      <c r="AT53" s="15">
        <f>'Table A1'!D53/D53*100</f>
        <v>100.57064147973239</v>
      </c>
      <c r="AU53" s="15">
        <f>'Table A1'!E53/E53*100</f>
        <v>93.428435568235841</v>
      </c>
      <c r="AV53" s="15">
        <f>'Table A1'!F53/F53*100</f>
        <v>100.02964133978855</v>
      </c>
      <c r="AW53" s="15">
        <f>'Table A1'!G53/G53*100</f>
        <v>101.52613506295307</v>
      </c>
      <c r="AX53" s="15">
        <f>'Table A1'!H53/H53*100</f>
        <v>101.18518518518518</v>
      </c>
      <c r="AY53" s="15">
        <f>'Table A1'!I53/I53*100</f>
        <v>101.16889549281822</v>
      </c>
      <c r="AZ53" s="15">
        <f>'Table A1'!J53/J53*100</f>
        <v>98.679390784653947</v>
      </c>
      <c r="BA53" s="15">
        <f>'Table A1'!K53/K53*100</f>
        <v>101.57945736434108</v>
      </c>
      <c r="BB53" s="15">
        <f>'Table A1'!L53/L53*100</f>
        <v>99.060751398880896</v>
      </c>
      <c r="BC53" s="15">
        <f>'Table A1'!M53/M53*100</f>
        <v>101.63802632901215</v>
      </c>
      <c r="BD53" s="15">
        <f>'Table A1'!N53/N53*100</f>
        <v>102.22982885085574</v>
      </c>
      <c r="BE53" s="15">
        <f>'Table A1'!O53/O53*100</f>
        <v>95.256410256410248</v>
      </c>
      <c r="BF53" s="15" t="e">
        <f>'Table A1'!P53/P53*100</f>
        <v>#N/A</v>
      </c>
      <c r="BG53" s="15" t="e">
        <f>IFERROR('Table A1'!Q53/Q53*100,NA())</f>
        <v>#N/A</v>
      </c>
      <c r="BH53" s="15" t="e">
        <f>IFERROR('Table A1'!R53/R53*100,NA())</f>
        <v>#N/A</v>
      </c>
      <c r="BI53" s="15">
        <f>'Table A1'!S53/S53*100</f>
        <v>102.15324927255092</v>
      </c>
      <c r="BJ53" s="15">
        <f>'Table A1'!T53/T53*100</f>
        <v>97.734875274777806</v>
      </c>
      <c r="BK53" s="15">
        <f>'Table A1'!U53/U53*100</f>
        <v>100.83333333333333</v>
      </c>
    </row>
    <row r="54" spans="1:63" x14ac:dyDescent="0.2">
      <c r="A54" s="13">
        <v>2018</v>
      </c>
      <c r="B54" s="34">
        <v>100.8</v>
      </c>
      <c r="C54" s="34">
        <v>93.41</v>
      </c>
      <c r="D54" s="34">
        <v>103.64</v>
      </c>
      <c r="E54" s="34">
        <v>109.57</v>
      </c>
      <c r="F54" s="34">
        <v>102.43</v>
      </c>
      <c r="G54" s="34">
        <v>111.05</v>
      </c>
      <c r="H54" s="34">
        <v>102.49</v>
      </c>
      <c r="I54" s="34">
        <v>99.84</v>
      </c>
      <c r="J54" s="34">
        <v>105.67</v>
      </c>
      <c r="K54" s="34">
        <v>105.75</v>
      </c>
      <c r="L54" s="34">
        <v>100.63</v>
      </c>
      <c r="M54" s="34">
        <v>100.77</v>
      </c>
      <c r="N54" s="34">
        <v>104.6</v>
      </c>
      <c r="O54" s="34">
        <v>116.63</v>
      </c>
      <c r="P54" s="34"/>
      <c r="Q54" s="34"/>
      <c r="R54" s="34"/>
      <c r="S54" s="34">
        <v>108.25</v>
      </c>
      <c r="T54" s="34">
        <v>108.46</v>
      </c>
      <c r="U54" s="34">
        <v>103.55</v>
      </c>
      <c r="AR54" s="15">
        <f>'Table A1'!B54/B54*100</f>
        <v>101.74603174603176</v>
      </c>
      <c r="AS54" s="15">
        <f>'Table A1'!C54/C54*100</f>
        <v>114.64511294293973</v>
      </c>
      <c r="AT54" s="15">
        <f>'Table A1'!D54/D54*100</f>
        <v>99.47896565032805</v>
      </c>
      <c r="AU54" s="15">
        <f>'Table A1'!E54/E54*100</f>
        <v>88.254084147120565</v>
      </c>
      <c r="AV54" s="15">
        <f>'Table A1'!F54/F54*100</f>
        <v>99.814507468515075</v>
      </c>
      <c r="AW54" s="15">
        <f>'Table A1'!G54/G54*100</f>
        <v>95.857721746960834</v>
      </c>
      <c r="AX54" s="15">
        <f>'Table A1'!H54/H54*100</f>
        <v>103.14176992877353</v>
      </c>
      <c r="AY54" s="15">
        <f>'Table A1'!I54/I54*100</f>
        <v>104.39703525641026</v>
      </c>
      <c r="AZ54" s="15">
        <f>'Table A1'!J54/J54*100</f>
        <v>99.271316362259867</v>
      </c>
      <c r="BA54" s="15">
        <f>'Table A1'!K54/K54*100</f>
        <v>104.30260047281324</v>
      </c>
      <c r="BB54" s="15">
        <f>'Table A1'!L54/L54*100</f>
        <v>97.446089635297625</v>
      </c>
      <c r="BC54" s="15">
        <f>'Table A1'!M54/M54*100</f>
        <v>101.64731566934604</v>
      </c>
      <c r="BD54" s="15">
        <f>'Table A1'!N54/N54*100</f>
        <v>104.89483747609943</v>
      </c>
      <c r="BE54" s="15">
        <f>'Table A1'!O54/O54*100</f>
        <v>92.669124582011491</v>
      </c>
      <c r="BF54" s="15" t="e">
        <f>'Table A1'!P54/P54*100</f>
        <v>#N/A</v>
      </c>
      <c r="BG54" s="15" t="e">
        <f>IFERROR('Table A1'!Q54/Q54*100,NA())</f>
        <v>#N/A</v>
      </c>
      <c r="BH54" s="15" t="e">
        <f>IFERROR('Table A1'!R54/R54*100,NA())</f>
        <v>#N/A</v>
      </c>
      <c r="BI54" s="15">
        <f>'Table A1'!S54/S54*100</f>
        <v>99.408775981524244</v>
      </c>
      <c r="BJ54" s="15">
        <f>'Table A1'!T54/T54*100</f>
        <v>94.237506914991698</v>
      </c>
      <c r="BK54" s="15">
        <f>'Table A1'!U54/U54*100</f>
        <v>101.2554321583776</v>
      </c>
    </row>
    <row r="55" spans="1:63" x14ac:dyDescent="0.2">
      <c r="A55" s="13">
        <v>2019</v>
      </c>
      <c r="B55" s="34">
        <v>100.98</v>
      </c>
      <c r="C55" s="34">
        <v>91.11</v>
      </c>
      <c r="D55" s="34">
        <v>105.7</v>
      </c>
      <c r="E55" s="34">
        <v>112.27</v>
      </c>
      <c r="F55" s="34">
        <v>103.91</v>
      </c>
      <c r="G55" s="34">
        <v>118.76</v>
      </c>
      <c r="H55" s="34">
        <v>103.01</v>
      </c>
      <c r="I55" s="34">
        <v>98.34</v>
      </c>
      <c r="J55" s="34">
        <v>106.53</v>
      </c>
      <c r="K55" s="34">
        <v>108.26</v>
      </c>
      <c r="L55" s="34">
        <v>100.56</v>
      </c>
      <c r="M55" s="34">
        <v>102.34</v>
      </c>
      <c r="N55" s="34">
        <v>107.9</v>
      </c>
      <c r="O55" s="34">
        <v>121.74</v>
      </c>
      <c r="P55" s="34"/>
      <c r="Q55" s="34"/>
      <c r="R55" s="34"/>
      <c r="S55" s="34">
        <v>112.73</v>
      </c>
      <c r="T55" s="34">
        <v>114.83</v>
      </c>
      <c r="U55" s="34">
        <v>104.95</v>
      </c>
      <c r="AR55" s="15">
        <f>'Table A1'!B55/B55*100</f>
        <v>100.376312141018</v>
      </c>
      <c r="AS55" s="15">
        <f>'Table A1'!C55/C55*100</f>
        <v>117.23191746240809</v>
      </c>
      <c r="AT55" s="15">
        <f>'Table A1'!D55/D55*100</f>
        <v>95.884578997161768</v>
      </c>
      <c r="AU55" s="15">
        <f>'Table A1'!E55/E55*100</f>
        <v>83.806894094593403</v>
      </c>
      <c r="AV55" s="15">
        <f>'Table A1'!F55/F55*100</f>
        <v>99.499566932922718</v>
      </c>
      <c r="AW55" s="15">
        <f>'Table A1'!G55/G55*100</f>
        <v>91.714381946783433</v>
      </c>
      <c r="AX55" s="15">
        <f>'Table A1'!H55/H55*100</f>
        <v>105.61110571789148</v>
      </c>
      <c r="AY55" s="15">
        <f>'Table A1'!I55/I55*100</f>
        <v>108.21639210900955</v>
      </c>
      <c r="AZ55" s="15">
        <f>'Table A1'!J55/J55*100</f>
        <v>100.45996432929691</v>
      </c>
      <c r="BA55" s="15">
        <f>'Table A1'!K55/K55*100</f>
        <v>107.49122482911508</v>
      </c>
      <c r="BB55" s="15">
        <f>'Table A1'!L55/L55*100</f>
        <v>94.540572792362767</v>
      </c>
      <c r="BC55" s="15">
        <f>'Table A1'!M55/M55*100</f>
        <v>100.71330857924565</v>
      </c>
      <c r="BD55" s="15">
        <f>'Table A1'!N55/N55*100</f>
        <v>103.81835032437441</v>
      </c>
      <c r="BE55" s="15">
        <f>'Table A1'!O55/O55*100</f>
        <v>91.366847379661579</v>
      </c>
      <c r="BF55" s="15" t="e">
        <f>'Table A1'!P55/P55*100</f>
        <v>#N/A</v>
      </c>
      <c r="BG55" s="15" t="e">
        <f>IFERROR('Table A1'!Q55/Q55*100,NA())</f>
        <v>#N/A</v>
      </c>
      <c r="BH55" s="15" t="e">
        <f>IFERROR('Table A1'!R55/R55*100,NA())</f>
        <v>#N/A</v>
      </c>
      <c r="BI55" s="15">
        <f>'Table A1'!S55/S55*100</f>
        <v>96.522664774239331</v>
      </c>
      <c r="BJ55" s="15">
        <f>'Table A1'!T55/T55*100</f>
        <v>84.57720107985719</v>
      </c>
      <c r="BK55" s="15">
        <f>'Table A1'!U55/U55*100</f>
        <v>101.09575988565982</v>
      </c>
    </row>
    <row r="56" spans="1:63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63" x14ac:dyDescent="0.2">
      <c r="A57" s="9" t="s">
        <v>159</v>
      </c>
    </row>
    <row r="58" spans="1:63" x14ac:dyDescent="0.2">
      <c r="A58" s="13">
        <v>1971</v>
      </c>
      <c r="B58" s="11">
        <f>LN(B7/B6)*100</f>
        <v>4.1716900831332611</v>
      </c>
      <c r="C58" s="11">
        <f t="shared" ref="C58:U72" si="0">LN(C7/C6)*100</f>
        <v>2.6668247082161489</v>
      </c>
      <c r="D58" s="11">
        <f t="shared" si="0"/>
        <v>3.2395727395394203</v>
      </c>
      <c r="E58" s="11">
        <f t="shared" si="0"/>
        <v>0.496789030289506</v>
      </c>
      <c r="F58" s="11">
        <f t="shared" si="0"/>
        <v>5.9488387175387523</v>
      </c>
      <c r="G58" s="11">
        <f t="shared" si="0"/>
        <v>2.5368901569501365</v>
      </c>
      <c r="H58" s="11">
        <f t="shared" si="0"/>
        <v>4.8829227432391518</v>
      </c>
      <c r="I58" s="11">
        <f t="shared" si="0"/>
        <v>3.8836954288684269</v>
      </c>
      <c r="J58" s="11">
        <f t="shared" si="0"/>
        <v>10.767284636028199</v>
      </c>
      <c r="K58" s="11">
        <f t="shared" si="0"/>
        <v>10.37607712757033</v>
      </c>
      <c r="L58" s="11">
        <f t="shared" si="0"/>
        <v>10.309313873807161</v>
      </c>
      <c r="M58" s="11">
        <f t="shared" si="0"/>
        <v>4.2982883289594076</v>
      </c>
      <c r="N58" s="11">
        <f t="shared" si="0"/>
        <v>6.6151960485347798</v>
      </c>
      <c r="O58" s="11">
        <f t="shared" si="0"/>
        <v>3.0907537463076706</v>
      </c>
      <c r="P58" s="11"/>
      <c r="Q58" s="11"/>
      <c r="R58" s="11"/>
      <c r="S58" s="11">
        <f t="shared" si="0"/>
        <v>2.3400930164612577</v>
      </c>
      <c r="T58" s="11">
        <f t="shared" si="0"/>
        <v>10.095522218990997</v>
      </c>
      <c r="U58" s="11">
        <f t="shared" si="0"/>
        <v>4.0082225160044231</v>
      </c>
      <c r="W58" s="15">
        <f>B58*'Table A8'!W7</f>
        <v>1.5481141898507531</v>
      </c>
      <c r="X58" s="15">
        <f>C58*'Table A8'!X7</f>
        <v>1.0315277971380066</v>
      </c>
      <c r="Y58" s="15">
        <f>D58*'Table A8'!Y7</f>
        <v>0.66411241160558099</v>
      </c>
      <c r="Z58" s="15">
        <f>E58*'Table A8'!Z7</f>
        <v>0.26036713077473012</v>
      </c>
      <c r="AA58" s="15">
        <f>F58*'Table A8'!AA7</f>
        <v>3.9280182051908379</v>
      </c>
      <c r="AB58" s="15">
        <f>G58*'Table A8'!AB7</f>
        <v>0.81180485022404358</v>
      </c>
      <c r="AC58" s="15">
        <f>H58*'Table A8'!AC7</f>
        <v>2.050827552160444</v>
      </c>
      <c r="AD58" s="15">
        <f>I58*'Table A8'!AD7</f>
        <v>0.45672258243492714</v>
      </c>
      <c r="AE58" s="15">
        <f>J58*'Table A8'!AE7</f>
        <v>3.5047511490271788</v>
      </c>
      <c r="AF58" s="15">
        <f>K58*'Table A8'!AF7</f>
        <v>5.9309656861192002</v>
      </c>
      <c r="AG58" s="15">
        <f>L58*'Table A8'!AG7</f>
        <v>5.7041433663775027</v>
      </c>
      <c r="AH58" s="15">
        <f>M58*'Table A8'!AH7</f>
        <v>3.7412301615262686</v>
      </c>
      <c r="AI58" s="15">
        <f>N58*'Table A8'!AI7</f>
        <v>2.525681851330579</v>
      </c>
      <c r="AJ58" s="15">
        <f>O58*'Table A8'!AJ7</f>
        <v>1.6309907519265581</v>
      </c>
      <c r="AK58" s="15"/>
      <c r="AL58" s="15"/>
      <c r="AM58" s="15"/>
      <c r="AN58" s="15">
        <f>S58*'Table A8'!AN7</f>
        <v>0.91661443454787472</v>
      </c>
      <c r="AO58" s="15">
        <f>T58*'Table A8'!AO7</f>
        <v>5.1053055861437473</v>
      </c>
      <c r="AP58" s="15">
        <f>U58*'Table A8'!AP7</f>
        <v>1.4088902143755548</v>
      </c>
      <c r="AR58" s="11">
        <f t="shared" ref="AR58:BK58" si="1">LN(AR7/AR6)*100</f>
        <v>0.8702137631978123</v>
      </c>
      <c r="AS58" s="11">
        <f t="shared" si="1"/>
        <v>-4.7636892558815749</v>
      </c>
      <c r="AT58" s="11">
        <f t="shared" si="1"/>
        <v>-4.200241646511599</v>
      </c>
      <c r="AU58" s="11">
        <f t="shared" si="1"/>
        <v>4.1294904533601295</v>
      </c>
      <c r="AV58" s="11">
        <f t="shared" si="1"/>
        <v>-2.9856589569016259</v>
      </c>
      <c r="AW58" s="11">
        <f t="shared" si="1"/>
        <v>-0.77178042257719703</v>
      </c>
      <c r="AX58" s="11">
        <f t="shared" si="1"/>
        <v>-1.5016621307267457</v>
      </c>
      <c r="AY58" s="11">
        <f t="shared" si="1"/>
        <v>2.793047203391017</v>
      </c>
      <c r="AZ58" s="11">
        <f t="shared" si="1"/>
        <v>-6.9153641478491092</v>
      </c>
      <c r="BA58" s="11">
        <f t="shared" si="1"/>
        <v>-3.9594026970095486</v>
      </c>
      <c r="BB58" s="11">
        <f t="shared" si="1"/>
        <v>-6.1648769839550113</v>
      </c>
      <c r="BC58" s="11">
        <f t="shared" si="1"/>
        <v>1.5154918956111976</v>
      </c>
      <c r="BD58" s="11">
        <f t="shared" si="1"/>
        <v>5.0452524651591295</v>
      </c>
      <c r="BE58" s="11">
        <f t="shared" si="1"/>
        <v>8.6464398495841586</v>
      </c>
      <c r="BF58" s="11"/>
      <c r="BG58" s="11"/>
      <c r="BH58" s="11"/>
      <c r="BI58" s="11">
        <f t="shared" si="1"/>
        <v>3.4212575839351973</v>
      </c>
      <c r="BJ58" s="11">
        <f t="shared" si="1"/>
        <v>-4.3896268282609316</v>
      </c>
      <c r="BK58" s="11">
        <f t="shared" si="1"/>
        <v>-1.1274810934426722</v>
      </c>
    </row>
    <row r="59" spans="1:63" x14ac:dyDescent="0.2">
      <c r="A59" s="13">
        <v>1972</v>
      </c>
      <c r="B59" s="11">
        <f t="shared" ref="B59:O106" si="2">LN(B8/B7)*100</f>
        <v>4.1874072471058801</v>
      </c>
      <c r="C59" s="11">
        <f t="shared" si="2"/>
        <v>3.506055862573136</v>
      </c>
      <c r="D59" s="11">
        <f t="shared" si="2"/>
        <v>1.5913831708315809</v>
      </c>
      <c r="E59" s="11">
        <f t="shared" si="2"/>
        <v>-0.90979942635743916</v>
      </c>
      <c r="F59" s="11">
        <f t="shared" si="2"/>
        <v>5.5717327466695492</v>
      </c>
      <c r="G59" s="11">
        <f t="shared" si="2"/>
        <v>1.8892427128918758</v>
      </c>
      <c r="H59" s="11">
        <f t="shared" si="2"/>
        <v>4.9905613253297521</v>
      </c>
      <c r="I59" s="11">
        <f t="shared" si="2"/>
        <v>4.1577742601454615</v>
      </c>
      <c r="J59" s="11">
        <f t="shared" si="2"/>
        <v>9.6524263320512489</v>
      </c>
      <c r="K59" s="11">
        <f t="shared" si="2"/>
        <v>6.5798533904400296</v>
      </c>
      <c r="L59" s="11">
        <f t="shared" si="2"/>
        <v>7.9518735956020672</v>
      </c>
      <c r="M59" s="11">
        <f t="shared" si="2"/>
        <v>4.7518517964482365</v>
      </c>
      <c r="N59" s="11">
        <f t="shared" si="2"/>
        <v>4.7231000378671579</v>
      </c>
      <c r="O59" s="11">
        <f t="shared" si="2"/>
        <v>3.1787517436884793</v>
      </c>
      <c r="P59" s="11"/>
      <c r="Q59" s="11"/>
      <c r="R59" s="11"/>
      <c r="S59" s="11">
        <f t="shared" si="0"/>
        <v>1.9980460400280731</v>
      </c>
      <c r="T59" s="11">
        <f t="shared" si="0"/>
        <v>12.145545990864724</v>
      </c>
      <c r="U59" s="11">
        <f t="shared" si="0"/>
        <v>2.9955851543565482</v>
      </c>
      <c r="W59" s="15">
        <f>B59*'Table A8'!W8</f>
        <v>1.6058706792651047</v>
      </c>
      <c r="X59" s="15">
        <f>C59*'Table A8'!X8</f>
        <v>1.4315226086886115</v>
      </c>
      <c r="Y59" s="15">
        <f>D59*'Table A8'!Y8</f>
        <v>0.34517100975336984</v>
      </c>
      <c r="Z59" s="15">
        <f>E59*'Table A8'!Z8</f>
        <v>-0.49402108851208937</v>
      </c>
      <c r="AA59" s="15">
        <f>F59*'Table A8'!AA8</f>
        <v>3.7770776289672869</v>
      </c>
      <c r="AB59" s="15">
        <f>G59*'Table A8'!AB8</f>
        <v>0.61627097294532995</v>
      </c>
      <c r="AC59" s="15">
        <f>H59*'Table A8'!AC8</f>
        <v>2.1444442014941942</v>
      </c>
      <c r="AD59" s="15">
        <f>I59*'Table A8'!AD8</f>
        <v>0.51889022766615367</v>
      </c>
      <c r="AE59" s="15">
        <f>J59*'Table A8'!AE8</f>
        <v>3.2557634018008867</v>
      </c>
      <c r="AF59" s="15">
        <f>K59*'Table A8'!AF8</f>
        <v>3.8261847465408771</v>
      </c>
      <c r="AG59" s="15">
        <f>L59*'Table A8'!AG8</f>
        <v>4.3703497281428962</v>
      </c>
      <c r="AH59" s="15">
        <f>M59*'Table A8'!AH8</f>
        <v>4.1421892109639282</v>
      </c>
      <c r="AI59" s="15">
        <f>N59*'Table A8'!AI8</f>
        <v>1.8183935145788559</v>
      </c>
      <c r="AJ59" s="15">
        <f>O59*'Table A8'!AJ8</f>
        <v>1.6879171758985827</v>
      </c>
      <c r="AK59" s="15"/>
      <c r="AL59" s="15"/>
      <c r="AM59" s="15"/>
      <c r="AN59" s="15">
        <f>S59*'Table A8'!AN8</f>
        <v>0.80301470348728266</v>
      </c>
      <c r="AO59" s="15">
        <f>T59*'Table A8'!AO8</f>
        <v>6.2525270760971585</v>
      </c>
      <c r="AP59" s="15">
        <f>U59*'Table A8'!AP8</f>
        <v>1.0897938791549122</v>
      </c>
      <c r="AR59" s="11">
        <f t="shared" ref="AR59:BK59" si="3">LN(AR8/AR7)*100</f>
        <v>-1.0173559315994241</v>
      </c>
      <c r="AS59" s="11">
        <f t="shared" si="3"/>
        <v>-25.289248022629103</v>
      </c>
      <c r="AT59" s="11">
        <f t="shared" si="3"/>
        <v>0.45258954161279397</v>
      </c>
      <c r="AU59" s="11">
        <f t="shared" si="3"/>
        <v>8.4383225164504285</v>
      </c>
      <c r="AV59" s="11">
        <f t="shared" si="3"/>
        <v>1.0947884431412502</v>
      </c>
      <c r="AW59" s="11">
        <f t="shared" si="3"/>
        <v>-6.6232381136214222E-3</v>
      </c>
      <c r="AX59" s="11">
        <f t="shared" si="3"/>
        <v>1.257789362835972E-2</v>
      </c>
      <c r="AY59" s="11">
        <f t="shared" si="3"/>
        <v>3.1899911220651611</v>
      </c>
      <c r="AZ59" s="11">
        <f t="shared" si="3"/>
        <v>-3.8204430920923729</v>
      </c>
      <c r="BA59" s="11">
        <f t="shared" si="3"/>
        <v>0.42031247343888589</v>
      </c>
      <c r="BB59" s="11">
        <f t="shared" si="3"/>
        <v>-6.6077050375771673</v>
      </c>
      <c r="BC59" s="11">
        <f t="shared" si="3"/>
        <v>0.93316733363547677</v>
      </c>
      <c r="BD59" s="11">
        <f t="shared" si="3"/>
        <v>5.3401374083208664</v>
      </c>
      <c r="BE59" s="11">
        <f t="shared" si="3"/>
        <v>6.8295941120097901</v>
      </c>
      <c r="BF59" s="11"/>
      <c r="BG59" s="11"/>
      <c r="BH59" s="11"/>
      <c r="BI59" s="11">
        <f t="shared" si="3"/>
        <v>2.2563807062200101</v>
      </c>
      <c r="BJ59" s="11">
        <f t="shared" si="3"/>
        <v>-7.8430955258965183</v>
      </c>
      <c r="BK59" s="11">
        <f t="shared" si="3"/>
        <v>0.85471979489280536</v>
      </c>
    </row>
    <row r="60" spans="1:63" x14ac:dyDescent="0.2">
      <c r="A60" s="13">
        <v>1973</v>
      </c>
      <c r="B60" s="11">
        <f t="shared" si="2"/>
        <v>4.6233195039207855</v>
      </c>
      <c r="C60" s="11">
        <f t="shared" si="0"/>
        <v>5.6512210263342402</v>
      </c>
      <c r="D60" s="11">
        <f t="shared" si="0"/>
        <v>0.89668627609212526</v>
      </c>
      <c r="E60" s="11">
        <f t="shared" si="0"/>
        <v>-1.5291349211577741</v>
      </c>
      <c r="F60" s="11">
        <f t="shared" si="0"/>
        <v>5.4813971245576436</v>
      </c>
      <c r="G60" s="11">
        <f t="shared" si="0"/>
        <v>3.8898357807450115</v>
      </c>
      <c r="H60" s="11">
        <f t="shared" si="0"/>
        <v>5.2129065434946602</v>
      </c>
      <c r="I60" s="11">
        <f t="shared" si="0"/>
        <v>4.9520454658320396</v>
      </c>
      <c r="J60" s="11">
        <f t="shared" si="0"/>
        <v>7.0272806991270826</v>
      </c>
      <c r="K60" s="11">
        <f t="shared" si="0"/>
        <v>6.3762451049862445</v>
      </c>
      <c r="L60" s="11">
        <f t="shared" si="0"/>
        <v>7.5006041365406384</v>
      </c>
      <c r="M60" s="11">
        <f t="shared" si="0"/>
        <v>4.221025200164755</v>
      </c>
      <c r="N60" s="11">
        <f t="shared" si="0"/>
        <v>6.3095825593071755</v>
      </c>
      <c r="O60" s="11">
        <f t="shared" si="0"/>
        <v>4.7012181997054689</v>
      </c>
      <c r="P60" s="11"/>
      <c r="Q60" s="11"/>
      <c r="R60" s="11"/>
      <c r="S60" s="11">
        <f t="shared" si="0"/>
        <v>2.0460509158230096</v>
      </c>
      <c r="T60" s="11">
        <f t="shared" si="0"/>
        <v>10.301171833607082</v>
      </c>
      <c r="U60" s="11">
        <f t="shared" si="0"/>
        <v>2.8577050814685028</v>
      </c>
      <c r="W60" s="15">
        <f>B60*'Table A8'!W9</f>
        <v>1.8030946065291065</v>
      </c>
      <c r="X60" s="15">
        <f>C60*'Table A8'!X9</f>
        <v>2.3904664941393836</v>
      </c>
      <c r="Y60" s="15">
        <f>D60*'Table A8'!Y9</f>
        <v>0.19879534740962418</v>
      </c>
      <c r="Z60" s="15">
        <f>E60*'Table A8'!Z9</f>
        <v>-0.85555098838777455</v>
      </c>
      <c r="AA60" s="15">
        <f>F60*'Table A8'!AA9</f>
        <v>3.8008007661682703</v>
      </c>
      <c r="AB60" s="15">
        <f>G60*'Table A8'!AB9</f>
        <v>1.2420245647918822</v>
      </c>
      <c r="AC60" s="15">
        <f>H60*'Table A8'!AC9</f>
        <v>2.2472840109005481</v>
      </c>
      <c r="AD60" s="15">
        <f>I60*'Table A8'!AD9</f>
        <v>0.64178509237183257</v>
      </c>
      <c r="AE60" s="15">
        <f>J60*'Table A8'!AE9</f>
        <v>2.3681935956058267</v>
      </c>
      <c r="AF60" s="15">
        <f>K60*'Table A8'!AF9</f>
        <v>3.7358420070114406</v>
      </c>
      <c r="AG60" s="15">
        <f>L60*'Table A8'!AG9</f>
        <v>4.1223320334427349</v>
      </c>
      <c r="AH60" s="15">
        <f>M60*'Table A8'!AH9</f>
        <v>3.6765129493435018</v>
      </c>
      <c r="AI60" s="15">
        <f>N60*'Table A8'!AI9</f>
        <v>2.433605993124778</v>
      </c>
      <c r="AJ60" s="15">
        <f>O60*'Table A8'!AJ9</f>
        <v>2.5001078386033688</v>
      </c>
      <c r="AK60" s="15"/>
      <c r="AL60" s="15"/>
      <c r="AM60" s="15"/>
      <c r="AN60" s="15">
        <f>S60*'Table A8'!AN9</f>
        <v>0.82946904127464804</v>
      </c>
      <c r="AO60" s="15">
        <f>T60*'Table A8'!AO9</f>
        <v>5.2608084554231365</v>
      </c>
      <c r="AP60" s="15">
        <f>U60*'Table A8'!AP9</f>
        <v>1.0524927815048495</v>
      </c>
      <c r="AR60" s="11">
        <f t="shared" ref="AR60:BK60" si="4">LN(AR9/AR8)*100</f>
        <v>-1.3898568828845792</v>
      </c>
      <c r="AS60" s="11">
        <f t="shared" si="4"/>
        <v>5.7069878110189993</v>
      </c>
      <c r="AT60" s="11">
        <f t="shared" si="4"/>
        <v>7.9868541048253432</v>
      </c>
      <c r="AU60" s="11">
        <f t="shared" si="4"/>
        <v>7.8642456791860935</v>
      </c>
      <c r="AV60" s="11">
        <f t="shared" si="4"/>
        <v>5.7728582465891316</v>
      </c>
      <c r="AW60" s="11">
        <f t="shared" si="4"/>
        <v>-1.5781015253571025</v>
      </c>
      <c r="AX60" s="11">
        <f t="shared" si="4"/>
        <v>-2.5231263115048348</v>
      </c>
      <c r="AY60" s="11">
        <f t="shared" si="4"/>
        <v>4.6960000294194941</v>
      </c>
      <c r="AZ60" s="11">
        <f t="shared" si="4"/>
        <v>-4.0588353189576454</v>
      </c>
      <c r="BA60" s="11">
        <f t="shared" si="4"/>
        <v>2.9790140253611321</v>
      </c>
      <c r="BB60" s="11">
        <f t="shared" si="4"/>
        <v>-2.3413528396451113</v>
      </c>
      <c r="BC60" s="11">
        <f t="shared" si="4"/>
        <v>0.7056216058665904</v>
      </c>
      <c r="BD60" s="11">
        <f t="shared" si="4"/>
        <v>5.8995976122056382</v>
      </c>
      <c r="BE60" s="11">
        <f t="shared" si="4"/>
        <v>7.5170332818813757</v>
      </c>
      <c r="BF60" s="11"/>
      <c r="BG60" s="11"/>
      <c r="BH60" s="11"/>
      <c r="BI60" s="11">
        <f t="shared" si="4"/>
        <v>3.2472809227363189</v>
      </c>
      <c r="BJ60" s="11">
        <f t="shared" si="4"/>
        <v>-4.9712015715799227</v>
      </c>
      <c r="BK60" s="11">
        <f t="shared" si="4"/>
        <v>4.0255079117549881</v>
      </c>
    </row>
    <row r="61" spans="1:63" x14ac:dyDescent="0.2">
      <c r="A61" s="13">
        <v>1974</v>
      </c>
      <c r="B61" s="11">
        <f t="shared" si="2"/>
        <v>3.3822284107965221</v>
      </c>
      <c r="C61" s="11">
        <f t="shared" si="0"/>
        <v>9.65304362095541</v>
      </c>
      <c r="D61" s="11">
        <f t="shared" si="0"/>
        <v>1.8976278529997264</v>
      </c>
      <c r="E61" s="11">
        <f t="shared" si="0"/>
        <v>-1.3574470228544948</v>
      </c>
      <c r="F61" s="11">
        <f t="shared" si="0"/>
        <v>4.4203891604107506</v>
      </c>
      <c r="G61" s="11">
        <f t="shared" si="0"/>
        <v>4.9531937553317995</v>
      </c>
      <c r="H61" s="11">
        <f t="shared" si="0"/>
        <v>5.4902294387697275</v>
      </c>
      <c r="I61" s="11">
        <f t="shared" si="0"/>
        <v>4.3123564739768367</v>
      </c>
      <c r="J61" s="11">
        <f t="shared" si="0"/>
        <v>4.0935088973092641</v>
      </c>
      <c r="K61" s="11">
        <f t="shared" si="0"/>
        <v>5.1799495360141474</v>
      </c>
      <c r="L61" s="11">
        <f t="shared" si="0"/>
        <v>7.9766464577856997</v>
      </c>
      <c r="M61" s="11">
        <f t="shared" si="0"/>
        <v>4.6546108604143681</v>
      </c>
      <c r="N61" s="11">
        <f t="shared" si="0"/>
        <v>7.7196918009494828</v>
      </c>
      <c r="O61" s="11">
        <f t="shared" si="0"/>
        <v>4.3253021105674012</v>
      </c>
      <c r="P61" s="11"/>
      <c r="Q61" s="11"/>
      <c r="R61" s="11"/>
      <c r="S61" s="11">
        <f t="shared" si="0"/>
        <v>1.8768752866813965</v>
      </c>
      <c r="T61" s="11">
        <f t="shared" si="0"/>
        <v>11.954515064978272</v>
      </c>
      <c r="U61" s="11">
        <f t="shared" si="0"/>
        <v>3.3690023382983547</v>
      </c>
      <c r="W61" s="15">
        <f>B61*'Table A8'!W10</f>
        <v>1.2287635816423763</v>
      </c>
      <c r="X61" s="15">
        <f>C61*'Table A8'!X10</f>
        <v>3.8477031873128258</v>
      </c>
      <c r="Y61" s="15">
        <f>D61*'Table A8'!Y10</f>
        <v>0.37250434754384631</v>
      </c>
      <c r="Z61" s="15">
        <f>E61*'Table A8'!Z10</f>
        <v>-0.71415287872374977</v>
      </c>
      <c r="AA61" s="15">
        <f>F61*'Table A8'!AA10</f>
        <v>2.9324861690164918</v>
      </c>
      <c r="AB61" s="15">
        <f>G61*'Table A8'!AB10</f>
        <v>1.4339495921685559</v>
      </c>
      <c r="AC61" s="15">
        <f>H61*'Table A8'!AC10</f>
        <v>2.131856091074285</v>
      </c>
      <c r="AD61" s="15">
        <f>I61*'Table A8'!AD10</f>
        <v>0.50023335098131305</v>
      </c>
      <c r="AE61" s="15">
        <f>J61*'Table A8'!AE10</f>
        <v>1.2190469496186986</v>
      </c>
      <c r="AF61" s="15">
        <f>K61*'Table A8'!AF10</f>
        <v>2.819964527406102</v>
      </c>
      <c r="AG61" s="15">
        <f>L61*'Table A8'!AG10</f>
        <v>4.0106578389746499</v>
      </c>
      <c r="AH61" s="15">
        <f>M61*'Table A8'!AH10</f>
        <v>3.9508336983197156</v>
      </c>
      <c r="AI61" s="15">
        <f>N61*'Table A8'!AI10</f>
        <v>2.6262391506830136</v>
      </c>
      <c r="AJ61" s="15">
        <f>O61*'Table A8'!AJ10</f>
        <v>2.0813353756050335</v>
      </c>
      <c r="AK61" s="15"/>
      <c r="AL61" s="15"/>
      <c r="AM61" s="15"/>
      <c r="AN61" s="15">
        <f>S61*'Table A8'!AN10</f>
        <v>0.68168110412268312</v>
      </c>
      <c r="AO61" s="15">
        <f>T61*'Table A8'!AO10</f>
        <v>5.5433086356304253</v>
      </c>
      <c r="AP61" s="15">
        <f>U61*'Table A8'!AP10</f>
        <v>1.1195194770165433</v>
      </c>
      <c r="AR61" s="11">
        <f t="shared" ref="AR61:BK61" si="5">LN(AR10/AR9)*100</f>
        <v>-2.2795404499014458</v>
      </c>
      <c r="AS61" s="11">
        <f t="shared" si="5"/>
        <v>-26.573055467447716</v>
      </c>
      <c r="AT61" s="11">
        <f t="shared" si="5"/>
        <v>-3.1098974929370011</v>
      </c>
      <c r="AU61" s="11">
        <f t="shared" si="5"/>
        <v>1.8020019659109154</v>
      </c>
      <c r="AV61" s="11">
        <f t="shared" si="5"/>
        <v>-9.7819237584271921</v>
      </c>
      <c r="AW61" s="11">
        <f t="shared" si="5"/>
        <v>-15.885361968719447</v>
      </c>
      <c r="AX61" s="11">
        <f t="shared" si="5"/>
        <v>-13.18314888971768</v>
      </c>
      <c r="AY61" s="11">
        <f t="shared" si="5"/>
        <v>-7.2799332885884915</v>
      </c>
      <c r="AZ61" s="11">
        <f t="shared" si="5"/>
        <v>-8.6445364946774319</v>
      </c>
      <c r="BA61" s="11">
        <f t="shared" si="5"/>
        <v>-7.6458279023394056</v>
      </c>
      <c r="BB61" s="11">
        <f t="shared" si="5"/>
        <v>-5.9423845754136888</v>
      </c>
      <c r="BC61" s="11">
        <f t="shared" si="5"/>
        <v>-5.1091570975818286</v>
      </c>
      <c r="BD61" s="11">
        <f t="shared" si="5"/>
        <v>-3.4497492335665099</v>
      </c>
      <c r="BE61" s="11">
        <f t="shared" si="5"/>
        <v>-2.9108786207454683E-2</v>
      </c>
      <c r="BF61" s="11"/>
      <c r="BG61" s="11"/>
      <c r="BH61" s="11"/>
      <c r="BI61" s="11">
        <f t="shared" si="5"/>
        <v>-3.7353508076381519</v>
      </c>
      <c r="BJ61" s="11">
        <f t="shared" si="5"/>
        <v>-13.720633782269569</v>
      </c>
      <c r="BK61" s="11">
        <f t="shared" si="5"/>
        <v>-6.209670137757902</v>
      </c>
    </row>
    <row r="62" spans="1:63" x14ac:dyDescent="0.2">
      <c r="A62" s="13">
        <v>1975</v>
      </c>
      <c r="B62" s="11">
        <f t="shared" si="2"/>
        <v>1.596385098901399</v>
      </c>
      <c r="C62" s="11">
        <f t="shared" si="0"/>
        <v>17.204473756672456</v>
      </c>
      <c r="D62" s="11">
        <f t="shared" si="0"/>
        <v>1.6689012729849597</v>
      </c>
      <c r="E62" s="11">
        <f t="shared" si="0"/>
        <v>-0.73038536147300259</v>
      </c>
      <c r="F62" s="11">
        <f t="shared" si="0"/>
        <v>3.1066736185758446</v>
      </c>
      <c r="G62" s="11">
        <f t="shared" si="0"/>
        <v>2.6493286616050997</v>
      </c>
      <c r="H62" s="11">
        <f t="shared" si="0"/>
        <v>3.0903182369031947</v>
      </c>
      <c r="I62" s="11">
        <f t="shared" si="0"/>
        <v>2.6842198523386314</v>
      </c>
      <c r="J62" s="11">
        <f t="shared" si="0"/>
        <v>0.66125879665949916</v>
      </c>
      <c r="K62" s="11">
        <f t="shared" si="0"/>
        <v>3.170362518341737</v>
      </c>
      <c r="L62" s="11">
        <f t="shared" si="0"/>
        <v>5.9136471848576457</v>
      </c>
      <c r="M62" s="11">
        <f t="shared" si="0"/>
        <v>2.2485032338046551</v>
      </c>
      <c r="N62" s="11">
        <f t="shared" si="0"/>
        <v>7.2759354282428097</v>
      </c>
      <c r="O62" s="11">
        <f t="shared" si="0"/>
        <v>3.6171284675280511</v>
      </c>
      <c r="P62" s="11"/>
      <c r="Q62" s="11"/>
      <c r="R62" s="11"/>
      <c r="S62" s="11">
        <f t="shared" si="0"/>
        <v>-4.2753314033004204E-2</v>
      </c>
      <c r="T62" s="11">
        <f t="shared" si="0"/>
        <v>5.2583541472883875</v>
      </c>
      <c r="U62" s="11">
        <f t="shared" si="0"/>
        <v>3.0451845494418888</v>
      </c>
      <c r="W62" s="15">
        <f>B62*'Table A8'!W11</f>
        <v>0.5001474514858083</v>
      </c>
      <c r="X62" s="15">
        <f>C62*'Table A8'!X11</f>
        <v>5.9923182094490173</v>
      </c>
      <c r="Y62" s="15">
        <f>D62*'Table A8'!Y11</f>
        <v>0.26752487405948905</v>
      </c>
      <c r="Z62" s="15">
        <f>E62*'Table A8'!Z11</f>
        <v>-0.33400522580160413</v>
      </c>
      <c r="AA62" s="15">
        <f>F62*'Table A8'!AA11</f>
        <v>1.8602761628032156</v>
      </c>
      <c r="AB62" s="15">
        <f>G62*'Table A8'!AB11</f>
        <v>0.65517897801494107</v>
      </c>
      <c r="AC62" s="15">
        <f>H62*'Table A8'!AC11</f>
        <v>0.99909988599080291</v>
      </c>
      <c r="AD62" s="15">
        <f>I62*'Table A8'!AD11</f>
        <v>0.24399558457758153</v>
      </c>
      <c r="AE62" s="15">
        <f>J62*'Table A8'!AE11</f>
        <v>0.15876823707794574</v>
      </c>
      <c r="AF62" s="15">
        <f>K62*'Table A8'!AF11</f>
        <v>1.507507377471496</v>
      </c>
      <c r="AG62" s="15">
        <f>L62*'Table A8'!AG11</f>
        <v>2.5505560308291026</v>
      </c>
      <c r="AH62" s="15">
        <f>M62*'Table A8'!AH11</f>
        <v>1.8350034891079792</v>
      </c>
      <c r="AI62" s="15">
        <f>N62*'Table A8'!AI11</f>
        <v>1.9914235267100575</v>
      </c>
      <c r="AJ62" s="15">
        <f>O62*'Table A8'!AJ11</f>
        <v>1.464575316502108</v>
      </c>
      <c r="AK62" s="15"/>
      <c r="AL62" s="15"/>
      <c r="AM62" s="15"/>
      <c r="AN62" s="15">
        <f>S62*'Table A8'!AN11</f>
        <v>-1.2471141703427325E-2</v>
      </c>
      <c r="AO62" s="15">
        <f>T62*'Table A8'!AO11</f>
        <v>2.0497064466130137</v>
      </c>
      <c r="AP62" s="15">
        <f>U62*'Table A8'!AP11</f>
        <v>0.842907083285515</v>
      </c>
      <c r="AR62" s="11">
        <f t="shared" ref="AR62:BK62" si="6">LN(AR11/AR10)*100</f>
        <v>-9.6178749795132781</v>
      </c>
      <c r="AS62" s="11">
        <f t="shared" si="6"/>
        <v>-5.1023493195066028</v>
      </c>
      <c r="AT62" s="11">
        <f t="shared" si="6"/>
        <v>-8.8624450812730231</v>
      </c>
      <c r="AU62" s="11">
        <f t="shared" si="6"/>
        <v>2.6826191534458377</v>
      </c>
      <c r="AV62" s="11">
        <f t="shared" si="6"/>
        <v>-6.6745802771757985</v>
      </c>
      <c r="AW62" s="11">
        <f t="shared" si="6"/>
        <v>-8.069496889955861</v>
      </c>
      <c r="AX62" s="11">
        <f t="shared" si="6"/>
        <v>-6.7982309587245302</v>
      </c>
      <c r="AY62" s="11">
        <f t="shared" si="6"/>
        <v>-3.7578709090605047</v>
      </c>
      <c r="AZ62" s="11">
        <f t="shared" si="6"/>
        <v>-2.576442470169662</v>
      </c>
      <c r="BA62" s="11">
        <f t="shared" si="6"/>
        <v>-4.3562850325560873</v>
      </c>
      <c r="BB62" s="11">
        <f t="shared" si="6"/>
        <v>1.6744929909214556</v>
      </c>
      <c r="BC62" s="11">
        <f t="shared" si="6"/>
        <v>-0.30844689754478194</v>
      </c>
      <c r="BD62" s="11">
        <f t="shared" si="6"/>
        <v>-8.1641124417208442</v>
      </c>
      <c r="BE62" s="11">
        <f t="shared" si="6"/>
        <v>-4.5465817154530326</v>
      </c>
      <c r="BF62" s="11"/>
      <c r="BG62" s="11"/>
      <c r="BH62" s="11"/>
      <c r="BI62" s="11">
        <f t="shared" si="6"/>
        <v>3.1323207433211362</v>
      </c>
      <c r="BJ62" s="11">
        <f t="shared" si="6"/>
        <v>-2.240883835067089</v>
      </c>
      <c r="BK62" s="11">
        <f t="shared" si="6"/>
        <v>-5.8894728285187155</v>
      </c>
    </row>
    <row r="63" spans="1:63" x14ac:dyDescent="0.2">
      <c r="A63" s="13">
        <v>1976</v>
      </c>
      <c r="B63" s="11">
        <f t="shared" si="2"/>
        <v>0.94573999207341986</v>
      </c>
      <c r="C63" s="11">
        <f t="shared" si="0"/>
        <v>21.200520951714093</v>
      </c>
      <c r="D63" s="11">
        <f t="shared" si="0"/>
        <v>1.0973254780512953</v>
      </c>
      <c r="E63" s="11">
        <f t="shared" si="0"/>
        <v>-0.44798928073323763</v>
      </c>
      <c r="F63" s="11">
        <f t="shared" si="0"/>
        <v>3.2326797799182794</v>
      </c>
      <c r="G63" s="11">
        <f t="shared" si="0"/>
        <v>0.74423563561257544</v>
      </c>
      <c r="H63" s="11">
        <f t="shared" si="0"/>
        <v>1.1906818062840319</v>
      </c>
      <c r="I63" s="11">
        <f t="shared" si="0"/>
        <v>1.620462662368314</v>
      </c>
      <c r="J63" s="11">
        <f t="shared" si="0"/>
        <v>-0.14990259140408618</v>
      </c>
      <c r="K63" s="11">
        <f t="shared" si="0"/>
        <v>2.8468405541336219</v>
      </c>
      <c r="L63" s="11">
        <f t="shared" si="0"/>
        <v>5.8416302921206205</v>
      </c>
      <c r="M63" s="11">
        <f t="shared" si="0"/>
        <v>1.0393164838764242</v>
      </c>
      <c r="N63" s="11">
        <f t="shared" si="0"/>
        <v>9.0113286237132808</v>
      </c>
      <c r="O63" s="11">
        <f t="shared" si="0"/>
        <v>3.8486289031160283</v>
      </c>
      <c r="P63" s="11"/>
      <c r="Q63" s="11"/>
      <c r="R63" s="11"/>
      <c r="S63" s="11">
        <f t="shared" si="0"/>
        <v>0.21358401968197416</v>
      </c>
      <c r="T63" s="11">
        <f t="shared" si="0"/>
        <v>5.2072500749678614</v>
      </c>
      <c r="U63" s="11">
        <f t="shared" si="0"/>
        <v>2.9551869055502769</v>
      </c>
      <c r="W63" s="15">
        <f>B63*'Table A8'!W12</f>
        <v>0.28807240158556369</v>
      </c>
      <c r="X63" s="15">
        <f>C63*'Table A8'!X12</f>
        <v>7.0809739978725066</v>
      </c>
      <c r="Y63" s="15">
        <f>D63*'Table A8'!Y12</f>
        <v>0.17030491419356103</v>
      </c>
      <c r="Z63" s="15">
        <f>E63*'Table A8'!Z12</f>
        <v>-0.19483053819088503</v>
      </c>
      <c r="AA63" s="15">
        <f>F63*'Table A8'!AA12</f>
        <v>1.8662260369468224</v>
      </c>
      <c r="AB63" s="15">
        <f>G63*'Table A8'!AB12</f>
        <v>0.17690481058510921</v>
      </c>
      <c r="AC63" s="15">
        <f>H63*'Table A8'!AC12</f>
        <v>0.36684906451611027</v>
      </c>
      <c r="AD63" s="15">
        <f>I63*'Table A8'!AD12</f>
        <v>0.13806341883378045</v>
      </c>
      <c r="AE63" s="15">
        <f>J63*'Table A8'!AE12</f>
        <v>-3.3967927212165933E-2</v>
      </c>
      <c r="AF63" s="15">
        <f>K63*'Table A8'!AF12</f>
        <v>1.3189412287301072</v>
      </c>
      <c r="AG63" s="15">
        <f>L63*'Table A8'!AG12</f>
        <v>2.4155141257918764</v>
      </c>
      <c r="AH63" s="15">
        <f>M63*'Table A8'!AH12</f>
        <v>0.84184635193990365</v>
      </c>
      <c r="AI63" s="15">
        <f>N63*'Table A8'!AI12</f>
        <v>2.3204171206061694</v>
      </c>
      <c r="AJ63" s="15">
        <f>O63*'Table A8'!AJ12</f>
        <v>1.4836464421512288</v>
      </c>
      <c r="AK63" s="15"/>
      <c r="AL63" s="15"/>
      <c r="AM63" s="15"/>
      <c r="AN63" s="15">
        <f>S63*'Table A8'!AN12</f>
        <v>5.8201645363337953E-2</v>
      </c>
      <c r="AO63" s="15">
        <f>T63*'Table A8'!AO12</f>
        <v>1.886586702160856</v>
      </c>
      <c r="AP63" s="15">
        <f>U63*'Table A8'!AP12</f>
        <v>0.78371556735193337</v>
      </c>
      <c r="AR63" s="11">
        <f t="shared" ref="AR63:BK63" si="7">LN(AR12/AR11)*100</f>
        <v>-9.4795083994184619</v>
      </c>
      <c r="AS63" s="11">
        <f t="shared" si="7"/>
        <v>-27.460199523826596</v>
      </c>
      <c r="AT63" s="11">
        <f t="shared" si="7"/>
        <v>0.77938938415407744</v>
      </c>
      <c r="AU63" s="11">
        <f t="shared" si="7"/>
        <v>2.12547889193897</v>
      </c>
      <c r="AV63" s="11">
        <f t="shared" si="7"/>
        <v>1.4201641548461499</v>
      </c>
      <c r="AW63" s="11">
        <f t="shared" si="7"/>
        <v>-2.0126791080578701</v>
      </c>
      <c r="AX63" s="11">
        <f t="shared" si="7"/>
        <v>1.9999883830385379</v>
      </c>
      <c r="AY63" s="11">
        <f t="shared" si="7"/>
        <v>0.21696733916530164</v>
      </c>
      <c r="AZ63" s="11">
        <f t="shared" si="7"/>
        <v>1.8276846210966053</v>
      </c>
      <c r="BA63" s="11">
        <f t="shared" si="7"/>
        <v>0.33022223573504456</v>
      </c>
      <c r="BB63" s="11">
        <f t="shared" si="7"/>
        <v>-3.5643430301254546</v>
      </c>
      <c r="BC63" s="11">
        <f t="shared" si="7"/>
        <v>3.6735975502785805</v>
      </c>
      <c r="BD63" s="11">
        <f t="shared" si="7"/>
        <v>-4.1825314340631321</v>
      </c>
      <c r="BE63" s="11">
        <f t="shared" si="7"/>
        <v>0.95759847749437765</v>
      </c>
      <c r="BF63" s="11"/>
      <c r="BG63" s="11"/>
      <c r="BH63" s="11"/>
      <c r="BI63" s="11">
        <f t="shared" si="7"/>
        <v>6.0975571834955558</v>
      </c>
      <c r="BJ63" s="11">
        <f t="shared" si="7"/>
        <v>-6.6691077335685857E-3</v>
      </c>
      <c r="BK63" s="11">
        <f t="shared" si="7"/>
        <v>-1.0154144198941499</v>
      </c>
    </row>
    <row r="64" spans="1:63" x14ac:dyDescent="0.2">
      <c r="A64" s="13">
        <v>1977</v>
      </c>
      <c r="B64" s="11">
        <f t="shared" si="2"/>
        <v>0.84803007659331286</v>
      </c>
      <c r="C64" s="11">
        <f t="shared" si="0"/>
        <v>16.889173376386399</v>
      </c>
      <c r="D64" s="11">
        <f t="shared" si="0"/>
        <v>1.0570016993450753</v>
      </c>
      <c r="E64" s="11">
        <f t="shared" si="0"/>
        <v>-0.90204472370241873</v>
      </c>
      <c r="F64" s="11">
        <f t="shared" si="0"/>
        <v>2.5628545806324574</v>
      </c>
      <c r="G64" s="11">
        <f t="shared" si="0"/>
        <v>0.12350254749998171</v>
      </c>
      <c r="H64" s="11">
        <f t="shared" si="0"/>
        <v>2.1832855830213096</v>
      </c>
      <c r="I64" s="11">
        <f t="shared" si="0"/>
        <v>1.6425490058267225</v>
      </c>
      <c r="J64" s="11">
        <f t="shared" si="0"/>
        <v>0.83657494173661162</v>
      </c>
      <c r="K64" s="11">
        <f t="shared" si="0"/>
        <v>2.1496573397418453</v>
      </c>
      <c r="L64" s="11">
        <f t="shared" si="0"/>
        <v>5.169851809499808</v>
      </c>
      <c r="M64" s="11">
        <f t="shared" si="0"/>
        <v>0.87106265424380291</v>
      </c>
      <c r="N64" s="11">
        <f t="shared" si="0"/>
        <v>10.90610749640809</v>
      </c>
      <c r="O64" s="11">
        <f t="shared" si="0"/>
        <v>4.8304137428394238</v>
      </c>
      <c r="P64" s="11"/>
      <c r="Q64" s="11"/>
      <c r="R64" s="11"/>
      <c r="S64" s="11">
        <f t="shared" si="0"/>
        <v>1.7343920375518154</v>
      </c>
      <c r="T64" s="11">
        <f t="shared" si="0"/>
        <v>2.7113235408560672</v>
      </c>
      <c r="U64" s="11">
        <f t="shared" si="0"/>
        <v>2.8254328790969332</v>
      </c>
      <c r="W64" s="15">
        <f>B64*'Table A8'!W13</f>
        <v>0.29604729973872551</v>
      </c>
      <c r="X64" s="15">
        <f>C64*'Table A8'!X13</f>
        <v>6.3959299576375299</v>
      </c>
      <c r="Y64" s="15">
        <f>D64*'Table A8'!Y13</f>
        <v>0.1939598118298213</v>
      </c>
      <c r="Z64" s="15">
        <f>E64*'Table A8'!Z13</f>
        <v>-0.4338835121008634</v>
      </c>
      <c r="AA64" s="15">
        <f>F64*'Table A8'!AA13</f>
        <v>1.5917889800308194</v>
      </c>
      <c r="AB64" s="15">
        <f>G64*'Table A8'!AB13</f>
        <v>3.4407809733494901E-2</v>
      </c>
      <c r="AC64" s="15">
        <f>H64*'Table A8'!AC13</f>
        <v>0.76480493973236463</v>
      </c>
      <c r="AD64" s="15">
        <f>I64*'Table A8'!AD13</f>
        <v>0.16918254760015239</v>
      </c>
      <c r="AE64" s="15">
        <f>J64*'Table A8'!AE13</f>
        <v>0.21884800475829766</v>
      </c>
      <c r="AF64" s="15">
        <f>K64*'Table A8'!AF13</f>
        <v>1.1029891810215409</v>
      </c>
      <c r="AG64" s="15">
        <f>L64*'Table A8'!AG13</f>
        <v>2.3719280101985118</v>
      </c>
      <c r="AH64" s="15">
        <f>M64*'Table A8'!AH13</f>
        <v>0.7313442045030969</v>
      </c>
      <c r="AI64" s="15">
        <f>N64*'Table A8'!AI13</f>
        <v>3.212939268441823</v>
      </c>
      <c r="AJ64" s="15">
        <f>O64*'Table A8'!AJ13</f>
        <v>2.0751457439238163</v>
      </c>
      <c r="AK64" s="15"/>
      <c r="AL64" s="15"/>
      <c r="AM64" s="15"/>
      <c r="AN64" s="15">
        <f>S64*'Table A8'!AN13</f>
        <v>0.54182407253118714</v>
      </c>
      <c r="AO64" s="15">
        <f>T64*'Table A8'!AO13</f>
        <v>1.0877830045914541</v>
      </c>
      <c r="AP64" s="15">
        <f>U64*'Table A8'!AP13</f>
        <v>0.86260465798829378</v>
      </c>
      <c r="AR64" s="11">
        <f t="shared" ref="AR64:BK64" si="8">LN(AR13/AR12)*100</f>
        <v>11.37107762943233</v>
      </c>
      <c r="AS64" s="11">
        <f t="shared" si="8"/>
        <v>-19.695652193413828</v>
      </c>
      <c r="AT64" s="11">
        <f t="shared" si="8"/>
        <v>0.78514041205600682</v>
      </c>
      <c r="AU64" s="11">
        <f t="shared" si="8"/>
        <v>5.0450621797312047</v>
      </c>
      <c r="AV64" s="11">
        <f t="shared" si="8"/>
        <v>-4.7438114188265462E-2</v>
      </c>
      <c r="AW64" s="11">
        <f t="shared" si="8"/>
        <v>-0.67704141115731342</v>
      </c>
      <c r="AX64" s="11">
        <f t="shared" si="8"/>
        <v>-1.4656134916573456</v>
      </c>
      <c r="AY64" s="11">
        <f t="shared" si="8"/>
        <v>2.2220225039392276</v>
      </c>
      <c r="AZ64" s="11">
        <f t="shared" si="8"/>
        <v>1.2377002196909994</v>
      </c>
      <c r="BA64" s="11">
        <f t="shared" si="8"/>
        <v>2.3693839840023334</v>
      </c>
      <c r="BB64" s="11">
        <f t="shared" si="8"/>
        <v>-4.2040339870590859</v>
      </c>
      <c r="BC64" s="11">
        <f t="shared" si="8"/>
        <v>3.9145394635196911</v>
      </c>
      <c r="BD64" s="11">
        <f t="shared" si="8"/>
        <v>-7.5623309336752769</v>
      </c>
      <c r="BE64" s="11">
        <f t="shared" si="8"/>
        <v>-1.4888140508550254</v>
      </c>
      <c r="BF64" s="11"/>
      <c r="BG64" s="11"/>
      <c r="BH64" s="11"/>
      <c r="BI64" s="11">
        <f t="shared" si="8"/>
        <v>3.5562477724521009</v>
      </c>
      <c r="BJ64" s="11">
        <f t="shared" si="8"/>
        <v>1.4894350290724041</v>
      </c>
      <c r="BK64" s="11">
        <f t="shared" si="8"/>
        <v>-0.59199387380796964</v>
      </c>
    </row>
    <row r="65" spans="1:63" x14ac:dyDescent="0.2">
      <c r="A65" s="13">
        <v>1978</v>
      </c>
      <c r="B65" s="11">
        <f t="shared" si="2"/>
        <v>1.7912679797515849</v>
      </c>
      <c r="C65" s="11">
        <f t="shared" si="0"/>
        <v>11.133751571136376</v>
      </c>
      <c r="D65" s="11">
        <f t="shared" si="0"/>
        <v>1.3641492881555122</v>
      </c>
      <c r="E65" s="11">
        <f t="shared" si="0"/>
        <v>-1.5339964790938287</v>
      </c>
      <c r="F65" s="11">
        <f t="shared" si="0"/>
        <v>2.4292692569044703</v>
      </c>
      <c r="G65" s="11">
        <f t="shared" si="0"/>
        <v>-0.27190722474948009</v>
      </c>
      <c r="H65" s="11">
        <f t="shared" si="0"/>
        <v>2.9300476947782381</v>
      </c>
      <c r="I65" s="11">
        <f t="shared" si="0"/>
        <v>2.2270524784497785</v>
      </c>
      <c r="J65" s="11">
        <f t="shared" si="0"/>
        <v>0.5932974982780348</v>
      </c>
      <c r="K65" s="11">
        <f t="shared" si="0"/>
        <v>2.0176123003149549</v>
      </c>
      <c r="L65" s="11">
        <f t="shared" si="0"/>
        <v>4.1801221009637572</v>
      </c>
      <c r="M65" s="11">
        <f t="shared" si="0"/>
        <v>0.47194634006264663</v>
      </c>
      <c r="N65" s="11">
        <f t="shared" si="0"/>
        <v>9.9141758290489825</v>
      </c>
      <c r="O65" s="11">
        <f t="shared" si="0"/>
        <v>4.6542112884891083</v>
      </c>
      <c r="P65" s="11"/>
      <c r="Q65" s="11"/>
      <c r="R65" s="11"/>
      <c r="S65" s="11">
        <f t="shared" si="0"/>
        <v>-0.20990771771137451</v>
      </c>
      <c r="T65" s="11">
        <f t="shared" si="0"/>
        <v>35.193119986717612</v>
      </c>
      <c r="U65" s="11">
        <f t="shared" si="0"/>
        <v>2.5508758073886488</v>
      </c>
      <c r="W65" s="15">
        <f>B65*'Table A8'!W14</f>
        <v>0.69411634215373907</v>
      </c>
      <c r="X65" s="15">
        <f>C65*'Table A8'!X14</f>
        <v>4.716257165533368</v>
      </c>
      <c r="Y65" s="15">
        <f>D65*'Table A8'!Y14</f>
        <v>0.28551644601094878</v>
      </c>
      <c r="Z65" s="15">
        <f>E65*'Table A8'!Z14</f>
        <v>-0.81700652476537317</v>
      </c>
      <c r="AA65" s="15">
        <f>F65*'Table A8'!AA14</f>
        <v>1.6229947905378765</v>
      </c>
      <c r="AB65" s="15">
        <f>G65*'Table A8'!AB14</f>
        <v>-8.516134279153717E-2</v>
      </c>
      <c r="AC65" s="15">
        <f>H65*'Table A8'!AC14</f>
        <v>1.1260173291032769</v>
      </c>
      <c r="AD65" s="15">
        <f>I65*'Table A8'!AD14</f>
        <v>0.26123325572215894</v>
      </c>
      <c r="AE65" s="15">
        <f>J65*'Table A8'!AE14</f>
        <v>0.1720562745006301</v>
      </c>
      <c r="AF65" s="15">
        <f>K65*'Table A8'!AF14</f>
        <v>1.1092832427131623</v>
      </c>
      <c r="AG65" s="15">
        <f>L65*'Table A8'!AG14</f>
        <v>2.0649803178760959</v>
      </c>
      <c r="AH65" s="15">
        <f>M65*'Table A8'!AH14</f>
        <v>0.40757285927810166</v>
      </c>
      <c r="AI65" s="15">
        <f>N65*'Table A8'!AI14</f>
        <v>3.2171500565263949</v>
      </c>
      <c r="AJ65" s="15">
        <f>O65*'Table A8'!AJ14</f>
        <v>2.164208249147435</v>
      </c>
      <c r="AK65" s="15"/>
      <c r="AL65" s="15"/>
      <c r="AM65" s="15"/>
      <c r="AN65" s="15">
        <f>S65*'Table A8'!AN14</f>
        <v>-7.2649061099906709E-2</v>
      </c>
      <c r="AO65" s="15">
        <f>T65*'Table A8'!AO14</f>
        <v>15.488492106154423</v>
      </c>
      <c r="AP65" s="15">
        <f>U65*'Table A8'!AP14</f>
        <v>0.86704268693140174</v>
      </c>
      <c r="AR65" s="11">
        <f t="shared" ref="AR65:BK65" si="9">LN(AR14/AR13)*100</f>
        <v>5.4890351189948605</v>
      </c>
      <c r="AS65" s="11">
        <f t="shared" si="9"/>
        <v>-10.910625556372757</v>
      </c>
      <c r="AT65" s="11">
        <f t="shared" si="9"/>
        <v>-0.7918034034083149</v>
      </c>
      <c r="AU65" s="11">
        <f t="shared" si="9"/>
        <v>3.520517786317956</v>
      </c>
      <c r="AV65" s="11">
        <f t="shared" si="9"/>
        <v>0.37727603292393436</v>
      </c>
      <c r="AW65" s="11">
        <f t="shared" si="9"/>
        <v>6.9964247990431048</v>
      </c>
      <c r="AX65" s="11">
        <f t="shared" si="9"/>
        <v>5.091824058276047</v>
      </c>
      <c r="AY65" s="11">
        <f t="shared" si="9"/>
        <v>2.6955274329745831</v>
      </c>
      <c r="AZ65" s="11">
        <f t="shared" si="9"/>
        <v>6.6904348969485783</v>
      </c>
      <c r="BA65" s="11">
        <f t="shared" si="9"/>
        <v>2.9881840776408222</v>
      </c>
      <c r="BB65" s="11">
        <f t="shared" si="9"/>
        <v>1.4994018684318233</v>
      </c>
      <c r="BC65" s="11">
        <f t="shared" si="9"/>
        <v>1.2202777640091891</v>
      </c>
      <c r="BD65" s="11">
        <f t="shared" si="9"/>
        <v>-2.4980402979141729</v>
      </c>
      <c r="BE65" s="11">
        <f t="shared" si="9"/>
        <v>2.8068750906283895</v>
      </c>
      <c r="BF65" s="11"/>
      <c r="BG65" s="11"/>
      <c r="BH65" s="11"/>
      <c r="BI65" s="11">
        <f t="shared" si="9"/>
        <v>5.3186225465248977</v>
      </c>
      <c r="BJ65" s="11">
        <f t="shared" si="9"/>
        <v>-31.082211238203918</v>
      </c>
      <c r="BK65" s="11">
        <f t="shared" si="9"/>
        <v>1.6257192911766225</v>
      </c>
    </row>
    <row r="66" spans="1:63" x14ac:dyDescent="0.2">
      <c r="A66" s="13">
        <v>1979</v>
      </c>
      <c r="B66" s="11">
        <f t="shared" si="2"/>
        <v>1.2005640693452051</v>
      </c>
      <c r="C66" s="11">
        <f t="shared" si="0"/>
        <v>7.0842307682877994</v>
      </c>
      <c r="D66" s="11">
        <f t="shared" si="0"/>
        <v>2.3730396592142418</v>
      </c>
      <c r="E66" s="11">
        <f t="shared" si="0"/>
        <v>-1.8011813652348341</v>
      </c>
      <c r="F66" s="11">
        <f t="shared" si="0"/>
        <v>2.5752496102414764</v>
      </c>
      <c r="G66" s="11">
        <f t="shared" si="0"/>
        <v>0.76439775477831962</v>
      </c>
      <c r="H66" s="11">
        <f t="shared" si="0"/>
        <v>4.487456203806274</v>
      </c>
      <c r="I66" s="11">
        <f t="shared" si="0"/>
        <v>2.2243734531317569</v>
      </c>
      <c r="J66" s="11">
        <f t="shared" si="0"/>
        <v>1.9622829075697641</v>
      </c>
      <c r="K66" s="11">
        <f t="shared" si="0"/>
        <v>2.82553043381002</v>
      </c>
      <c r="L66" s="11">
        <f t="shared" si="0"/>
        <v>4.6870777783628412</v>
      </c>
      <c r="M66" s="11">
        <f t="shared" si="0"/>
        <v>1.3252110270528579</v>
      </c>
      <c r="N66" s="11">
        <f t="shared" si="0"/>
        <v>11.660704384325731</v>
      </c>
      <c r="O66" s="11">
        <f t="shared" si="0"/>
        <v>5.3749671772633087</v>
      </c>
      <c r="P66" s="11"/>
      <c r="Q66" s="11"/>
      <c r="R66" s="11"/>
      <c r="S66" s="11">
        <f t="shared" si="0"/>
        <v>0.12599749671918306</v>
      </c>
      <c r="T66" s="11">
        <f t="shared" si="0"/>
        <v>57.744230241678366</v>
      </c>
      <c r="U66" s="11">
        <f t="shared" si="0"/>
        <v>2.8712172013075032</v>
      </c>
      <c r="W66" s="15">
        <f>B66*'Table A8'!W15</f>
        <v>0.47470303301909406</v>
      </c>
      <c r="X66" s="15">
        <f>C66*'Table A8'!X15</f>
        <v>3.2325344995697232</v>
      </c>
      <c r="Y66" s="15">
        <f>D66*'Table A8'!Y15</f>
        <v>0.50474553551486923</v>
      </c>
      <c r="Z66" s="15">
        <f>E66*'Table A8'!Z15</f>
        <v>-0.9719174646807166</v>
      </c>
      <c r="AA66" s="15">
        <f>F66*'Table A8'!AA15</f>
        <v>1.7364908121858276</v>
      </c>
      <c r="AB66" s="15">
        <f>G66*'Table A8'!AB15</f>
        <v>0.2393329370210919</v>
      </c>
      <c r="AC66" s="15">
        <f>H66*'Table A8'!AC15</f>
        <v>1.7151057610947578</v>
      </c>
      <c r="AD66" s="15">
        <f>I66*'Table A8'!AD15</f>
        <v>0.26136388074298156</v>
      </c>
      <c r="AE66" s="15">
        <f>J66*'Table A8'!AE15</f>
        <v>0.56356765105403628</v>
      </c>
      <c r="AF66" s="15">
        <f>K66*'Table A8'!AF15</f>
        <v>1.5469779125109859</v>
      </c>
      <c r="AG66" s="15">
        <f>L66*'Table A8'!AG15</f>
        <v>2.2919810336194293</v>
      </c>
      <c r="AH66" s="15">
        <f>M66*'Table A8'!AH15</f>
        <v>1.1391513988546367</v>
      </c>
      <c r="AI66" s="15">
        <f>N66*'Table A8'!AI15</f>
        <v>3.7454182482454255</v>
      </c>
      <c r="AJ66" s="15">
        <f>O66*'Table A8'!AJ15</f>
        <v>2.4794723588715644</v>
      </c>
      <c r="AK66" s="15"/>
      <c r="AL66" s="15"/>
      <c r="AM66" s="15"/>
      <c r="AN66" s="15">
        <f>S66*'Table A8'!AN15</f>
        <v>4.3872328357619533E-2</v>
      </c>
      <c r="AO66" s="15">
        <f>T66*'Table A8'!AO15</f>
        <v>25.551821881942676</v>
      </c>
      <c r="AP66" s="15">
        <f>U66*'Table A8'!AP15</f>
        <v>0.98253052628742743</v>
      </c>
      <c r="AR66" s="11">
        <f t="shared" ref="AR66:BK66" si="10">LN(AR15/AR14)*100</f>
        <v>-2.7401326171425304</v>
      </c>
      <c r="AS66" s="11">
        <f t="shared" si="10"/>
        <v>11.412391435541862</v>
      </c>
      <c r="AT66" s="11">
        <f t="shared" si="10"/>
        <v>-2.6015850678018202</v>
      </c>
      <c r="AU66" s="11">
        <f t="shared" si="10"/>
        <v>6.835472362175345</v>
      </c>
      <c r="AV66" s="11">
        <f t="shared" si="10"/>
        <v>-4.1303857518289178</v>
      </c>
      <c r="AW66" s="11">
        <f t="shared" si="10"/>
        <v>-8.555241308241901E-2</v>
      </c>
      <c r="AX66" s="11">
        <f t="shared" si="10"/>
        <v>-0.24909574762731895</v>
      </c>
      <c r="AY66" s="11">
        <f t="shared" si="10"/>
        <v>2.9646693631938135</v>
      </c>
      <c r="AZ66" s="11">
        <f t="shared" si="10"/>
        <v>1.6512877253478844</v>
      </c>
      <c r="BA66" s="11">
        <f t="shared" si="10"/>
        <v>2.8216154745150197</v>
      </c>
      <c r="BB66" s="11">
        <f t="shared" si="10"/>
        <v>1.6463786051215159</v>
      </c>
      <c r="BC66" s="11">
        <f t="shared" si="10"/>
        <v>1.2774595407580995</v>
      </c>
      <c r="BD66" s="11">
        <f t="shared" si="10"/>
        <v>-3.3419763292031037</v>
      </c>
      <c r="BE66" s="11">
        <f t="shared" si="10"/>
        <v>2.9806213918340561</v>
      </c>
      <c r="BF66" s="11"/>
      <c r="BG66" s="11"/>
      <c r="BH66" s="11"/>
      <c r="BI66" s="11">
        <f t="shared" si="10"/>
        <v>3.7971499610686936</v>
      </c>
      <c r="BJ66" s="11">
        <f t="shared" si="10"/>
        <v>-54.66545850393836</v>
      </c>
      <c r="BK66" s="11">
        <f t="shared" si="10"/>
        <v>0.52786541451780278</v>
      </c>
    </row>
    <row r="67" spans="1:63" x14ac:dyDescent="0.2">
      <c r="A67" s="13">
        <v>1980</v>
      </c>
      <c r="B67" s="11">
        <f t="shared" si="2"/>
        <v>-0.15828480173571793</v>
      </c>
      <c r="C67" s="11">
        <f t="shared" si="0"/>
        <v>6.1666310279138612</v>
      </c>
      <c r="D67" s="11">
        <f t="shared" si="0"/>
        <v>1.9160098107456163</v>
      </c>
      <c r="E67" s="11">
        <f t="shared" si="0"/>
        <v>-1.6816645710019906</v>
      </c>
      <c r="F67" s="11">
        <f t="shared" si="0"/>
        <v>2.0467079147868326</v>
      </c>
      <c r="G67" s="11">
        <f t="shared" si="0"/>
        <v>-0.59128036271132633</v>
      </c>
      <c r="H67" s="11">
        <f t="shared" si="0"/>
        <v>3.9041858271184262</v>
      </c>
      <c r="I67" s="11">
        <f t="shared" si="0"/>
        <v>0.63956362364052444</v>
      </c>
      <c r="J67" s="11">
        <f t="shared" si="0"/>
        <v>4.4249986944644784</v>
      </c>
      <c r="K67" s="11">
        <f t="shared" si="0"/>
        <v>2.5834770157337759</v>
      </c>
      <c r="L67" s="11">
        <f t="shared" si="0"/>
        <v>5.7247355698714255</v>
      </c>
      <c r="M67" s="11">
        <f t="shared" si="0"/>
        <v>1.1804088817567044</v>
      </c>
      <c r="N67" s="11">
        <f t="shared" si="0"/>
        <v>12.826774493306155</v>
      </c>
      <c r="O67" s="11">
        <f t="shared" si="0"/>
        <v>6.140035686425664</v>
      </c>
      <c r="P67" s="11"/>
      <c r="Q67" s="11"/>
      <c r="R67" s="11"/>
      <c r="S67" s="11">
        <f t="shared" si="0"/>
        <v>2.8549725562930761</v>
      </c>
      <c r="T67" s="11">
        <f t="shared" si="0"/>
        <v>32.925114770773995</v>
      </c>
      <c r="U67" s="11">
        <f t="shared" si="0"/>
        <v>2.4801607527404959</v>
      </c>
      <c r="W67" s="15">
        <f>B67*'Table A8'!W16</f>
        <v>-6.0828849307036401E-2</v>
      </c>
      <c r="X67" s="15">
        <f>C67*'Table A8'!X16</f>
        <v>2.866866764877154</v>
      </c>
      <c r="Y67" s="15">
        <f>D67*'Table A8'!Y16</f>
        <v>0.4035116661430268</v>
      </c>
      <c r="Z67" s="15">
        <f>E67*'Table A8'!Z16</f>
        <v>-0.88388289851864643</v>
      </c>
      <c r="AA67" s="15">
        <f>F67*'Table A8'!AA16</f>
        <v>1.3549206395888831</v>
      </c>
      <c r="AB67" s="15">
        <f>G67*'Table A8'!AB16</f>
        <v>-0.17892143775644734</v>
      </c>
      <c r="AC67" s="15">
        <f>H67*'Table A8'!AC16</f>
        <v>1.4359595472141573</v>
      </c>
      <c r="AD67" s="15">
        <f>I67*'Table A8'!AD16</f>
        <v>7.2078820384287118E-2</v>
      </c>
      <c r="AE67" s="15">
        <f>J67*'Table A8'!AE16</f>
        <v>1.2040421447637846</v>
      </c>
      <c r="AF67" s="15">
        <f>K67*'Table A8'!AF16</f>
        <v>1.38216020341757</v>
      </c>
      <c r="AG67" s="15">
        <f>L67*'Table A8'!AG16</f>
        <v>2.6854734558266853</v>
      </c>
      <c r="AH67" s="15">
        <f>M67*'Table A8'!AH16</f>
        <v>0.99791766863711795</v>
      </c>
      <c r="AI67" s="15">
        <f>N67*'Table A8'!AI16</f>
        <v>3.9442331566916429</v>
      </c>
      <c r="AJ67" s="15">
        <f>O67*'Table A8'!AJ16</f>
        <v>2.7347718947339907</v>
      </c>
      <c r="AK67" s="15"/>
      <c r="AL67" s="15"/>
      <c r="AM67" s="15"/>
      <c r="AN67" s="15">
        <f>S67*'Table A8'!AN16</f>
        <v>0.96012727068136161</v>
      </c>
      <c r="AO67" s="15">
        <f>T67*'Table A8'!AO16</f>
        <v>14.269744741653449</v>
      </c>
      <c r="AP67" s="15">
        <f>U67*'Table A8'!AP16</f>
        <v>0.82738162711422947</v>
      </c>
      <c r="AR67" s="11">
        <f t="shared" ref="AR67:BK67" si="11">LN(AR16/AR15)*100</f>
        <v>10.595556990263299</v>
      </c>
      <c r="AS67" s="11">
        <f t="shared" si="11"/>
        <v>-4.6072954865994005</v>
      </c>
      <c r="AT67" s="11">
        <f t="shared" si="11"/>
        <v>-10.836835141988939</v>
      </c>
      <c r="AU67" s="11">
        <f t="shared" si="11"/>
        <v>1.6816645710019982</v>
      </c>
      <c r="AV67" s="11">
        <f t="shared" si="11"/>
        <v>-14.764246677397116</v>
      </c>
      <c r="AW67" s="11">
        <f t="shared" si="11"/>
        <v>-5.1776375664882863</v>
      </c>
      <c r="AX67" s="11">
        <f t="shared" si="11"/>
        <v>-9.4980487653459047</v>
      </c>
      <c r="AY67" s="11">
        <f t="shared" si="11"/>
        <v>-3.1761916143343361</v>
      </c>
      <c r="AZ67" s="11">
        <f t="shared" si="11"/>
        <v>-5.7431952584412009</v>
      </c>
      <c r="BA67" s="11">
        <f t="shared" si="11"/>
        <v>1.2554360806809919</v>
      </c>
      <c r="BB67" s="11">
        <f t="shared" si="11"/>
        <v>-5.8270722665052253</v>
      </c>
      <c r="BC67" s="11">
        <f t="shared" si="11"/>
        <v>0.78535108276917309</v>
      </c>
      <c r="BD67" s="11">
        <f t="shared" si="11"/>
        <v>-9.0669331376053908</v>
      </c>
      <c r="BE67" s="11">
        <f t="shared" si="11"/>
        <v>-2.4031210356292543</v>
      </c>
      <c r="BF67" s="11"/>
      <c r="BG67" s="11"/>
      <c r="BH67" s="11"/>
      <c r="BI67" s="11">
        <f t="shared" si="11"/>
        <v>3.9312563553734479</v>
      </c>
      <c r="BJ67" s="11">
        <f t="shared" si="11"/>
        <v>-26.965480361687106</v>
      </c>
      <c r="BK67" s="11">
        <f t="shared" si="11"/>
        <v>-5.6360525872311991</v>
      </c>
    </row>
    <row r="68" spans="1:63" x14ac:dyDescent="0.2">
      <c r="A68" s="13">
        <v>1981</v>
      </c>
      <c r="B68" s="11">
        <f t="shared" si="2"/>
        <v>-0.80972102326193618</v>
      </c>
      <c r="C68" s="11">
        <f t="shared" si="0"/>
        <v>5.9026104272375912</v>
      </c>
      <c r="D68" s="11">
        <f t="shared" si="0"/>
        <v>0.52676341616406153</v>
      </c>
      <c r="E68" s="11">
        <f t="shared" si="0"/>
        <v>-1.2270092591814246</v>
      </c>
      <c r="F68" s="11">
        <f t="shared" si="0"/>
        <v>1.2541418506520881</v>
      </c>
      <c r="G68" s="11">
        <f t="shared" si="0"/>
        <v>-1.7448099668174868</v>
      </c>
      <c r="H68" s="11">
        <f t="shared" si="0"/>
        <v>1.608019122870491</v>
      </c>
      <c r="I68" s="11">
        <f t="shared" si="0"/>
        <v>-1.0989121575595318</v>
      </c>
      <c r="J68" s="11">
        <f t="shared" si="0"/>
        <v>2.6018173104225535</v>
      </c>
      <c r="K68" s="11">
        <f t="shared" si="0"/>
        <v>1.874545517323617</v>
      </c>
      <c r="L68" s="11">
        <f t="shared" si="0"/>
        <v>4.7536624918639578</v>
      </c>
      <c r="M68" s="11">
        <f t="shared" si="0"/>
        <v>1.3933094303923972</v>
      </c>
      <c r="N68" s="11">
        <f t="shared" si="0"/>
        <v>12.722171952078654</v>
      </c>
      <c r="O68" s="11">
        <f t="shared" si="0"/>
        <v>5.3936613289942485</v>
      </c>
      <c r="P68" s="11"/>
      <c r="Q68" s="11"/>
      <c r="R68" s="11"/>
      <c r="S68" s="11">
        <f t="shared" si="0"/>
        <v>2.4777176452304226</v>
      </c>
      <c r="T68" s="11">
        <f t="shared" si="0"/>
        <v>18.708323917905826</v>
      </c>
      <c r="U68" s="11">
        <f t="shared" si="0"/>
        <v>1.5654284658902808</v>
      </c>
      <c r="W68" s="15">
        <f>B68*'Table A8'!W17</f>
        <v>-0.29805830866271871</v>
      </c>
      <c r="X68" s="15">
        <f>C68*'Table A8'!X17</f>
        <v>2.7281865394692151</v>
      </c>
      <c r="Y68" s="15">
        <f>D68*'Table A8'!Y17</f>
        <v>0.11304342910880762</v>
      </c>
      <c r="Z68" s="15">
        <f>E68*'Table A8'!Z17</f>
        <v>-0.63878102032984951</v>
      </c>
      <c r="AA68" s="15">
        <f>F68*'Table A8'!AA17</f>
        <v>0.82735737887518246</v>
      </c>
      <c r="AB68" s="15">
        <f>G68*'Table A8'!AB17</f>
        <v>-0.51628926918129447</v>
      </c>
      <c r="AC68" s="15">
        <f>H68*'Table A8'!AC17</f>
        <v>0.57293721347875581</v>
      </c>
      <c r="AD68" s="15">
        <f>I68*'Table A8'!AD17</f>
        <v>-0.12011109882125677</v>
      </c>
      <c r="AE68" s="15">
        <f>J68*'Table A8'!AE17</f>
        <v>0.67595213724777947</v>
      </c>
      <c r="AF68" s="15">
        <f>K68*'Table A8'!AF17</f>
        <v>0.97682566907733681</v>
      </c>
      <c r="AG68" s="15">
        <f>L68*'Table A8'!AG17</f>
        <v>2.1353451913452899</v>
      </c>
      <c r="AH68" s="15">
        <f>M68*'Table A8'!AH17</f>
        <v>1.1563074962826503</v>
      </c>
      <c r="AI68" s="15">
        <f>N68*'Table A8'!AI17</f>
        <v>3.7683073322056972</v>
      </c>
      <c r="AJ68" s="15">
        <f>O68*'Table A8'!AJ17</f>
        <v>2.3311404263913142</v>
      </c>
      <c r="AK68" s="15"/>
      <c r="AL68" s="15"/>
      <c r="AM68" s="15"/>
      <c r="AN68" s="15">
        <f>S68*'Table A8'!AN17</f>
        <v>0.80451491940631814</v>
      </c>
      <c r="AO68" s="15">
        <f>T68*'Table A8'!AO17</f>
        <v>7.8836876990055149</v>
      </c>
      <c r="AP68" s="15">
        <f>U68*'Table A8'!AP17</f>
        <v>0.51471287958472434</v>
      </c>
      <c r="AR68" s="11">
        <f t="shared" ref="AR68:BK68" si="12">LN(AR17/AR16)*100</f>
        <v>3.4293497129053425</v>
      </c>
      <c r="AS68" s="11">
        <f t="shared" si="12"/>
        <v>-1.641256339454968</v>
      </c>
      <c r="AT68" s="11">
        <f t="shared" si="12"/>
        <v>-6.9447662133837893</v>
      </c>
      <c r="AU68" s="11">
        <f t="shared" si="12"/>
        <v>4.0145731742306712</v>
      </c>
      <c r="AV68" s="11">
        <f t="shared" si="12"/>
        <v>-4.8987883235271132</v>
      </c>
      <c r="AW68" s="11">
        <f t="shared" si="12"/>
        <v>-6.3007093520878676</v>
      </c>
      <c r="AX68" s="11">
        <f t="shared" si="12"/>
        <v>-1.8759721234930213</v>
      </c>
      <c r="AY68" s="11">
        <f t="shared" si="12"/>
        <v>1.8233780163516171</v>
      </c>
      <c r="AZ68" s="11">
        <f t="shared" si="12"/>
        <v>-3.918135193821727</v>
      </c>
      <c r="BA68" s="11">
        <f t="shared" si="12"/>
        <v>0.18394163221671259</v>
      </c>
      <c r="BB68" s="11">
        <f t="shared" si="12"/>
        <v>-2.1928756616832961</v>
      </c>
      <c r="BC68" s="11">
        <f t="shared" si="12"/>
        <v>1.947215102602843</v>
      </c>
      <c r="BD68" s="11">
        <f t="shared" si="12"/>
        <v>-8.9800334472640344</v>
      </c>
      <c r="BE68" s="11">
        <f t="shared" si="12"/>
        <v>-1.6673066092326332</v>
      </c>
      <c r="BF68" s="11"/>
      <c r="BG68" s="11"/>
      <c r="BH68" s="11"/>
      <c r="BI68" s="11">
        <f t="shared" si="12"/>
        <v>-2.427453758773833</v>
      </c>
      <c r="BJ68" s="11">
        <f t="shared" si="12"/>
        <v>-19.388433413363671</v>
      </c>
      <c r="BK68" s="11">
        <f t="shared" si="12"/>
        <v>-3.0088786043047353</v>
      </c>
    </row>
    <row r="69" spans="1:63" x14ac:dyDescent="0.2">
      <c r="A69" s="13">
        <v>1982</v>
      </c>
      <c r="B69" s="11">
        <f t="shared" si="2"/>
        <v>0.75210073932835064</v>
      </c>
      <c r="C69" s="11">
        <f t="shared" si="0"/>
        <v>6.5195889822419293</v>
      </c>
      <c r="D69" s="11">
        <f t="shared" si="0"/>
        <v>-0.16041354478099065</v>
      </c>
      <c r="E69" s="11">
        <f t="shared" si="0"/>
        <v>-0.69686693160934277</v>
      </c>
      <c r="F69" s="11">
        <f t="shared" si="0"/>
        <v>0.71895734525677468</v>
      </c>
      <c r="G69" s="11">
        <f t="shared" si="0"/>
        <v>-0.78253586251300178</v>
      </c>
      <c r="H69" s="11">
        <f t="shared" si="0"/>
        <v>1.879908243281768</v>
      </c>
      <c r="I69" s="11">
        <f t="shared" si="0"/>
        <v>-2.6120888075635991</v>
      </c>
      <c r="J69" s="11">
        <f t="shared" si="0"/>
        <v>1.874720143468132</v>
      </c>
      <c r="K69" s="11">
        <f t="shared" si="0"/>
        <v>0.88425013455928536</v>
      </c>
      <c r="L69" s="11">
        <f t="shared" si="0"/>
        <v>5.5250276420319295</v>
      </c>
      <c r="M69" s="11">
        <f t="shared" si="0"/>
        <v>1.696224255233868</v>
      </c>
      <c r="N69" s="11">
        <f t="shared" si="0"/>
        <v>10.983729985539769</v>
      </c>
      <c r="O69" s="11">
        <f t="shared" si="0"/>
        <v>4.7445776783438651</v>
      </c>
      <c r="P69" s="11"/>
      <c r="Q69" s="11"/>
      <c r="R69" s="11"/>
      <c r="S69" s="11">
        <f t="shared" si="0"/>
        <v>1.9506085903071555</v>
      </c>
      <c r="T69" s="11">
        <f t="shared" si="0"/>
        <v>15.877951810348613</v>
      </c>
      <c r="U69" s="11">
        <f t="shared" si="0"/>
        <v>1.3801721011925334</v>
      </c>
      <c r="W69" s="15">
        <f>B69*'Table A8'!W18</f>
        <v>0.2802327354737435</v>
      </c>
      <c r="X69" s="15">
        <f>C69*'Table A8'!X18</f>
        <v>3.1593928207944391</v>
      </c>
      <c r="Y69" s="15">
        <f>D69*'Table A8'!Y18</f>
        <v>-3.7568852187708002E-2</v>
      </c>
      <c r="Z69" s="15">
        <f>E69*'Table A8'!Z18</f>
        <v>-0.37721407008013724</v>
      </c>
      <c r="AA69" s="15">
        <f>F69*'Table A8'!AA18</f>
        <v>0.48939426491628657</v>
      </c>
      <c r="AB69" s="15">
        <f>G69*'Table A8'!AB18</f>
        <v>-0.24415118910405659</v>
      </c>
      <c r="AC69" s="15">
        <f>H69*'Table A8'!AC18</f>
        <v>0.6927461876493316</v>
      </c>
      <c r="AD69" s="15">
        <f>I69*'Table A8'!AD18</f>
        <v>-0.30378592831964646</v>
      </c>
      <c r="AE69" s="15">
        <f>J69*'Table A8'!AE18</f>
        <v>0.50073775032033807</v>
      </c>
      <c r="AF69" s="15">
        <f>K69*'Table A8'!AF18</f>
        <v>0.46599982091274339</v>
      </c>
      <c r="AG69" s="15">
        <f>L69*'Table A8'!AG18</f>
        <v>2.5144400798887308</v>
      </c>
      <c r="AH69" s="15">
        <f>M69*'Table A8'!AH18</f>
        <v>1.3910735117172952</v>
      </c>
      <c r="AI69" s="15">
        <f>N69*'Table A8'!AI18</f>
        <v>3.3544311375838456</v>
      </c>
      <c r="AJ69" s="15">
        <f>O69*'Table A8'!AJ18</f>
        <v>2.1013734537384976</v>
      </c>
      <c r="AK69" s="15"/>
      <c r="AL69" s="15"/>
      <c r="AM69" s="15"/>
      <c r="AN69" s="15">
        <f>S69*'Table A8'!AN18</f>
        <v>0.65091808658549777</v>
      </c>
      <c r="AO69" s="15">
        <f>T69*'Table A8'!AO18</f>
        <v>6.8148169170016253</v>
      </c>
      <c r="AP69" s="15">
        <f>U69*'Table A8'!AP18</f>
        <v>0.47615937491142402</v>
      </c>
      <c r="AR69" s="11">
        <f t="shared" ref="AR69:BK69" si="13">LN(AR18/AR17)*100</f>
        <v>7.2278343650493628</v>
      </c>
      <c r="AS69" s="11">
        <f t="shared" si="13"/>
        <v>0.42704291601587718</v>
      </c>
      <c r="AT69" s="11">
        <f t="shared" si="13"/>
        <v>2.6955630938047669E-2</v>
      </c>
      <c r="AU69" s="11">
        <f t="shared" si="13"/>
        <v>-0.59293667814411743</v>
      </c>
      <c r="AV69" s="11">
        <f t="shared" si="13"/>
        <v>-4.7309567241992863</v>
      </c>
      <c r="AW69" s="11">
        <f t="shared" si="13"/>
        <v>8.4690497526662654</v>
      </c>
      <c r="AX69" s="11">
        <f t="shared" si="13"/>
        <v>1.1850608652767554</v>
      </c>
      <c r="AY69" s="11">
        <f t="shared" si="13"/>
        <v>0.91343112340854571</v>
      </c>
      <c r="AZ69" s="11">
        <f t="shared" si="13"/>
        <v>-1.1950398883023696</v>
      </c>
      <c r="BA69" s="11">
        <f t="shared" si="13"/>
        <v>2.8449039375279983</v>
      </c>
      <c r="BB69" s="11">
        <f t="shared" si="13"/>
        <v>-2.123784155995931</v>
      </c>
      <c r="BC69" s="11">
        <f t="shared" si="13"/>
        <v>9.6397371581342012E-2</v>
      </c>
      <c r="BD69" s="11">
        <f t="shared" si="13"/>
        <v>-2.9612326620434453</v>
      </c>
      <c r="BE69" s="11">
        <f t="shared" si="13"/>
        <v>3.2930701306833199</v>
      </c>
      <c r="BF69" s="11"/>
      <c r="BG69" s="11"/>
      <c r="BH69" s="11"/>
      <c r="BI69" s="11">
        <f t="shared" si="13"/>
        <v>-1.224607153904782</v>
      </c>
      <c r="BJ69" s="11">
        <f t="shared" si="13"/>
        <v>-15.877951810348614</v>
      </c>
      <c r="BK69" s="11">
        <f t="shared" si="13"/>
        <v>1.2464380423231809</v>
      </c>
    </row>
    <row r="70" spans="1:63" x14ac:dyDescent="0.2">
      <c r="A70" s="13">
        <v>1983</v>
      </c>
      <c r="B70" s="11">
        <f t="shared" si="2"/>
        <v>1.6859950734365157</v>
      </c>
      <c r="C70" s="11">
        <f t="shared" si="0"/>
        <v>5.9403615157034402</v>
      </c>
      <c r="D70" s="11">
        <f t="shared" si="0"/>
        <v>-0.5455453319317094</v>
      </c>
      <c r="E70" s="11">
        <f t="shared" si="0"/>
        <v>-0.2723207284931452</v>
      </c>
      <c r="F70" s="11">
        <f t="shared" si="0"/>
        <v>1.1010473926756672</v>
      </c>
      <c r="G70" s="11">
        <f t="shared" si="0"/>
        <v>5.067139708114992E-2</v>
      </c>
      <c r="H70" s="11">
        <f t="shared" si="0"/>
        <v>2.1890890171607684</v>
      </c>
      <c r="I70" s="11">
        <f t="shared" si="0"/>
        <v>-2.1254531460733506</v>
      </c>
      <c r="J70" s="11">
        <f t="shared" si="0"/>
        <v>1.7881096979816862</v>
      </c>
      <c r="K70" s="11">
        <f t="shared" si="0"/>
        <v>1.5485717439380502</v>
      </c>
      <c r="L70" s="11">
        <f t="shared" si="0"/>
        <v>5.9837858663801633</v>
      </c>
      <c r="M70" s="11">
        <f t="shared" si="0"/>
        <v>1.7408800572131571</v>
      </c>
      <c r="N70" s="11">
        <f t="shared" si="0"/>
        <v>7.4538604472154573</v>
      </c>
      <c r="O70" s="11">
        <f t="shared" si="0"/>
        <v>3.8487432985845613</v>
      </c>
      <c r="P70" s="11"/>
      <c r="Q70" s="11"/>
      <c r="R70" s="11"/>
      <c r="S70" s="11">
        <f t="shared" si="0"/>
        <v>1.3181039837710029</v>
      </c>
      <c r="T70" s="11">
        <f t="shared" si="0"/>
        <v>10.585667046830222</v>
      </c>
      <c r="U70" s="11">
        <f t="shared" si="0"/>
        <v>1.3812650792735848</v>
      </c>
      <c r="W70" s="15">
        <f>B70*'Table A8'!W19</f>
        <v>0.65989847174305216</v>
      </c>
      <c r="X70" s="15">
        <f>C70*'Table A8'!X19</f>
        <v>3.0872058797110782</v>
      </c>
      <c r="Y70" s="15">
        <f>D70*'Table A8'!Y19</f>
        <v>-0.14244188616736933</v>
      </c>
      <c r="Z70" s="15">
        <f>E70*'Table A8'!Z19</f>
        <v>-0.1552500473139421</v>
      </c>
      <c r="AA70" s="15">
        <f>F70*'Table A8'!AA19</f>
        <v>0.77866071610023191</v>
      </c>
      <c r="AB70" s="15">
        <f>G70*'Table A8'!AB19</f>
        <v>1.7142133632553021E-2</v>
      </c>
      <c r="AC70" s="15">
        <f>H70*'Table A8'!AC19</f>
        <v>0.85987416594074995</v>
      </c>
      <c r="AD70" s="15">
        <f>I70*'Table A8'!AD19</f>
        <v>-0.27333327458503298</v>
      </c>
      <c r="AE70" s="15">
        <f>J70*'Table A8'!AE19</f>
        <v>0.50889602004558787</v>
      </c>
      <c r="AF70" s="15">
        <f>K70*'Table A8'!AF19</f>
        <v>0.84753331545729493</v>
      </c>
      <c r="AG70" s="15">
        <f>L70*'Table A8'!AG19</f>
        <v>2.8393063935973877</v>
      </c>
      <c r="AH70" s="15">
        <f>M70*'Table A8'!AH19</f>
        <v>1.4355296951779692</v>
      </c>
      <c r="AI70" s="15">
        <f>N70*'Table A8'!AI19</f>
        <v>2.3971615198244911</v>
      </c>
      <c r="AJ70" s="15">
        <f>O70*'Table A8'!AJ19</f>
        <v>1.7758101579669168</v>
      </c>
      <c r="AK70" s="15"/>
      <c r="AL70" s="15"/>
      <c r="AM70" s="15"/>
      <c r="AN70" s="15">
        <f>S70*'Table A8'!AN19</f>
        <v>0.47254027818190458</v>
      </c>
      <c r="AO70" s="15">
        <f>T70*'Table A8'!AO19</f>
        <v>4.7508473706174037</v>
      </c>
      <c r="AP70" s="15">
        <f>U70*'Table A8'!AP19</f>
        <v>0.51258747091842727</v>
      </c>
      <c r="AR70" s="11">
        <f t="shared" ref="AR70:BK70" si="14">LN(AR19/AR18)*100</f>
        <v>-7.2473340251922886</v>
      </c>
      <c r="AS70" s="11">
        <f t="shared" si="14"/>
        <v>-5.0919667961789861</v>
      </c>
      <c r="AT70" s="11">
        <f t="shared" si="14"/>
        <v>2.6467128206114254</v>
      </c>
      <c r="AU70" s="11">
        <f t="shared" si="14"/>
        <v>3.9113284800731138</v>
      </c>
      <c r="AV70" s="11">
        <f t="shared" si="14"/>
        <v>-4.1547197786838641</v>
      </c>
      <c r="AW70" s="11">
        <f t="shared" si="14"/>
        <v>6.0772519608705799</v>
      </c>
      <c r="AX70" s="11">
        <f t="shared" si="14"/>
        <v>5.110125950526208</v>
      </c>
      <c r="AY70" s="11">
        <f t="shared" si="14"/>
        <v>6.7173645725517108</v>
      </c>
      <c r="AZ70" s="11">
        <f t="shared" si="14"/>
        <v>0.33738917962678272</v>
      </c>
      <c r="BA70" s="11">
        <f t="shared" si="14"/>
        <v>5.2693383592062304</v>
      </c>
      <c r="BB70" s="11">
        <f t="shared" si="14"/>
        <v>-1.0282407857187956</v>
      </c>
      <c r="BC70" s="11">
        <f t="shared" si="14"/>
        <v>1.3648487635052589</v>
      </c>
      <c r="BD70" s="11">
        <f t="shared" si="14"/>
        <v>3.8067332798269184</v>
      </c>
      <c r="BE70" s="11">
        <f t="shared" si="14"/>
        <v>7.3941861393436312</v>
      </c>
      <c r="BF70" s="11"/>
      <c r="BG70" s="11"/>
      <c r="BH70" s="11"/>
      <c r="BI70" s="11">
        <f t="shared" si="14"/>
        <v>4.8250264284993376</v>
      </c>
      <c r="BJ70" s="11">
        <f t="shared" si="14"/>
        <v>-5.2007541913952782</v>
      </c>
      <c r="BK70" s="11">
        <f t="shared" si="14"/>
        <v>3.0325969180839669</v>
      </c>
    </row>
    <row r="71" spans="1:63" x14ac:dyDescent="0.2">
      <c r="A71" s="13">
        <v>1984</v>
      </c>
      <c r="B71" s="11">
        <f t="shared" si="2"/>
        <v>1.839035474865625</v>
      </c>
      <c r="C71" s="11">
        <f t="shared" si="0"/>
        <v>5.8036072856491021</v>
      </c>
      <c r="D71" s="11">
        <f t="shared" si="0"/>
        <v>-0.45840716649363739</v>
      </c>
      <c r="E71" s="11">
        <f t="shared" si="0"/>
        <v>-0.52729347834418872</v>
      </c>
      <c r="F71" s="11">
        <f t="shared" si="0"/>
        <v>0.89772965846124997</v>
      </c>
      <c r="G71" s="11">
        <f t="shared" si="0"/>
        <v>-0.60975798681183335</v>
      </c>
      <c r="H71" s="11">
        <f t="shared" si="0"/>
        <v>2.786275803035021</v>
      </c>
      <c r="I71" s="11">
        <f t="shared" si="0"/>
        <v>-4.8285853183465954E-2</v>
      </c>
      <c r="J71" s="11">
        <f t="shared" si="0"/>
        <v>1.577278982055377</v>
      </c>
      <c r="K71" s="11">
        <f t="shared" si="0"/>
        <v>2.4904010798117651</v>
      </c>
      <c r="L71" s="11">
        <f t="shared" si="0"/>
        <v>5.8884556768028355</v>
      </c>
      <c r="M71" s="11">
        <f t="shared" si="0"/>
        <v>0.99166370766460876</v>
      </c>
      <c r="N71" s="11">
        <f t="shared" si="0"/>
        <v>6.3692781137612409</v>
      </c>
      <c r="O71" s="11">
        <f t="shared" si="0"/>
        <v>2.8360638816145394</v>
      </c>
      <c r="P71" s="11"/>
      <c r="Q71" s="11"/>
      <c r="R71" s="11"/>
      <c r="S71" s="11">
        <f t="shared" si="0"/>
        <v>1.6046189561349073</v>
      </c>
      <c r="T71" s="11">
        <f t="shared" si="0"/>
        <v>9.7742284772937307</v>
      </c>
      <c r="U71" s="11">
        <f t="shared" si="0"/>
        <v>1.636633198621448</v>
      </c>
      <c r="W71" s="15">
        <f>B71*'Table A8'!W20</f>
        <v>0.74057958572838711</v>
      </c>
      <c r="X71" s="15">
        <f>C71*'Table A8'!X20</f>
        <v>3.2268056508209009</v>
      </c>
      <c r="Y71" s="15">
        <f>D71*'Table A8'!Y20</f>
        <v>-0.12794144016837419</v>
      </c>
      <c r="Z71" s="15">
        <f>E71*'Table A8'!Z20</f>
        <v>-0.31094496417956807</v>
      </c>
      <c r="AA71" s="15">
        <f>F71*'Table A8'!AA20</f>
        <v>0.65130286721363684</v>
      </c>
      <c r="AB71" s="15">
        <f>G71*'Table A8'!AB20</f>
        <v>-0.21378115017622878</v>
      </c>
      <c r="AC71" s="15">
        <f>H71*'Table A8'!AC20</f>
        <v>1.1270485623276658</v>
      </c>
      <c r="AD71" s="15">
        <f>I71*'Table A8'!AD20</f>
        <v>-6.5765332035880621E-3</v>
      </c>
      <c r="AE71" s="15">
        <f>J71*'Table A8'!AE20</f>
        <v>0.46135410225119772</v>
      </c>
      <c r="AF71" s="15">
        <f>K71*'Table A8'!AF20</f>
        <v>1.3836668399434167</v>
      </c>
      <c r="AG71" s="15">
        <f>L71*'Table A8'!AG20</f>
        <v>2.8470683197341713</v>
      </c>
      <c r="AH71" s="15">
        <f>M71*'Table A8'!AH20</f>
        <v>0.82407254106928984</v>
      </c>
      <c r="AI71" s="15">
        <f>N71*'Table A8'!AI20</f>
        <v>2.0725630982179077</v>
      </c>
      <c r="AJ71" s="15">
        <f>O71*'Table A8'!AJ20</f>
        <v>1.3210385560560525</v>
      </c>
      <c r="AK71" s="15"/>
      <c r="AL71" s="15"/>
      <c r="AM71" s="15"/>
      <c r="AN71" s="15">
        <f>S71*'Table A8'!AN20</f>
        <v>0.59595548030850454</v>
      </c>
      <c r="AO71" s="15">
        <f>T71*'Table A8'!AO20</f>
        <v>4.4414094200822714</v>
      </c>
      <c r="AP71" s="15">
        <f>U71*'Table A8'!AP20</f>
        <v>0.6322314046274653</v>
      </c>
      <c r="AR71" s="11">
        <f t="shared" ref="AR71:BK71" si="15">LN(AR20/AR19)*100</f>
        <v>17.10877051835444</v>
      </c>
      <c r="AS71" s="11">
        <f t="shared" si="15"/>
        <v>-11.899319675412743</v>
      </c>
      <c r="AT71" s="11">
        <f t="shared" si="15"/>
        <v>4.0292977366192577</v>
      </c>
      <c r="AU71" s="11">
        <f t="shared" si="15"/>
        <v>-20.717693830233621</v>
      </c>
      <c r="AV71" s="11">
        <f t="shared" si="15"/>
        <v>-7.5297478586019375</v>
      </c>
      <c r="AW71" s="11">
        <f t="shared" si="15"/>
        <v>5.2522405874215421</v>
      </c>
      <c r="AX71" s="11">
        <f t="shared" si="15"/>
        <v>1.6841386395568041</v>
      </c>
      <c r="AY71" s="11">
        <f t="shared" si="15"/>
        <v>2.9283374645237501</v>
      </c>
      <c r="AZ71" s="11">
        <f t="shared" si="15"/>
        <v>-0.50311431479694657</v>
      </c>
      <c r="BA71" s="11">
        <f t="shared" si="15"/>
        <v>4.0779790826176301</v>
      </c>
      <c r="BB71" s="11">
        <f t="shared" si="15"/>
        <v>-4.24957225746817</v>
      </c>
      <c r="BC71" s="11">
        <f t="shared" si="15"/>
        <v>-1.0971674980031152</v>
      </c>
      <c r="BD71" s="11">
        <f t="shared" si="15"/>
        <v>-2.8460059727304053E-2</v>
      </c>
      <c r="BE71" s="11">
        <f t="shared" si="15"/>
        <v>3.5506644821993936</v>
      </c>
      <c r="BF71" s="11"/>
      <c r="BG71" s="11"/>
      <c r="BH71" s="11"/>
      <c r="BI71" s="11">
        <f t="shared" si="15"/>
        <v>3.5387840875972909</v>
      </c>
      <c r="BJ71" s="11">
        <f t="shared" si="15"/>
        <v>-5.3913268533461611</v>
      </c>
      <c r="BK71" s="11">
        <f t="shared" si="15"/>
        <v>1.0598029652140888</v>
      </c>
    </row>
    <row r="72" spans="1:63" x14ac:dyDescent="0.2">
      <c r="A72" s="13">
        <v>1985</v>
      </c>
      <c r="B72" s="11">
        <f t="shared" si="2"/>
        <v>0.96899983009692015</v>
      </c>
      <c r="C72" s="11">
        <f t="shared" si="0"/>
        <v>5.5594600873284028</v>
      </c>
      <c r="D72" s="11">
        <f t="shared" si="0"/>
        <v>0.55700440479533209</v>
      </c>
      <c r="E72" s="11">
        <f t="shared" si="0"/>
        <v>-1.0234295193072187</v>
      </c>
      <c r="F72" s="11">
        <f t="shared" si="0"/>
        <v>0.5093930148832897</v>
      </c>
      <c r="G72" s="11">
        <f t="shared" ref="C72:U85" si="16">LN(G21/G20)*100</f>
        <v>-0.99885578835059197</v>
      </c>
      <c r="H72" s="11">
        <f t="shared" si="16"/>
        <v>3.9033030100016242</v>
      </c>
      <c r="I72" s="11">
        <f t="shared" si="16"/>
        <v>0.985229644301164</v>
      </c>
      <c r="J72" s="11">
        <f t="shared" si="16"/>
        <v>2.7079979434953416</v>
      </c>
      <c r="K72" s="11">
        <f t="shared" si="16"/>
        <v>4.2879829606136113</v>
      </c>
      <c r="L72" s="11">
        <f t="shared" si="16"/>
        <v>5.1705131063793148</v>
      </c>
      <c r="M72" s="11">
        <f t="shared" si="16"/>
        <v>1.2912661481022247</v>
      </c>
      <c r="N72" s="11">
        <f t="shared" si="16"/>
        <v>7.2575069192873887</v>
      </c>
      <c r="O72" s="11">
        <f t="shared" si="16"/>
        <v>3.7727382412497366</v>
      </c>
      <c r="P72" s="11"/>
      <c r="Q72" s="11"/>
      <c r="R72" s="11"/>
      <c r="S72" s="11">
        <f t="shared" si="16"/>
        <v>2.081650412458671</v>
      </c>
      <c r="T72" s="11">
        <f t="shared" si="16"/>
        <v>12.182344519338834</v>
      </c>
      <c r="U72" s="11">
        <f t="shared" si="16"/>
        <v>2.1477075876267762</v>
      </c>
      <c r="W72" s="15">
        <f>B72*'Table A8'!W21</f>
        <v>0.40862722835187121</v>
      </c>
      <c r="X72" s="15">
        <f>C72*'Table A8'!X21</f>
        <v>3.2973157777944753</v>
      </c>
      <c r="Y72" s="15">
        <f>D72*'Table A8'!Y21</f>
        <v>0.16325799104551186</v>
      </c>
      <c r="Z72" s="15">
        <f>E72*'Table A8'!Z21</f>
        <v>-0.62152874707527384</v>
      </c>
      <c r="AA72" s="15">
        <f>F72*'Table A8'!AA21</f>
        <v>0.37893746377167919</v>
      </c>
      <c r="AB72" s="15">
        <f>G72*'Table A8'!AB21</f>
        <v>-0.36148590980407924</v>
      </c>
      <c r="AC72" s="15">
        <f>H72*'Table A8'!AC21</f>
        <v>1.622212730956675</v>
      </c>
      <c r="AD72" s="15">
        <f>I72*'Table A8'!AD21</f>
        <v>0.14167602285050743</v>
      </c>
      <c r="AE72" s="15">
        <f>J72*'Table A8'!AE21</f>
        <v>0.80698338716161189</v>
      </c>
      <c r="AF72" s="15">
        <f>K72*'Table A8'!AF21</f>
        <v>2.3982688698711927</v>
      </c>
      <c r="AG72" s="15">
        <f>L72*'Table A8'!AG21</f>
        <v>2.5252786011556569</v>
      </c>
      <c r="AH72" s="15">
        <f>M72*'Table A8'!AH21</f>
        <v>1.0802732595023212</v>
      </c>
      <c r="AI72" s="15">
        <f>N72*'Table A8'!AI21</f>
        <v>2.3507064911571849</v>
      </c>
      <c r="AJ72" s="15">
        <f>O72*'Table A8'!AJ21</f>
        <v>1.7505505439398776</v>
      </c>
      <c r="AK72" s="15"/>
      <c r="AL72" s="15"/>
      <c r="AM72" s="15"/>
      <c r="AN72" s="15">
        <f>S72*'Table A8'!AN21</f>
        <v>0.77687193392957599</v>
      </c>
      <c r="AO72" s="15">
        <f>T72*'Table A8'!AO21</f>
        <v>5.5856049621168555</v>
      </c>
      <c r="AP72" s="15">
        <f>U72*'Table A8'!AP21</f>
        <v>0.85521716139298232</v>
      </c>
      <c r="AR72" s="11">
        <f t="shared" ref="AR72:BK72" si="17">LN(AR21/AR20)*100</f>
        <v>-6.3892986003820207</v>
      </c>
      <c r="AS72" s="11">
        <f t="shared" si="17"/>
        <v>3.9151079858562454</v>
      </c>
      <c r="AT72" s="11">
        <f t="shared" si="17"/>
        <v>2.2916240585764145</v>
      </c>
      <c r="AU72" s="11">
        <f t="shared" si="17"/>
        <v>23.691714383864714</v>
      </c>
      <c r="AV72" s="11">
        <f t="shared" si="17"/>
        <v>10.256490874546962</v>
      </c>
      <c r="AW72" s="11">
        <f t="shared" si="17"/>
        <v>1.3212633755258485</v>
      </c>
      <c r="AX72" s="11">
        <f t="shared" si="17"/>
        <v>1.6092836568198381</v>
      </c>
      <c r="AY72" s="11">
        <f t="shared" si="17"/>
        <v>5.3720507574600571</v>
      </c>
      <c r="AZ72" s="11">
        <f t="shared" si="17"/>
        <v>4.8700177985175674</v>
      </c>
      <c r="BA72" s="11">
        <f t="shared" si="17"/>
        <v>1.9190450713920111</v>
      </c>
      <c r="BB72" s="11">
        <f t="shared" si="17"/>
        <v>-5.0802468147078743</v>
      </c>
      <c r="BC72" s="11">
        <f t="shared" si="17"/>
        <v>1.3820400716046424</v>
      </c>
      <c r="BD72" s="11">
        <f t="shared" si="17"/>
        <v>2.9340730692170065</v>
      </c>
      <c r="BE72" s="11">
        <f t="shared" si="17"/>
        <v>6.388511098259066</v>
      </c>
      <c r="BF72" s="11"/>
      <c r="BG72" s="11"/>
      <c r="BH72" s="11"/>
      <c r="BI72" s="11">
        <f t="shared" si="17"/>
        <v>4.8057524887924359</v>
      </c>
      <c r="BJ72" s="11">
        <f t="shared" si="17"/>
        <v>-5.6373535782781055</v>
      </c>
      <c r="BK72" s="11">
        <f t="shared" si="17"/>
        <v>2.6748697101852978</v>
      </c>
    </row>
    <row r="73" spans="1:63" x14ac:dyDescent="0.2">
      <c r="A73" s="13">
        <v>1986</v>
      </c>
      <c r="B73" s="11">
        <f t="shared" si="2"/>
        <v>-0.69118328802620643</v>
      </c>
      <c r="C73" s="11">
        <f t="shared" si="16"/>
        <v>3.0827905748951165</v>
      </c>
      <c r="D73" s="11">
        <f t="shared" si="16"/>
        <v>0.65187532710506524</v>
      </c>
      <c r="E73" s="11">
        <f t="shared" si="16"/>
        <v>-0.47590809632531456</v>
      </c>
      <c r="F73" s="11">
        <f t="shared" si="16"/>
        <v>0.85376012660018596</v>
      </c>
      <c r="G73" s="11">
        <f t="shared" si="16"/>
        <v>-1.1129919473245886</v>
      </c>
      <c r="H73" s="11">
        <f t="shared" si="16"/>
        <v>4.2785982143840711</v>
      </c>
      <c r="I73" s="11">
        <f t="shared" si="16"/>
        <v>0.52468520082627379</v>
      </c>
      <c r="J73" s="11">
        <f t="shared" si="16"/>
        <v>4.1331228134686651</v>
      </c>
      <c r="K73" s="11">
        <f t="shared" si="16"/>
        <v>5.515182007508006</v>
      </c>
      <c r="L73" s="11">
        <f t="shared" si="16"/>
        <v>3.5710009003151404</v>
      </c>
      <c r="M73" s="11">
        <f t="shared" si="16"/>
        <v>0.99291595882194206</v>
      </c>
      <c r="N73" s="11">
        <f t="shared" si="16"/>
        <v>9.5791064641675536</v>
      </c>
      <c r="O73" s="11">
        <f t="shared" si="16"/>
        <v>6.0723613095384064</v>
      </c>
      <c r="P73" s="11"/>
      <c r="Q73" s="11"/>
      <c r="R73" s="11"/>
      <c r="S73" s="11">
        <f t="shared" si="16"/>
        <v>4.3935183603481409</v>
      </c>
      <c r="T73" s="11">
        <f t="shared" si="16"/>
        <v>11.285921174894682</v>
      </c>
      <c r="U73" s="11">
        <f t="shared" si="16"/>
        <v>2.0275445866493986</v>
      </c>
      <c r="W73" s="15">
        <f>B73*'Table A8'!W22</f>
        <v>-0.30163238689463651</v>
      </c>
      <c r="X73" s="15">
        <f>C73*'Table A8'!X22</f>
        <v>1.9205785281596577</v>
      </c>
      <c r="Y73" s="15">
        <f>D73*'Table A8'!Y22</f>
        <v>0.19451959760815146</v>
      </c>
      <c r="Z73" s="15">
        <f>E73*'Table A8'!Z22</f>
        <v>-0.29306420571712871</v>
      </c>
      <c r="AA73" s="15">
        <f>F73*'Table A8'!AA22</f>
        <v>0.6440766395071803</v>
      </c>
      <c r="AB73" s="15">
        <f>G73*'Table A8'!AB22</f>
        <v>-0.4091358398365188</v>
      </c>
      <c r="AC73" s="15">
        <f>H73*'Table A8'!AC22</f>
        <v>1.8021455678985707</v>
      </c>
      <c r="AD73" s="15">
        <f>I73*'Table A8'!AD22</f>
        <v>7.7968220842784264E-2</v>
      </c>
      <c r="AE73" s="15">
        <f>J73*'Table A8'!AE22</f>
        <v>1.2213377913799905</v>
      </c>
      <c r="AF73" s="15">
        <f>K73*'Table A8'!AF22</f>
        <v>3.0278349221218948</v>
      </c>
      <c r="AG73" s="15">
        <f>L73*'Table A8'!AG22</f>
        <v>1.7272931354824335</v>
      </c>
      <c r="AH73" s="15">
        <f>M73*'Table A8'!AH22</f>
        <v>0.84030477595100961</v>
      </c>
      <c r="AI73" s="15">
        <f>N73*'Table A8'!AI22</f>
        <v>2.9992182339308613</v>
      </c>
      <c r="AJ73" s="15">
        <f>O73*'Table A8'!AJ22</f>
        <v>2.7410638951256368</v>
      </c>
      <c r="AK73" s="15"/>
      <c r="AL73" s="15"/>
      <c r="AM73" s="15"/>
      <c r="AN73" s="15">
        <f>S73*'Table A8'!AN22</f>
        <v>1.6493267924746919</v>
      </c>
      <c r="AO73" s="15">
        <f>T73*'Table A8'!AO22</f>
        <v>5.1565373848093801</v>
      </c>
      <c r="AP73" s="15">
        <f>U73*'Table A8'!AP22</f>
        <v>0.81487016937439338</v>
      </c>
      <c r="AR73" s="11">
        <f t="shared" ref="AR73:BK73" si="18">LN(AR22/AR21)*100</f>
        <v>0.80837537925435143</v>
      </c>
      <c r="AS73" s="11">
        <f t="shared" si="18"/>
        <v>-3.183673307284641</v>
      </c>
      <c r="AT73" s="11">
        <f t="shared" si="18"/>
        <v>0.67603600509347994</v>
      </c>
      <c r="AU73" s="11">
        <f t="shared" si="18"/>
        <v>16.717848321536259</v>
      </c>
      <c r="AV73" s="11">
        <f t="shared" si="18"/>
        <v>7.1059997825486931</v>
      </c>
      <c r="AW73" s="11">
        <f t="shared" si="18"/>
        <v>5.227068598840293</v>
      </c>
      <c r="AX73" s="11">
        <f t="shared" si="18"/>
        <v>0.23698650984712494</v>
      </c>
      <c r="AY73" s="11">
        <f t="shared" si="18"/>
        <v>2.1668145263017182</v>
      </c>
      <c r="AZ73" s="11">
        <f t="shared" si="18"/>
        <v>1.819911704785343</v>
      </c>
      <c r="BA73" s="11">
        <f t="shared" si="18"/>
        <v>1.107520060578816</v>
      </c>
      <c r="BB73" s="11">
        <f t="shared" si="18"/>
        <v>-1.4286993932521954</v>
      </c>
      <c r="BC73" s="11">
        <f t="shared" si="18"/>
        <v>-1.3360871947132562</v>
      </c>
      <c r="BD73" s="11">
        <f t="shared" si="18"/>
        <v>-2.1594365279697052</v>
      </c>
      <c r="BE73" s="11">
        <f t="shared" si="18"/>
        <v>1.3570031347282292</v>
      </c>
      <c r="BF73" s="11"/>
      <c r="BG73" s="11"/>
      <c r="BH73" s="11"/>
      <c r="BI73" s="11">
        <f t="shared" si="18"/>
        <v>0.4973823040391025</v>
      </c>
      <c r="BJ73" s="11">
        <f t="shared" si="18"/>
        <v>-5.4551240362011795</v>
      </c>
      <c r="BK73" s="11">
        <f t="shared" si="18"/>
        <v>1.6122631829954941</v>
      </c>
    </row>
    <row r="74" spans="1:63" x14ac:dyDescent="0.2">
      <c r="A74" s="13">
        <v>1987</v>
      </c>
      <c r="B74" s="11">
        <f t="shared" si="2"/>
        <v>-1.115927328695008</v>
      </c>
      <c r="C74" s="11">
        <f t="shared" si="16"/>
        <v>0.71736319111373048</v>
      </c>
      <c r="D74" s="11">
        <f t="shared" si="16"/>
        <v>0.3820019747697857</v>
      </c>
      <c r="E74" s="11">
        <f t="shared" si="16"/>
        <v>-0.55810390031135249</v>
      </c>
      <c r="F74" s="11">
        <f t="shared" si="16"/>
        <v>1.4690059448411337</v>
      </c>
      <c r="G74" s="11">
        <f t="shared" si="16"/>
        <v>2.4425947615235555</v>
      </c>
      <c r="H74" s="11">
        <f t="shared" si="16"/>
        <v>5.0523949772003096</v>
      </c>
      <c r="I74" s="11">
        <f t="shared" si="16"/>
        <v>1.2997937926371803</v>
      </c>
      <c r="J74" s="11">
        <f t="shared" si="16"/>
        <v>5.4319377204840844</v>
      </c>
      <c r="K74" s="11">
        <f t="shared" si="16"/>
        <v>5.556985115481079</v>
      </c>
      <c r="L74" s="11">
        <f t="shared" si="16"/>
        <v>4.5783025248031564</v>
      </c>
      <c r="M74" s="11">
        <f t="shared" si="16"/>
        <v>6.5111751305173744</v>
      </c>
      <c r="N74" s="11">
        <f t="shared" si="16"/>
        <v>10.919929196499201</v>
      </c>
      <c r="O74" s="11">
        <f t="shared" si="16"/>
        <v>9.0778951363632974</v>
      </c>
      <c r="P74" s="11"/>
      <c r="Q74" s="11"/>
      <c r="R74" s="11"/>
      <c r="S74" s="11">
        <f t="shared" si="16"/>
        <v>9.0291958022877186</v>
      </c>
      <c r="T74" s="11">
        <f t="shared" si="16"/>
        <v>10.35712958943248</v>
      </c>
      <c r="U74" s="11">
        <f t="shared" si="16"/>
        <v>2.3909951916189685</v>
      </c>
      <c r="W74" s="15">
        <f>B74*'Table A8'!W23</f>
        <v>-0.49558332667345312</v>
      </c>
      <c r="X74" s="15">
        <f>C74*'Table A8'!X23</f>
        <v>0.46929899962660249</v>
      </c>
      <c r="Y74" s="15">
        <f>D74*'Table A8'!Y23</f>
        <v>0.11677800368712347</v>
      </c>
      <c r="Z74" s="15">
        <f>E74*'Table A8'!Z23</f>
        <v>-0.34987533510518687</v>
      </c>
      <c r="AA74" s="15">
        <f>F74*'Table A8'!AA23</f>
        <v>1.1251116531538243</v>
      </c>
      <c r="AB74" s="15">
        <f>G74*'Table A8'!AB23</f>
        <v>0.89740931538375412</v>
      </c>
      <c r="AC74" s="15">
        <f>H74*'Table A8'!AC23</f>
        <v>2.1568674157668117</v>
      </c>
      <c r="AD74" s="15">
        <f>I74*'Table A8'!AD23</f>
        <v>0.19678878020526908</v>
      </c>
      <c r="AE74" s="15">
        <f>J74*'Table A8'!AE23</f>
        <v>1.6024216275428051</v>
      </c>
      <c r="AF74" s="15">
        <f>K74*'Table A8'!AF23</f>
        <v>3.0424493507258905</v>
      </c>
      <c r="AG74" s="15">
        <f>L74*'Table A8'!AG23</f>
        <v>2.200332193420397</v>
      </c>
      <c r="AH74" s="15">
        <f>M74*'Table A8'!AH23</f>
        <v>5.5390566835311308</v>
      </c>
      <c r="AI74" s="15">
        <f>N74*'Table A8'!AI23</f>
        <v>3.3775341004772028</v>
      </c>
      <c r="AJ74" s="15">
        <f>O74*'Table A8'!AJ23</f>
        <v>4.0578191259543939</v>
      </c>
      <c r="AK74" s="15"/>
      <c r="AL74" s="15"/>
      <c r="AM74" s="15"/>
      <c r="AN74" s="15">
        <f>S74*'Table A8'!AN23</f>
        <v>3.4356090027704766</v>
      </c>
      <c r="AO74" s="15">
        <f>T74*'Table A8'!AO23</f>
        <v>4.6814225744234808</v>
      </c>
      <c r="AP74" s="15">
        <f>U74*'Table A8'!AP23</f>
        <v>0.97217864491227246</v>
      </c>
      <c r="AR74" s="11">
        <f t="shared" ref="AR74:BK74" si="19">LN(AR23/AR22)*100</f>
        <v>-1.2304298678164678</v>
      </c>
      <c r="AS74" s="11">
        <f t="shared" si="19"/>
        <v>-0.61648045872420376</v>
      </c>
      <c r="AT74" s="11">
        <f t="shared" si="19"/>
        <v>4.3222451882162449</v>
      </c>
      <c r="AU74" s="11">
        <f t="shared" si="19"/>
        <v>3.5090557096894002</v>
      </c>
      <c r="AV74" s="11">
        <f t="shared" si="19"/>
        <v>3.6994305188923606</v>
      </c>
      <c r="AW74" s="11">
        <f t="shared" si="19"/>
        <v>8.564543153261587</v>
      </c>
      <c r="AX74" s="11">
        <f t="shared" si="19"/>
        <v>2.9470468551740119</v>
      </c>
      <c r="AY74" s="11">
        <f t="shared" si="19"/>
        <v>7.074045383114826</v>
      </c>
      <c r="AZ74" s="11">
        <f t="shared" si="19"/>
        <v>1.5698945188512794</v>
      </c>
      <c r="BA74" s="11">
        <f t="shared" si="19"/>
        <v>1.1898048629823037</v>
      </c>
      <c r="BB74" s="11">
        <f t="shared" si="19"/>
        <v>6.8953474712131255</v>
      </c>
      <c r="BC74" s="11">
        <f t="shared" si="19"/>
        <v>-5.4511549467647864</v>
      </c>
      <c r="BD74" s="11">
        <f t="shared" si="19"/>
        <v>-4.8054643457208401</v>
      </c>
      <c r="BE74" s="11">
        <f t="shared" si="19"/>
        <v>-2.991773835201867</v>
      </c>
      <c r="BF74" s="11"/>
      <c r="BG74" s="11"/>
      <c r="BH74" s="11"/>
      <c r="BI74" s="11">
        <f t="shared" si="19"/>
        <v>0.75537611324624898</v>
      </c>
      <c r="BJ74" s="11">
        <f t="shared" si="19"/>
        <v>0.9338775020184088</v>
      </c>
      <c r="BK74" s="11">
        <f t="shared" si="19"/>
        <v>4.033322980362164</v>
      </c>
    </row>
    <row r="75" spans="1:63" x14ac:dyDescent="0.2">
      <c r="A75" s="13">
        <v>1988</v>
      </c>
      <c r="B75" s="11">
        <f t="shared" si="2"/>
        <v>-0.80276468001492574</v>
      </c>
      <c r="C75" s="11">
        <f t="shared" si="16"/>
        <v>0.3567609920275247</v>
      </c>
      <c r="D75" s="11">
        <f t="shared" si="16"/>
        <v>0.7860495319582973</v>
      </c>
      <c r="E75" s="11">
        <f t="shared" si="16"/>
        <v>-1.4698744451469343</v>
      </c>
      <c r="F75" s="11">
        <f t="shared" si="16"/>
        <v>2.0270964373619202</v>
      </c>
      <c r="G75" s="11">
        <f t="shared" si="16"/>
        <v>8.0257608087558321</v>
      </c>
      <c r="H75" s="11">
        <f t="shared" si="16"/>
        <v>6.4257266741117229</v>
      </c>
      <c r="I75" s="11">
        <f t="shared" si="16"/>
        <v>0.65527966747635324</v>
      </c>
      <c r="J75" s="11">
        <f t="shared" si="16"/>
        <v>6.8614613737614158</v>
      </c>
      <c r="K75" s="11">
        <f t="shared" si="16"/>
        <v>7.337788180205389</v>
      </c>
      <c r="L75" s="11">
        <f t="shared" si="16"/>
        <v>7.3380545091669402</v>
      </c>
      <c r="M75" s="11">
        <f t="shared" si="16"/>
        <v>13.927308777090897</v>
      </c>
      <c r="N75" s="11">
        <f t="shared" si="16"/>
        <v>12.512413454768941</v>
      </c>
      <c r="O75" s="11">
        <f t="shared" si="16"/>
        <v>8.1354679042831997</v>
      </c>
      <c r="P75" s="11"/>
      <c r="Q75" s="11"/>
      <c r="R75" s="11"/>
      <c r="S75" s="11">
        <f t="shared" si="16"/>
        <v>8.2959578968659802</v>
      </c>
      <c r="T75" s="11">
        <f t="shared" si="16"/>
        <v>5.7038127558453855</v>
      </c>
      <c r="U75" s="11">
        <f t="shared" si="16"/>
        <v>3.1903219342624167</v>
      </c>
      <c r="W75" s="15">
        <f>B75*'Table A8'!W24</f>
        <v>-0.37047589982688822</v>
      </c>
      <c r="X75" s="15">
        <f>C75*'Table A8'!X24</f>
        <v>0.24766348066550761</v>
      </c>
      <c r="Y75" s="15">
        <f>D75*'Table A8'!Y24</f>
        <v>0.25295073938418006</v>
      </c>
      <c r="Z75" s="15">
        <f>E75*'Table A8'!Z24</f>
        <v>-0.94939190412040475</v>
      </c>
      <c r="AA75" s="15">
        <f>F75*'Table A8'!AA24</f>
        <v>1.5884327683168007</v>
      </c>
      <c r="AB75" s="15">
        <f>G75*'Table A8'!AB24</f>
        <v>2.9719392274822845</v>
      </c>
      <c r="AC75" s="15">
        <f>H75*'Table A8'!AC24</f>
        <v>2.8286048819439809</v>
      </c>
      <c r="AD75" s="15">
        <f>I75*'Table A8'!AD24</f>
        <v>0.10307549169403037</v>
      </c>
      <c r="AE75" s="15">
        <f>J75*'Table A8'!AE24</f>
        <v>2.0893149883103512</v>
      </c>
      <c r="AF75" s="15">
        <f>K75*'Table A8'!AF24</f>
        <v>4.0900831316464838</v>
      </c>
      <c r="AG75" s="15">
        <f>L75*'Table A8'!AG24</f>
        <v>3.5464817442803818</v>
      </c>
      <c r="AH75" s="15">
        <f>M75*'Table A8'!AH24</f>
        <v>11.739328568209917</v>
      </c>
      <c r="AI75" s="15">
        <f>N75*'Table A8'!AI24</f>
        <v>3.9651838238162771</v>
      </c>
      <c r="AJ75" s="15">
        <f>O75*'Table A8'!AJ24</f>
        <v>3.7073327239818541</v>
      </c>
      <c r="AK75" s="15"/>
      <c r="AL75" s="15"/>
      <c r="AM75" s="15"/>
      <c r="AN75" s="15">
        <f>S75*'Table A8'!AN24</f>
        <v>3.2287868134602395</v>
      </c>
      <c r="AO75" s="15">
        <f>T75*'Table A8'!AO24</f>
        <v>2.5963755664608197</v>
      </c>
      <c r="AP75" s="15">
        <f>U75*'Table A8'!AP24</f>
        <v>1.3377019870362314</v>
      </c>
      <c r="AR75" s="11">
        <f t="shared" ref="AR75:BK75" si="20">LN(AR24/AR23)*100</f>
        <v>1.38857542936513</v>
      </c>
      <c r="AS75" s="11">
        <f t="shared" si="20"/>
        <v>-9.2179827578274498</v>
      </c>
      <c r="AT75" s="11">
        <f t="shared" si="20"/>
        <v>6.2032559727099708</v>
      </c>
      <c r="AU75" s="11">
        <f t="shared" si="20"/>
        <v>1.4698744451469312</v>
      </c>
      <c r="AV75" s="11">
        <f t="shared" si="20"/>
        <v>2.5416867968145214</v>
      </c>
      <c r="AW75" s="11">
        <f t="shared" si="20"/>
        <v>0.22855944072913995</v>
      </c>
      <c r="AX75" s="11">
        <f t="shared" si="20"/>
        <v>1.0526544202509707</v>
      </c>
      <c r="AY75" s="11">
        <f t="shared" si="20"/>
        <v>5.4329937444400107</v>
      </c>
      <c r="AZ75" s="11">
        <f t="shared" si="20"/>
        <v>-0.40379312155435698</v>
      </c>
      <c r="BA75" s="11">
        <f t="shared" si="20"/>
        <v>-0.2682276635603269</v>
      </c>
      <c r="BB75" s="11">
        <f t="shared" si="20"/>
        <v>2.9062332570082781</v>
      </c>
      <c r="BC75" s="11">
        <f t="shared" si="20"/>
        <v>-12.274378581969847</v>
      </c>
      <c r="BD75" s="11">
        <f t="shared" si="20"/>
        <v>-1.0117704767640463</v>
      </c>
      <c r="BE75" s="11">
        <f t="shared" si="20"/>
        <v>3.3648822290874785</v>
      </c>
      <c r="BF75" s="11"/>
      <c r="BG75" s="11"/>
      <c r="BH75" s="11"/>
      <c r="BI75" s="11">
        <f t="shared" si="20"/>
        <v>-1.4925020923519816</v>
      </c>
      <c r="BJ75" s="11">
        <f t="shared" si="20"/>
        <v>2.6915543820766188</v>
      </c>
      <c r="BK75" s="11">
        <f t="shared" si="20"/>
        <v>3.3345413697496338</v>
      </c>
    </row>
    <row r="76" spans="1:63" x14ac:dyDescent="0.2">
      <c r="A76" s="13">
        <v>1989</v>
      </c>
      <c r="B76" s="11">
        <f t="shared" si="2"/>
        <v>-0.24067400305649764</v>
      </c>
      <c r="C76" s="11">
        <f t="shared" si="16"/>
        <v>0.56818334674310844</v>
      </c>
      <c r="D76" s="11">
        <f t="shared" si="16"/>
        <v>1.5797841096115144</v>
      </c>
      <c r="E76" s="11">
        <f t="shared" si="16"/>
        <v>-0.7942206497378651</v>
      </c>
      <c r="F76" s="11">
        <f t="shared" si="16"/>
        <v>2.3735529173160339</v>
      </c>
      <c r="G76" s="11">
        <f t="shared" si="16"/>
        <v>11.020110176956454</v>
      </c>
      <c r="H76" s="11">
        <f t="shared" si="16"/>
        <v>5.4200456897679654</v>
      </c>
      <c r="I76" s="11">
        <f t="shared" si="16"/>
        <v>0.74367063627240904</v>
      </c>
      <c r="J76" s="11">
        <f t="shared" si="16"/>
        <v>7.1729237215417934</v>
      </c>
      <c r="K76" s="11">
        <f t="shared" si="16"/>
        <v>8.5657730237923815</v>
      </c>
      <c r="L76" s="11">
        <f t="shared" si="16"/>
        <v>9.5417673937040224</v>
      </c>
      <c r="M76" s="11">
        <f t="shared" si="16"/>
        <v>17.671301713434513</v>
      </c>
      <c r="N76" s="11">
        <f t="shared" si="16"/>
        <v>11.067114061015666</v>
      </c>
      <c r="O76" s="11">
        <f t="shared" si="16"/>
        <v>8.2869477822294666</v>
      </c>
      <c r="P76" s="11"/>
      <c r="Q76" s="11"/>
      <c r="R76" s="11"/>
      <c r="S76" s="11">
        <f t="shared" si="16"/>
        <v>8.719806605952682</v>
      </c>
      <c r="T76" s="11">
        <f t="shared" si="16"/>
        <v>8.114325019480507</v>
      </c>
      <c r="U76" s="11">
        <f t="shared" si="16"/>
        <v>3.9820961455821267</v>
      </c>
      <c r="W76" s="15">
        <f>B76*'Table A8'!W25</f>
        <v>-0.11292424223410868</v>
      </c>
      <c r="X76" s="15">
        <f>C76*'Table A8'!X25</f>
        <v>0.40903519132036376</v>
      </c>
      <c r="Y76" s="15">
        <f>D76*'Table A8'!Y25</f>
        <v>0.52164471299372217</v>
      </c>
      <c r="Z76" s="15">
        <f>E76*'Table A8'!Z25</f>
        <v>-0.51878492840877344</v>
      </c>
      <c r="AA76" s="15">
        <f>F76*'Table A8'!AA25</f>
        <v>1.877480357596983</v>
      </c>
      <c r="AB76" s="15">
        <f>G76*'Table A8'!AB25</f>
        <v>3.9793617848989751</v>
      </c>
      <c r="AC76" s="15">
        <f>H76*'Table A8'!AC25</f>
        <v>2.3999962314292551</v>
      </c>
      <c r="AD76" s="15">
        <f>I76*'Table A8'!AD25</f>
        <v>0.11816926410368582</v>
      </c>
      <c r="AE76" s="15">
        <f>J76*'Table A8'!AE25</f>
        <v>2.1325102224143753</v>
      </c>
      <c r="AF76" s="15">
        <f>K76*'Table A8'!AF25</f>
        <v>4.6863344213168112</v>
      </c>
      <c r="AG76" s="15">
        <f>L76*'Table A8'!AG25</f>
        <v>4.5695524048448561</v>
      </c>
      <c r="AH76" s="15">
        <f>M76*'Table A8'!AH25</f>
        <v>14.737865629004384</v>
      </c>
      <c r="AI76" s="15">
        <f>N76*'Table A8'!AI25</f>
        <v>3.4485127414124812</v>
      </c>
      <c r="AJ76" s="15">
        <f>O76*'Table A8'!AJ25</f>
        <v>3.7258117228903682</v>
      </c>
      <c r="AK76" s="15"/>
      <c r="AL76" s="15"/>
      <c r="AM76" s="15"/>
      <c r="AN76" s="15">
        <f>S76*'Table A8'!AN25</f>
        <v>3.4905385843628585</v>
      </c>
      <c r="AO76" s="15">
        <f>T76*'Table A8'!AO25</f>
        <v>3.6944521813694751</v>
      </c>
      <c r="AP76" s="15">
        <f>U76*'Table A8'!AP25</f>
        <v>1.6780553157483082</v>
      </c>
      <c r="AR76" s="11">
        <f t="shared" ref="AR76:BK76" si="21">LN(AR25/AR24)*100</f>
        <v>5.635475047635679</v>
      </c>
      <c r="AS76" s="11">
        <f t="shared" si="21"/>
        <v>-12.96814749954647</v>
      </c>
      <c r="AT76" s="11">
        <f t="shared" si="21"/>
        <v>2.4093487931186828</v>
      </c>
      <c r="AU76" s="11">
        <f t="shared" si="21"/>
        <v>1.9538906487900052</v>
      </c>
      <c r="AV76" s="11">
        <f t="shared" si="21"/>
        <v>-2.5468031339013337</v>
      </c>
      <c r="AW76" s="11">
        <f t="shared" si="21"/>
        <v>-5.7846734993122055</v>
      </c>
      <c r="AX76" s="11">
        <f t="shared" si="21"/>
        <v>-1.4834980552599628</v>
      </c>
      <c r="AY76" s="11">
        <f t="shared" si="21"/>
        <v>3.8871111143612955</v>
      </c>
      <c r="AZ76" s="11">
        <f t="shared" si="21"/>
        <v>-3.7408006397352733</v>
      </c>
      <c r="BA76" s="11">
        <f t="shared" si="21"/>
        <v>-6.2118965597789169</v>
      </c>
      <c r="BB76" s="11">
        <f t="shared" si="21"/>
        <v>-8.9512377456337671</v>
      </c>
      <c r="BC76" s="11">
        <f t="shared" si="21"/>
        <v>-16.144047592468411</v>
      </c>
      <c r="BD76" s="11">
        <f t="shared" si="21"/>
        <v>-7.2715920609721163</v>
      </c>
      <c r="BE76" s="11">
        <f t="shared" si="21"/>
        <v>-4.447958827065186</v>
      </c>
      <c r="BF76" s="11"/>
      <c r="BG76" s="11"/>
      <c r="BH76" s="11"/>
      <c r="BI76" s="11">
        <f t="shared" si="21"/>
        <v>-8.4349777294668158</v>
      </c>
      <c r="BJ76" s="11">
        <f t="shared" si="21"/>
        <v>-5.5019703382627307</v>
      </c>
      <c r="BK76" s="11">
        <f t="shared" si="21"/>
        <v>-1.065296802699488</v>
      </c>
    </row>
    <row r="77" spans="1:63" x14ac:dyDescent="0.2">
      <c r="A77" s="13">
        <v>1990</v>
      </c>
      <c r="B77" s="11">
        <f t="shared" si="2"/>
        <v>0.29721909927615303</v>
      </c>
      <c r="C77" s="11">
        <f t="shared" si="16"/>
        <v>1.336636150326362</v>
      </c>
      <c r="D77" s="11">
        <f t="shared" si="16"/>
        <v>1.8531758891059809</v>
      </c>
      <c r="E77" s="11">
        <f t="shared" si="16"/>
        <v>0.14301769727558103</v>
      </c>
      <c r="F77" s="11">
        <f t="shared" si="16"/>
        <v>4.4425943792835234</v>
      </c>
      <c r="G77" s="11">
        <f t="shared" si="16"/>
        <v>12.218233048599062</v>
      </c>
      <c r="H77" s="11">
        <f t="shared" si="16"/>
        <v>3.5917902764598426</v>
      </c>
      <c r="I77" s="11">
        <f t="shared" si="16"/>
        <v>0.87598531567411564</v>
      </c>
      <c r="J77" s="11">
        <f t="shared" si="16"/>
        <v>5.7476074110440187</v>
      </c>
      <c r="K77" s="11">
        <f t="shared" si="16"/>
        <v>8.6144165722474018</v>
      </c>
      <c r="L77" s="11">
        <f t="shared" si="16"/>
        <v>7.0210331443251475</v>
      </c>
      <c r="M77" s="11">
        <f t="shared" si="16"/>
        <v>18.745059512574841</v>
      </c>
      <c r="N77" s="11">
        <f t="shared" si="16"/>
        <v>10.200234270443547</v>
      </c>
      <c r="O77" s="11">
        <f t="shared" si="16"/>
        <v>8.2870923824243761</v>
      </c>
      <c r="P77" s="11"/>
      <c r="Q77" s="11"/>
      <c r="R77" s="11"/>
      <c r="S77" s="11">
        <f t="shared" si="16"/>
        <v>12.116918908204541</v>
      </c>
      <c r="T77" s="11">
        <f t="shared" si="16"/>
        <v>9.4872013618028461</v>
      </c>
      <c r="U77" s="11">
        <f t="shared" si="16"/>
        <v>4.2389125968975563</v>
      </c>
      <c r="W77" s="15">
        <f>B77*'Table A8'!W26</f>
        <v>0.13963353283993668</v>
      </c>
      <c r="X77" s="15">
        <f>C77*'Table A8'!X26</f>
        <v>0.97467508081798326</v>
      </c>
      <c r="Y77" s="15">
        <f>D77*'Table A8'!Y26</f>
        <v>0.61228931376061613</v>
      </c>
      <c r="Z77" s="15">
        <f>E77*'Table A8'!Z26</f>
        <v>9.2789881992396975E-2</v>
      </c>
      <c r="AA77" s="15">
        <f>F77*'Table A8'!AA26</f>
        <v>3.5052069652547</v>
      </c>
      <c r="AB77" s="15">
        <f>G77*'Table A8'!AB26</f>
        <v>4.2287304581201353</v>
      </c>
      <c r="AC77" s="15">
        <f>H77*'Table A8'!AC26</f>
        <v>1.5609920541494475</v>
      </c>
      <c r="AD77" s="15">
        <f>I77*'Table A8'!AD26</f>
        <v>0.13612811805575756</v>
      </c>
      <c r="AE77" s="15">
        <f>J77*'Table A8'!AE26</f>
        <v>1.6024329461990727</v>
      </c>
      <c r="AF77" s="15">
        <f>K77*'Table A8'!AF26</f>
        <v>4.5484119501466287</v>
      </c>
      <c r="AG77" s="15">
        <f>L77*'Table A8'!AG26</f>
        <v>3.2816308916575743</v>
      </c>
      <c r="AH77" s="15">
        <f>M77*'Table A8'!AH26</f>
        <v>15.680242282268855</v>
      </c>
      <c r="AI77" s="15">
        <f>N77*'Table A8'!AI26</f>
        <v>3.0019289457915357</v>
      </c>
      <c r="AJ77" s="15">
        <f>O77*'Table A8'!AJ26</f>
        <v>3.5568200505365426</v>
      </c>
      <c r="AK77" s="15"/>
      <c r="AL77" s="15"/>
      <c r="AM77" s="15"/>
      <c r="AN77" s="15">
        <f>S77*'Table A8'!AN26</f>
        <v>4.9170456929494035</v>
      </c>
      <c r="AO77" s="15">
        <f>T77*'Table A8'!AO26</f>
        <v>4.2312918073640686</v>
      </c>
      <c r="AP77" s="15">
        <f>U77*'Table A8'!AP26</f>
        <v>1.7540620325962086</v>
      </c>
      <c r="AR77" s="11">
        <f t="shared" ref="AR77:BK77" si="22">LN(AR26/AR25)*100</f>
        <v>1.1492376944358589</v>
      </c>
      <c r="AS77" s="11">
        <f t="shared" si="22"/>
        <v>-5.7934346614881411</v>
      </c>
      <c r="AT77" s="11">
        <f t="shared" si="22"/>
        <v>-1.9566848518721851</v>
      </c>
      <c r="AU77" s="11">
        <f t="shared" si="22"/>
        <v>2.4062185441498856</v>
      </c>
      <c r="AV77" s="11">
        <f t="shared" si="22"/>
        <v>-3.0307251965222104</v>
      </c>
      <c r="AW77" s="11">
        <f t="shared" si="22"/>
        <v>-9.3467879667799156</v>
      </c>
      <c r="AX77" s="11">
        <f t="shared" si="22"/>
        <v>-4.9275721297146351</v>
      </c>
      <c r="AY77" s="11">
        <f t="shared" si="22"/>
        <v>-1.1506164529260883</v>
      </c>
      <c r="AZ77" s="11">
        <f t="shared" si="22"/>
        <v>-4.8528392416832604</v>
      </c>
      <c r="BA77" s="11">
        <f t="shared" si="22"/>
        <v>-9.0668272969095582</v>
      </c>
      <c r="BB77" s="11">
        <f t="shared" si="22"/>
        <v>-0.59073538234340761</v>
      </c>
      <c r="BC77" s="11">
        <f t="shared" si="22"/>
        <v>-18.022797672851269</v>
      </c>
      <c r="BD77" s="11">
        <f t="shared" si="22"/>
        <v>-5.7685531079137755</v>
      </c>
      <c r="BE77" s="11">
        <f t="shared" si="22"/>
        <v>-3.8729768493055787</v>
      </c>
      <c r="BF77" s="11"/>
      <c r="BG77" s="11"/>
      <c r="BH77" s="11"/>
      <c r="BI77" s="11">
        <f t="shared" si="22"/>
        <v>-11.882961582237476</v>
      </c>
      <c r="BJ77" s="11">
        <f t="shared" si="22"/>
        <v>-9.5966533311378228</v>
      </c>
      <c r="BK77" s="11">
        <f t="shared" si="22"/>
        <v>-3.2100431145738693</v>
      </c>
    </row>
    <row r="78" spans="1:63" x14ac:dyDescent="0.2">
      <c r="A78" s="13">
        <v>1991</v>
      </c>
      <c r="B78" s="11">
        <f t="shared" si="2"/>
        <v>-0.43906309468952942</v>
      </c>
      <c r="C78" s="11">
        <f t="shared" si="16"/>
        <v>4.5423550433153554</v>
      </c>
      <c r="D78" s="11">
        <f t="shared" si="16"/>
        <v>2.1111848496683692</v>
      </c>
      <c r="E78" s="11">
        <f t="shared" si="16"/>
        <v>3.7468070970547265</v>
      </c>
      <c r="F78" s="11">
        <f t="shared" si="16"/>
        <v>6.3277430926834768</v>
      </c>
      <c r="G78" s="11">
        <f t="shared" si="16"/>
        <v>6.1258342323204458</v>
      </c>
      <c r="H78" s="11">
        <f t="shared" si="16"/>
        <v>3.8575401100268443</v>
      </c>
      <c r="I78" s="11">
        <f t="shared" si="16"/>
        <v>1.6390077805756071</v>
      </c>
      <c r="J78" s="11">
        <f t="shared" si="16"/>
        <v>4.531755298227754</v>
      </c>
      <c r="K78" s="11">
        <f t="shared" si="16"/>
        <v>8.6903899801559312</v>
      </c>
      <c r="L78" s="11">
        <f t="shared" si="16"/>
        <v>4.2503945980002928</v>
      </c>
      <c r="M78" s="11">
        <f t="shared" si="16"/>
        <v>9.8502520903297928</v>
      </c>
      <c r="N78" s="11">
        <f t="shared" si="16"/>
        <v>9.6427642421145503</v>
      </c>
      <c r="O78" s="11">
        <f t="shared" si="16"/>
        <v>5.9001871031368518</v>
      </c>
      <c r="P78" s="11"/>
      <c r="Q78" s="11"/>
      <c r="R78" s="11"/>
      <c r="S78" s="11">
        <f t="shared" si="16"/>
        <v>8.3711411448539508</v>
      </c>
      <c r="T78" s="11">
        <f t="shared" si="16"/>
        <v>8.4897228100537578</v>
      </c>
      <c r="U78" s="11">
        <f t="shared" si="16"/>
        <v>4.2859133828531348</v>
      </c>
      <c r="W78" s="15">
        <f>B78*'Table A8'!W27</f>
        <v>-0.19573432761259221</v>
      </c>
      <c r="X78" s="15">
        <f>C78*'Table A8'!X27</f>
        <v>3.2804888122823495</v>
      </c>
      <c r="Y78" s="15">
        <f>D78*'Table A8'!Y27</f>
        <v>0.68592395765725311</v>
      </c>
      <c r="Z78" s="15">
        <f>E78*'Table A8'!Z27</f>
        <v>2.3586150675959501</v>
      </c>
      <c r="AA78" s="15">
        <f>F78*'Table A8'!AA27</f>
        <v>4.9128597371594509</v>
      </c>
      <c r="AB78" s="15">
        <f>G78*'Table A8'!AB27</f>
        <v>2.0454160501717968</v>
      </c>
      <c r="AC78" s="15">
        <f>H78*'Table A8'!AC27</f>
        <v>1.5962500975291078</v>
      </c>
      <c r="AD78" s="15">
        <f>I78*'Table A8'!AD27</f>
        <v>0.23765612818346307</v>
      </c>
      <c r="AE78" s="15">
        <f>J78*'Table A8'!AE27</f>
        <v>1.1596761808164824</v>
      </c>
      <c r="AF78" s="15">
        <f>K78*'Table A8'!AF27</f>
        <v>4.373004238014464</v>
      </c>
      <c r="AG78" s="15">
        <f>L78*'Table A8'!AG27</f>
        <v>1.8812246490749296</v>
      </c>
      <c r="AH78" s="15">
        <f>M78*'Table A8'!AH27</f>
        <v>8.1806343610188925</v>
      </c>
      <c r="AI78" s="15">
        <f>N78*'Table A8'!AI27</f>
        <v>2.6151176624614658</v>
      </c>
      <c r="AJ78" s="15">
        <f>O78*'Table A8'!AJ27</f>
        <v>2.3689251219094456</v>
      </c>
      <c r="AK78" s="15"/>
      <c r="AL78" s="15"/>
      <c r="AM78" s="15"/>
      <c r="AN78" s="15">
        <f>S78*'Table A8'!AN27</f>
        <v>3.256373905348187</v>
      </c>
      <c r="AO78" s="15">
        <f>T78*'Table A8'!AO27</f>
        <v>3.5699284416276051</v>
      </c>
      <c r="AP78" s="15">
        <f>U78*'Table A8'!AP27</f>
        <v>1.6993646563012679</v>
      </c>
      <c r="AR78" s="11">
        <f t="shared" ref="AR78:BK78" si="23">LN(AR27/AR26)*100</f>
        <v>5.2422462033900423</v>
      </c>
      <c r="AS78" s="11">
        <f t="shared" si="23"/>
        <v>0.87637722028191278</v>
      </c>
      <c r="AT78" s="11">
        <f t="shared" si="23"/>
        <v>-7.1773066054960157</v>
      </c>
      <c r="AU78" s="11">
        <f t="shared" si="23"/>
        <v>3.1936303616397392</v>
      </c>
      <c r="AV78" s="11">
        <f t="shared" si="23"/>
        <v>-7.9131631694050881</v>
      </c>
      <c r="AW78" s="11">
        <f t="shared" si="23"/>
        <v>-13.314835151374407</v>
      </c>
      <c r="AX78" s="11">
        <f t="shared" si="23"/>
        <v>-5.6549453267827925</v>
      </c>
      <c r="AY78" s="11">
        <f t="shared" si="23"/>
        <v>-3.8636389740526385</v>
      </c>
      <c r="AZ78" s="11">
        <f t="shared" si="23"/>
        <v>-10.69276540570066</v>
      </c>
      <c r="BA78" s="11">
        <f t="shared" si="23"/>
        <v>-10.520782511113874</v>
      </c>
      <c r="BB78" s="11">
        <f t="shared" si="23"/>
        <v>-3.0212307468446129</v>
      </c>
      <c r="BC78" s="11">
        <f t="shared" si="23"/>
        <v>-10.407904839386493</v>
      </c>
      <c r="BD78" s="11">
        <f t="shared" si="23"/>
        <v>-10.029496837758083</v>
      </c>
      <c r="BE78" s="11">
        <f t="shared" si="23"/>
        <v>-6.6172595444011302</v>
      </c>
      <c r="BF78" s="11"/>
      <c r="BG78" s="11"/>
      <c r="BH78" s="11"/>
      <c r="BI78" s="11">
        <f t="shared" si="23"/>
        <v>-7.9214776342473785</v>
      </c>
      <c r="BJ78" s="11">
        <f t="shared" si="23"/>
        <v>-8.083789387684579</v>
      </c>
      <c r="BK78" s="11">
        <f t="shared" si="23"/>
        <v>-6.1597095604788352</v>
      </c>
    </row>
    <row r="79" spans="1:63" x14ac:dyDescent="0.2">
      <c r="A79" s="13">
        <v>1992</v>
      </c>
      <c r="B79" s="11">
        <f t="shared" si="2"/>
        <v>-4.2592461778278946E-2</v>
      </c>
      <c r="C79" s="11">
        <f t="shared" si="16"/>
        <v>5.7418072205188908</v>
      </c>
      <c r="D79" s="11">
        <f t="shared" si="16"/>
        <v>0.89486055760140149</v>
      </c>
      <c r="E79" s="11">
        <f t="shared" si="16"/>
        <v>5.1362121910721044</v>
      </c>
      <c r="F79" s="11">
        <f t="shared" si="16"/>
        <v>6.5271390353223806</v>
      </c>
      <c r="G79" s="11">
        <f t="shared" si="16"/>
        <v>0.92198617799386395</v>
      </c>
      <c r="H79" s="11">
        <f t="shared" si="16"/>
        <v>2.2378043138015031</v>
      </c>
      <c r="I79" s="11">
        <f t="shared" si="16"/>
        <v>2.4532898533267424</v>
      </c>
      <c r="J79" s="11">
        <f t="shared" si="16"/>
        <v>3.7542601832919664</v>
      </c>
      <c r="K79" s="11">
        <f t="shared" si="16"/>
        <v>7.907820318115359</v>
      </c>
      <c r="L79" s="11">
        <f t="shared" si="16"/>
        <v>1.398624197473987</v>
      </c>
      <c r="M79" s="11">
        <f t="shared" si="16"/>
        <v>2.1380330681748645</v>
      </c>
      <c r="N79" s="11">
        <f t="shared" si="16"/>
        <v>6.3047397077860108</v>
      </c>
      <c r="O79" s="11">
        <f t="shared" si="16"/>
        <v>3.9875860175322484</v>
      </c>
      <c r="P79" s="11"/>
      <c r="Q79" s="11"/>
      <c r="R79" s="11"/>
      <c r="S79" s="11">
        <f t="shared" si="16"/>
        <v>4.4500253767266615</v>
      </c>
      <c r="T79" s="11">
        <f t="shared" si="16"/>
        <v>5.7644516183783967</v>
      </c>
      <c r="U79" s="11">
        <f t="shared" si="16"/>
        <v>3.1738914296773335</v>
      </c>
      <c r="W79" s="15">
        <f>B79*'Table A8'!W28</f>
        <v>-1.8152907209902487E-2</v>
      </c>
      <c r="X79" s="15">
        <f>C79*'Table A8'!X28</f>
        <v>4.1984094396434131</v>
      </c>
      <c r="Y79" s="15">
        <f>D79*'Table A8'!Y28</f>
        <v>0.28725023899004981</v>
      </c>
      <c r="Z79" s="15">
        <f>E79*'Table A8'!Z28</f>
        <v>3.1274396031438045</v>
      </c>
      <c r="AA79" s="15">
        <f>F79*'Table A8'!AA28</f>
        <v>4.9795543700474445</v>
      </c>
      <c r="AB79" s="15">
        <f>G79*'Table A8'!AB28</f>
        <v>0.30803558206774989</v>
      </c>
      <c r="AC79" s="15">
        <f>H79*'Table A8'!AC28</f>
        <v>0.88057599748089144</v>
      </c>
      <c r="AD79" s="15">
        <f>I79*'Table A8'!AD28</f>
        <v>0.32726886643378733</v>
      </c>
      <c r="AE79" s="15">
        <f>J79*'Table A8'!AE28</f>
        <v>0.88525455122024577</v>
      </c>
      <c r="AF79" s="15">
        <f>K79*'Table A8'!AF28</f>
        <v>3.8637610074311648</v>
      </c>
      <c r="AG79" s="15">
        <f>L79*'Table A8'!AG28</f>
        <v>0.59413555908694959</v>
      </c>
      <c r="AH79" s="15">
        <f>M79*'Table A8'!AH28</f>
        <v>1.729882555460283</v>
      </c>
      <c r="AI79" s="15">
        <f>N79*'Table A8'!AI28</f>
        <v>1.5869029844497391</v>
      </c>
      <c r="AJ79" s="15">
        <f>O79*'Table A8'!AJ28</f>
        <v>1.5053137216184236</v>
      </c>
      <c r="AK79" s="15"/>
      <c r="AL79" s="15"/>
      <c r="AM79" s="15"/>
      <c r="AN79" s="15">
        <f>S79*'Table A8'!AN28</f>
        <v>1.6269292777312676</v>
      </c>
      <c r="AO79" s="15">
        <f>T79*'Table A8'!AO28</f>
        <v>2.2492890214912502</v>
      </c>
      <c r="AP79" s="15">
        <f>U79*'Table A8'!AP28</f>
        <v>1.2121091369937738</v>
      </c>
      <c r="AR79" s="11">
        <f t="shared" ref="AR79:BK79" si="24">LN(AR28/AR27)*100</f>
        <v>2.4950314480866989</v>
      </c>
      <c r="AS79" s="11">
        <f t="shared" si="24"/>
        <v>-2.3475346238728827</v>
      </c>
      <c r="AT79" s="11">
        <f t="shared" si="24"/>
        <v>-0.96024852854494203</v>
      </c>
      <c r="AU79" s="11">
        <f t="shared" si="24"/>
        <v>-1.7815085881755319</v>
      </c>
      <c r="AV79" s="11">
        <f t="shared" si="24"/>
        <v>-5.164226538635714</v>
      </c>
      <c r="AW79" s="11">
        <f t="shared" si="24"/>
        <v>-5.9008360137426283</v>
      </c>
      <c r="AX79" s="11">
        <f t="shared" si="24"/>
        <v>1.8899039847913457</v>
      </c>
      <c r="AY79" s="11">
        <f t="shared" si="24"/>
        <v>0.4052850378173708</v>
      </c>
      <c r="AZ79" s="11">
        <f t="shared" si="24"/>
        <v>-8.3778095791934053</v>
      </c>
      <c r="BA79" s="11">
        <f t="shared" si="24"/>
        <v>-7.2351323504318419</v>
      </c>
      <c r="BB79" s="11">
        <f t="shared" si="24"/>
        <v>-4.7030605625635635</v>
      </c>
      <c r="BC79" s="11">
        <f t="shared" si="24"/>
        <v>-2.5005314054778931</v>
      </c>
      <c r="BD79" s="11">
        <f t="shared" si="24"/>
        <v>-7.9576699029070603</v>
      </c>
      <c r="BE79" s="11">
        <f t="shared" si="24"/>
        <v>-5.0571149292070361</v>
      </c>
      <c r="BF79" s="11"/>
      <c r="BG79" s="11"/>
      <c r="BH79" s="11"/>
      <c r="BI79" s="11">
        <f t="shared" si="24"/>
        <v>-3.0147124412452317</v>
      </c>
      <c r="BJ79" s="11">
        <f t="shared" si="24"/>
        <v>-4.7567692678590667</v>
      </c>
      <c r="BK79" s="11">
        <f t="shared" si="24"/>
        <v>-2.8385871359995809</v>
      </c>
    </row>
    <row r="80" spans="1:63" x14ac:dyDescent="0.2">
      <c r="A80" s="13">
        <v>1993</v>
      </c>
      <c r="B80" s="11">
        <f t="shared" si="2"/>
        <v>1.6617760239693362</v>
      </c>
      <c r="C80" s="11">
        <f t="shared" si="16"/>
        <v>3.6018547033867589</v>
      </c>
      <c r="D80" s="11">
        <f t="shared" si="16"/>
        <v>0.12365526492169537</v>
      </c>
      <c r="E80" s="11">
        <f t="shared" si="16"/>
        <v>3.6140776347098877</v>
      </c>
      <c r="F80" s="11">
        <f t="shared" si="16"/>
        <v>6.9458963315477895</v>
      </c>
      <c r="G80" s="11">
        <f t="shared" si="16"/>
        <v>1.6827320132525081</v>
      </c>
      <c r="H80" s="11">
        <f t="shared" si="16"/>
        <v>2.3838390223751018</v>
      </c>
      <c r="I80" s="11">
        <f t="shared" si="16"/>
        <v>3.3791389185897613</v>
      </c>
      <c r="J80" s="11">
        <f t="shared" si="16"/>
        <v>1.8003203635084932</v>
      </c>
      <c r="K80" s="11">
        <f t="shared" si="16"/>
        <v>5.6284096844361677</v>
      </c>
      <c r="L80" s="11">
        <f t="shared" si="16"/>
        <v>-0.42704691234522085</v>
      </c>
      <c r="M80" s="11">
        <f t="shared" si="16"/>
        <v>0.56563902874069805</v>
      </c>
      <c r="N80" s="11">
        <f t="shared" si="16"/>
        <v>3.6626879428321262</v>
      </c>
      <c r="O80" s="11">
        <f t="shared" si="16"/>
        <v>3.2023680970023594</v>
      </c>
      <c r="P80" s="11"/>
      <c r="Q80" s="11"/>
      <c r="R80" s="11"/>
      <c r="S80" s="11">
        <f t="shared" si="16"/>
        <v>3.5216382802719202</v>
      </c>
      <c r="T80" s="11">
        <f t="shared" si="16"/>
        <v>3.8890189269921818</v>
      </c>
      <c r="U80" s="11">
        <f t="shared" si="16"/>
        <v>2.3234201111730171</v>
      </c>
      <c r="W80" s="15">
        <f>B80*'Table A8'!W29</f>
        <v>0.73500353540163743</v>
      </c>
      <c r="X80" s="15">
        <f>C80*'Table A8'!X29</f>
        <v>2.8054846284679469</v>
      </c>
      <c r="Y80" s="15">
        <f>D80*'Table A8'!Y29</f>
        <v>4.0966989268557685E-2</v>
      </c>
      <c r="Z80" s="15">
        <f>E80*'Table A8'!Z29</f>
        <v>2.2118155124424512</v>
      </c>
      <c r="AA80" s="15">
        <f>F80*'Table A8'!AA29</f>
        <v>5.3191674106992979</v>
      </c>
      <c r="AB80" s="15">
        <f>G80*'Table A8'!AB29</f>
        <v>0.58962929744367887</v>
      </c>
      <c r="AC80" s="15">
        <f>H80*'Table A8'!AC29</f>
        <v>0.94376186895830283</v>
      </c>
      <c r="AD80" s="15">
        <f>I80*'Table A8'!AD29</f>
        <v>0.45077713173987405</v>
      </c>
      <c r="AE80" s="15">
        <f>J80*'Table A8'!AE29</f>
        <v>0.42829621447867056</v>
      </c>
      <c r="AF80" s="15">
        <f>K80*'Table A8'!AF29</f>
        <v>2.7567950634368352</v>
      </c>
      <c r="AG80" s="15">
        <f>L80*'Table A8'!AG29</f>
        <v>-0.18486860835424609</v>
      </c>
      <c r="AH80" s="15">
        <f>M80*'Table A8'!AH29</f>
        <v>0.45358593714716577</v>
      </c>
      <c r="AI80" s="15">
        <f>N80*'Table A8'!AI29</f>
        <v>0.91420691053089886</v>
      </c>
      <c r="AJ80" s="15">
        <f>O80*'Table A8'!AJ29</f>
        <v>1.2002475627564844</v>
      </c>
      <c r="AK80" s="15"/>
      <c r="AL80" s="15"/>
      <c r="AM80" s="15"/>
      <c r="AN80" s="15">
        <f>S80*'Table A8'!AN29</f>
        <v>1.2727200744902722</v>
      </c>
      <c r="AO80" s="15">
        <f>T80*'Table A8'!AO29</f>
        <v>1.4809384073986229</v>
      </c>
      <c r="AP80" s="15">
        <f>U80*'Table A8'!AP29</f>
        <v>0.90078997710177877</v>
      </c>
      <c r="AR80" s="11">
        <f t="shared" ref="AR80:BK80" si="25">LN(AR29/AR28)*100</f>
        <v>-11.351321083040375</v>
      </c>
      <c r="AS80" s="11">
        <f t="shared" si="25"/>
        <v>3.9005849424478232</v>
      </c>
      <c r="AT80" s="11">
        <f t="shared" si="25"/>
        <v>1.3588152112239849</v>
      </c>
      <c r="AU80" s="11">
        <f t="shared" si="25"/>
        <v>2.3727472995487906</v>
      </c>
      <c r="AV80" s="11">
        <f t="shared" si="25"/>
        <v>-2.243281371558937</v>
      </c>
      <c r="AW80" s="11">
        <f t="shared" si="25"/>
        <v>-4.6320418189447468</v>
      </c>
      <c r="AX80" s="11">
        <f t="shared" si="25"/>
        <v>4.9977048835078559</v>
      </c>
      <c r="AY80" s="11">
        <f t="shared" si="25"/>
        <v>-0.51699068588597918</v>
      </c>
      <c r="AZ80" s="11">
        <f t="shared" si="25"/>
        <v>-0.61669501255696568</v>
      </c>
      <c r="BA80" s="11">
        <f t="shared" si="25"/>
        <v>-3.0507678441577464</v>
      </c>
      <c r="BB80" s="11">
        <f t="shared" si="25"/>
        <v>3.074882100345719</v>
      </c>
      <c r="BC80" s="11">
        <f t="shared" si="25"/>
        <v>2.4584899760733161</v>
      </c>
      <c r="BD80" s="11">
        <f t="shared" si="25"/>
        <v>-1.9799559295796181</v>
      </c>
      <c r="BE80" s="11">
        <f t="shared" si="25"/>
        <v>-1.291581692400315</v>
      </c>
      <c r="BF80" s="11"/>
      <c r="BG80" s="11"/>
      <c r="BH80" s="11"/>
      <c r="BI80" s="11">
        <f t="shared" si="25"/>
        <v>2.7477686536204371</v>
      </c>
      <c r="BJ80" s="11">
        <f t="shared" si="25"/>
        <v>2.3157959051868757</v>
      </c>
      <c r="BK80" s="11">
        <f t="shared" si="25"/>
        <v>0.40504873619741238</v>
      </c>
    </row>
    <row r="81" spans="1:63" x14ac:dyDescent="0.2">
      <c r="A81" s="13">
        <v>1994</v>
      </c>
      <c r="B81" s="11">
        <f t="shared" si="2"/>
        <v>3.5938581665851657</v>
      </c>
      <c r="C81" s="11">
        <f t="shared" si="16"/>
        <v>1.1489745427596838</v>
      </c>
      <c r="D81" s="11">
        <f t="shared" si="16"/>
        <v>0.23041484848502955</v>
      </c>
      <c r="E81" s="11">
        <f t="shared" si="16"/>
        <v>2.1391189981317558</v>
      </c>
      <c r="F81" s="11">
        <f t="shared" si="16"/>
        <v>6.1665689278479787</v>
      </c>
      <c r="G81" s="11">
        <f t="shared" si="16"/>
        <v>1.8890762469554025</v>
      </c>
      <c r="H81" s="11">
        <f t="shared" si="16"/>
        <v>2.5184961753606321</v>
      </c>
      <c r="I81" s="11">
        <f t="shared" si="16"/>
        <v>3.9056859310542089</v>
      </c>
      <c r="J81" s="11">
        <f t="shared" si="16"/>
        <v>-0.32032396942048025</v>
      </c>
      <c r="K81" s="11">
        <f t="shared" si="16"/>
        <v>6.8827636853396212</v>
      </c>
      <c r="L81" s="11">
        <f t="shared" si="16"/>
        <v>-0.11101420535895432</v>
      </c>
      <c r="M81" s="11">
        <f t="shared" si="16"/>
        <v>2.1851171590164049</v>
      </c>
      <c r="N81" s="11">
        <f t="shared" si="16"/>
        <v>2.5526767488212707</v>
      </c>
      <c r="O81" s="11">
        <f t="shared" si="16"/>
        <v>3.8305451095642185</v>
      </c>
      <c r="P81" s="11"/>
      <c r="Q81" s="11"/>
      <c r="R81" s="11"/>
      <c r="S81" s="11">
        <f t="shared" si="16"/>
        <v>3.7099316995031857</v>
      </c>
      <c r="T81" s="11">
        <f t="shared" si="16"/>
        <v>5.0363109833891029</v>
      </c>
      <c r="U81" s="11">
        <f t="shared" si="16"/>
        <v>2.1982127802702252</v>
      </c>
      <c r="W81" s="15">
        <f>B81*'Table A8'!W30</f>
        <v>1.6679095751121753</v>
      </c>
      <c r="X81" s="15">
        <f>C81*'Table A8'!X30</f>
        <v>0.95468294757902128</v>
      </c>
      <c r="Y81" s="15">
        <f>D81*'Table A8'!Y30</f>
        <v>7.988482796975975E-2</v>
      </c>
      <c r="Z81" s="15">
        <f>E81*'Table A8'!Z30</f>
        <v>1.3547040615168409</v>
      </c>
      <c r="AA81" s="15">
        <f>F81*'Table A8'!AA30</f>
        <v>4.8228735584699045</v>
      </c>
      <c r="AB81" s="15">
        <f>G81*'Table A8'!AB30</f>
        <v>0.69140190638567733</v>
      </c>
      <c r="AC81" s="15">
        <f>H81*'Table A8'!AC30</f>
        <v>1.0328352815153952</v>
      </c>
      <c r="AD81" s="15">
        <f>I81*'Table A8'!AD30</f>
        <v>0.55226399065106502</v>
      </c>
      <c r="AE81" s="15">
        <f>J81*'Table A8'!AE30</f>
        <v>-8.0080992355120062E-2</v>
      </c>
      <c r="AF81" s="15">
        <f>K81*'Table A8'!AF30</f>
        <v>3.3959556023465689</v>
      </c>
      <c r="AG81" s="15">
        <f>L81*'Table A8'!AG30</f>
        <v>-4.9800972524026904E-2</v>
      </c>
      <c r="AH81" s="15">
        <f>M81*'Table A8'!AH30</f>
        <v>1.7592378247241076</v>
      </c>
      <c r="AI81" s="15">
        <f>N81*'Table A8'!AI30</f>
        <v>0.65859060119588786</v>
      </c>
      <c r="AJ81" s="15">
        <f>O81*'Table A8'!AJ30</f>
        <v>1.4762920852260497</v>
      </c>
      <c r="AK81" s="15"/>
      <c r="AL81" s="15"/>
      <c r="AM81" s="15"/>
      <c r="AN81" s="15">
        <f>S81*'Table A8'!AN30</f>
        <v>1.3559800361684144</v>
      </c>
      <c r="AO81" s="15">
        <f>T81*'Table A8'!AO30</f>
        <v>1.9263889511463317</v>
      </c>
      <c r="AP81" s="15">
        <f>U81*'Table A8'!AP30</f>
        <v>0.88390135894665756</v>
      </c>
      <c r="AR81" s="11">
        <f t="shared" ref="AR81:BK81" si="26">LN(AR30/AR29)*100</f>
        <v>-6.1001971323631352</v>
      </c>
      <c r="AS81" s="11">
        <f t="shared" si="26"/>
        <v>13.622335685082252</v>
      </c>
      <c r="AT81" s="11">
        <f t="shared" si="26"/>
        <v>4.3976604079156063</v>
      </c>
      <c r="AU81" s="11">
        <f t="shared" si="26"/>
        <v>-3.5206931878919678</v>
      </c>
      <c r="AV81" s="11">
        <f t="shared" si="26"/>
        <v>-2.7437233382822814</v>
      </c>
      <c r="AW81" s="11">
        <f t="shared" si="26"/>
        <v>-3.6483444114931007</v>
      </c>
      <c r="AX81" s="11">
        <f t="shared" si="26"/>
        <v>2.3680665570976047</v>
      </c>
      <c r="AY81" s="11">
        <f t="shared" si="26"/>
        <v>1.9759929702182635</v>
      </c>
      <c r="AZ81" s="11">
        <f t="shared" si="26"/>
        <v>2.0847238080238348</v>
      </c>
      <c r="BA81" s="11">
        <f t="shared" si="26"/>
        <v>-2.4106787829441654</v>
      </c>
      <c r="BB81" s="11">
        <f t="shared" si="26"/>
        <v>0.74579799390287216</v>
      </c>
      <c r="BC81" s="11">
        <f t="shared" si="26"/>
        <v>3.2687970406189737</v>
      </c>
      <c r="BD81" s="11">
        <f t="shared" si="26"/>
        <v>2.133179739867304</v>
      </c>
      <c r="BE81" s="11">
        <f t="shared" si="26"/>
        <v>0.95534697968058113</v>
      </c>
      <c r="BF81" s="11"/>
      <c r="BG81" s="11"/>
      <c r="BH81" s="11"/>
      <c r="BI81" s="11">
        <f t="shared" si="26"/>
        <v>0.99310578949077677</v>
      </c>
      <c r="BJ81" s="11">
        <f t="shared" si="26"/>
        <v>-0.28024908186341463</v>
      </c>
      <c r="BK81" s="11">
        <f t="shared" si="26"/>
        <v>1.5535940560945072</v>
      </c>
    </row>
    <row r="82" spans="1:63" x14ac:dyDescent="0.2">
      <c r="A82" s="13">
        <v>1995</v>
      </c>
      <c r="B82" s="11">
        <f t="shared" si="2"/>
        <v>2.4751762604683369</v>
      </c>
      <c r="C82" s="11">
        <f t="shared" si="16"/>
        <v>0.26020831335211142</v>
      </c>
      <c r="D82" s="11">
        <f t="shared" si="16"/>
        <v>0.60641011856664206</v>
      </c>
      <c r="E82" s="11">
        <f t="shared" si="16"/>
        <v>-5.2924055217858326E-2</v>
      </c>
      <c r="F82" s="11">
        <f t="shared" si="16"/>
        <v>5.7669418705614506</v>
      </c>
      <c r="G82" s="11">
        <f t="shared" si="16"/>
        <v>0.56647935556972218</v>
      </c>
      <c r="H82" s="11">
        <f t="shared" si="16"/>
        <v>3.5793830422471946</v>
      </c>
      <c r="I82" s="11">
        <f t="shared" si="16"/>
        <v>2.2481959547703974</v>
      </c>
      <c r="J82" s="11">
        <f t="shared" si="16"/>
        <v>4.8452383385946751</v>
      </c>
      <c r="K82" s="11">
        <f t="shared" si="16"/>
        <v>8.1243214698402042</v>
      </c>
      <c r="L82" s="11">
        <f t="shared" si="16"/>
        <v>0.25356590448106126</v>
      </c>
      <c r="M82" s="11">
        <f t="shared" si="16"/>
        <v>0.71027907728532746</v>
      </c>
      <c r="N82" s="11">
        <f t="shared" si="16"/>
        <v>1.8948365760141247E-2</v>
      </c>
      <c r="O82" s="11">
        <f t="shared" si="16"/>
        <v>3.9095973180929207</v>
      </c>
      <c r="P82" s="11"/>
      <c r="Q82" s="11"/>
      <c r="R82" s="11"/>
      <c r="S82" s="11">
        <f t="shared" si="16"/>
        <v>4.889884518367464</v>
      </c>
      <c r="T82" s="11">
        <f t="shared" si="16"/>
        <v>3.3145636604536697</v>
      </c>
      <c r="U82" s="11">
        <f t="shared" si="16"/>
        <v>2.1083606355074269</v>
      </c>
      <c r="W82" s="15">
        <f>B82*'Table A8'!W31</f>
        <v>1.2140739557597193</v>
      </c>
      <c r="X82" s="15">
        <f>C82*'Table A8'!X31</f>
        <v>0.22198371212068624</v>
      </c>
      <c r="Y82" s="15">
        <f>D82*'Table A8'!Y31</f>
        <v>0.20933277292920482</v>
      </c>
      <c r="Z82" s="15">
        <f>E82*'Table A8'!Z31</f>
        <v>-3.4622916923522915E-2</v>
      </c>
      <c r="AA82" s="15">
        <f>F82*'Table A8'!AA31</f>
        <v>4.5806819277869604</v>
      </c>
      <c r="AB82" s="15">
        <f>G82*'Table A8'!AB31</f>
        <v>0.21299623769421555</v>
      </c>
      <c r="AC82" s="15">
        <f>H82*'Table A8'!AC31</f>
        <v>1.4618200344537542</v>
      </c>
      <c r="AD82" s="15">
        <f>I82*'Table A8'!AD31</f>
        <v>0.32553877425075362</v>
      </c>
      <c r="AE82" s="15">
        <f>J82*'Table A8'!AE31</f>
        <v>1.1919286312942901</v>
      </c>
      <c r="AF82" s="15">
        <f>K82*'Table A8'!AF31</f>
        <v>3.9224224056388506</v>
      </c>
      <c r="AG82" s="15">
        <f>L82*'Table A8'!AG31</f>
        <v>0.11276075772272794</v>
      </c>
      <c r="AH82" s="15">
        <f>M82*'Table A8'!AH31</f>
        <v>0.56914662462873289</v>
      </c>
      <c r="AI82" s="15">
        <f>N82*'Table A8'!AI31</f>
        <v>4.8659403272042724E-3</v>
      </c>
      <c r="AJ82" s="15">
        <f>O82*'Table A8'!AJ31</f>
        <v>1.4676628332120822</v>
      </c>
      <c r="AK82" s="15"/>
      <c r="AL82" s="15"/>
      <c r="AM82" s="15"/>
      <c r="AN82" s="15">
        <f>S82*'Table A8'!AN31</f>
        <v>1.9050990083559638</v>
      </c>
      <c r="AO82" s="15">
        <f>T82*'Table A8'!AO31</f>
        <v>1.2379895271794459</v>
      </c>
      <c r="AP82" s="15">
        <f>U82*'Table A8'!AP31</f>
        <v>0.84945850004594237</v>
      </c>
      <c r="AR82" s="11">
        <f t="shared" ref="AR82:BK82" si="27">LN(AR31/AR30)*100</f>
        <v>-5.7564977514132529</v>
      </c>
      <c r="AS82" s="11">
        <f t="shared" si="27"/>
        <v>3.2606209905017147</v>
      </c>
      <c r="AT82" s="11">
        <f t="shared" si="27"/>
        <v>0.95047709035918659</v>
      </c>
      <c r="AU82" s="11">
        <f t="shared" si="27"/>
        <v>2.7707019844569647</v>
      </c>
      <c r="AV82" s="11">
        <f t="shared" si="27"/>
        <v>-3.0091134348852311</v>
      </c>
      <c r="AW82" s="11">
        <f t="shared" si="27"/>
        <v>-1.0311333611692657</v>
      </c>
      <c r="AX82" s="11">
        <f t="shared" si="27"/>
        <v>-2.1111918753806882</v>
      </c>
      <c r="AY82" s="11">
        <f t="shared" si="27"/>
        <v>3.6023138828617407</v>
      </c>
      <c r="AZ82" s="11">
        <f t="shared" si="27"/>
        <v>-2.7769577905805436</v>
      </c>
      <c r="BA82" s="11">
        <f t="shared" si="27"/>
        <v>-4.1592573488221971</v>
      </c>
      <c r="BB82" s="11">
        <f t="shared" si="27"/>
        <v>1.6269607109008588</v>
      </c>
      <c r="BC82" s="11">
        <f t="shared" si="27"/>
        <v>2.8354521063876024</v>
      </c>
      <c r="BD82" s="11">
        <f t="shared" si="27"/>
        <v>3.3086339165785477</v>
      </c>
      <c r="BE82" s="11">
        <f t="shared" si="27"/>
        <v>5.6482916252408519E-3</v>
      </c>
      <c r="BF82" s="11"/>
      <c r="BG82" s="11"/>
      <c r="BH82" s="11"/>
      <c r="BI82" s="11">
        <f t="shared" si="27"/>
        <v>-0.73549624543095604</v>
      </c>
      <c r="BJ82" s="11">
        <f t="shared" si="27"/>
        <v>0.69572716773590382</v>
      </c>
      <c r="BK82" s="11">
        <f t="shared" si="27"/>
        <v>0.11250137972040601</v>
      </c>
    </row>
    <row r="83" spans="1:63" x14ac:dyDescent="0.2">
      <c r="A83" s="13">
        <v>1996</v>
      </c>
      <c r="B83" s="11">
        <f t="shared" si="2"/>
        <v>0.98097706424087505</v>
      </c>
      <c r="C83" s="11">
        <f t="shared" si="16"/>
        <v>0.76666876247423288</v>
      </c>
      <c r="D83" s="11">
        <f t="shared" si="16"/>
        <v>1.1696039763191235</v>
      </c>
      <c r="E83" s="11">
        <f t="shared" si="16"/>
        <v>-1.8342603126285724</v>
      </c>
      <c r="F83" s="11">
        <f t="shared" si="16"/>
        <v>7.1416180488010337</v>
      </c>
      <c r="G83" s="11">
        <f t="shared" si="16"/>
        <v>0.53024150745506682</v>
      </c>
      <c r="H83" s="11">
        <f t="shared" si="16"/>
        <v>3.7931635819337721</v>
      </c>
      <c r="I83" s="11">
        <f t="shared" si="16"/>
        <v>1.0955193720439769</v>
      </c>
      <c r="J83" s="11">
        <f t="shared" si="16"/>
        <v>7.6174230895616066</v>
      </c>
      <c r="K83" s="11">
        <f t="shared" si="16"/>
        <v>10.277986906433471</v>
      </c>
      <c r="L83" s="11">
        <f t="shared" si="16"/>
        <v>0.52095784409443513</v>
      </c>
      <c r="M83" s="11">
        <f t="shared" si="16"/>
        <v>1.5405832559926391</v>
      </c>
      <c r="N83" s="11">
        <f t="shared" si="16"/>
        <v>1.616272733829982</v>
      </c>
      <c r="O83" s="11">
        <f t="shared" si="16"/>
        <v>5.5832600055131909</v>
      </c>
      <c r="P83" s="11"/>
      <c r="Q83" s="11"/>
      <c r="R83" s="11"/>
      <c r="S83" s="11">
        <f t="shared" si="16"/>
        <v>6.3965450140843396</v>
      </c>
      <c r="T83" s="11">
        <f t="shared" si="16"/>
        <v>6.1656081423096945</v>
      </c>
      <c r="U83" s="11">
        <f t="shared" si="16"/>
        <v>2.6332053610860457</v>
      </c>
      <c r="W83" s="15">
        <f>B83*'Table A8'!W32</f>
        <v>0.50412411331338569</v>
      </c>
      <c r="X83" s="15">
        <f>C83*'Table A8'!X32</f>
        <v>0.65097844621687107</v>
      </c>
      <c r="Y83" s="15">
        <f>D83*'Table A8'!Y32</f>
        <v>0.4076069857472146</v>
      </c>
      <c r="Z83" s="15">
        <f>E83*'Table A8'!Z32</f>
        <v>-1.2713258226828636</v>
      </c>
      <c r="AA83" s="15">
        <f>F83*'Table A8'!AA32</f>
        <v>5.6661597599187399</v>
      </c>
      <c r="AB83" s="15">
        <f>G83*'Table A8'!AB32</f>
        <v>0.20886212978655083</v>
      </c>
      <c r="AC83" s="15">
        <f>H83*'Table A8'!AC32</f>
        <v>1.567714508413228</v>
      </c>
      <c r="AD83" s="15">
        <f>I83*'Table A8'!AD32</f>
        <v>0.16356104224616574</v>
      </c>
      <c r="AE83" s="15">
        <f>J83*'Table A8'!AE32</f>
        <v>1.8967383493008401</v>
      </c>
      <c r="AF83" s="15">
        <f>K83*'Table A8'!AF32</f>
        <v>4.8748491897213961</v>
      </c>
      <c r="AG83" s="15">
        <f>L83*'Table A8'!AG32</f>
        <v>0.22922145140155142</v>
      </c>
      <c r="AH83" s="15">
        <f>M83*'Table A8'!AH32</f>
        <v>1.2383208211668832</v>
      </c>
      <c r="AI83" s="15">
        <f>N83*'Table A8'!AI32</f>
        <v>0.41619022896122032</v>
      </c>
      <c r="AJ83" s="15">
        <f>O83*'Table A8'!AJ32</f>
        <v>2.0216984479963265</v>
      </c>
      <c r="AK83" s="15"/>
      <c r="AL83" s="15"/>
      <c r="AM83" s="15"/>
      <c r="AN83" s="15">
        <f>S83*'Table A8'!AN32</f>
        <v>2.7089368134647178</v>
      </c>
      <c r="AO83" s="15">
        <f>T83*'Table A8'!AO32</f>
        <v>2.3361489251211434</v>
      </c>
      <c r="AP83" s="15">
        <f>U83*'Table A8'!AP32</f>
        <v>1.0727678641064551</v>
      </c>
      <c r="AR83" s="11">
        <f t="shared" ref="AR83:BK83" si="28">LN(AR32/AR31)*100</f>
        <v>-5.3662903453352886</v>
      </c>
      <c r="AS83" s="11">
        <f t="shared" si="28"/>
        <v>2.4693014542031033</v>
      </c>
      <c r="AT83" s="11">
        <f t="shared" si="28"/>
        <v>-0.35507888376529867</v>
      </c>
      <c r="AU83" s="11">
        <f t="shared" si="28"/>
        <v>8.6202189559321152</v>
      </c>
      <c r="AV83" s="11">
        <f t="shared" si="28"/>
        <v>-3.9355367062844473</v>
      </c>
      <c r="AW83" s="11">
        <f t="shared" si="28"/>
        <v>1.0408516043549394</v>
      </c>
      <c r="AX83" s="11">
        <f t="shared" si="28"/>
        <v>-1.3834084240277196</v>
      </c>
      <c r="AY83" s="11">
        <f t="shared" si="28"/>
        <v>4.09578347915037</v>
      </c>
      <c r="AZ83" s="11">
        <f t="shared" si="28"/>
        <v>-10.176009946320267</v>
      </c>
      <c r="BA83" s="11">
        <f t="shared" si="28"/>
        <v>-7.7501568813689001</v>
      </c>
      <c r="BB83" s="11">
        <f t="shared" si="28"/>
        <v>3.7135880285845557</v>
      </c>
      <c r="BC83" s="11">
        <f t="shared" si="28"/>
        <v>2.7568410954698712</v>
      </c>
      <c r="BD83" s="11">
        <f t="shared" si="28"/>
        <v>2.2412520713819681</v>
      </c>
      <c r="BE83" s="11">
        <f t="shared" si="28"/>
        <v>-1.6786926286158725</v>
      </c>
      <c r="BF83" s="11"/>
      <c r="BG83" s="11"/>
      <c r="BH83" s="11"/>
      <c r="BI83" s="11">
        <f t="shared" si="28"/>
        <v>-5.192891574042684</v>
      </c>
      <c r="BJ83" s="11">
        <f t="shared" si="28"/>
        <v>-4.6891774210190924</v>
      </c>
      <c r="BK83" s="11">
        <f t="shared" si="28"/>
        <v>-0.35003761251841614</v>
      </c>
    </row>
    <row r="84" spans="1:63" x14ac:dyDescent="0.2">
      <c r="A84" s="13">
        <v>1997</v>
      </c>
      <c r="B84" s="11">
        <f t="shared" si="2"/>
        <v>2.2776510555617318</v>
      </c>
      <c r="C84" s="11">
        <f t="shared" si="16"/>
        <v>1.5940512676839724</v>
      </c>
      <c r="D84" s="11">
        <f t="shared" si="16"/>
        <v>0.49136189721840151</v>
      </c>
      <c r="E84" s="11">
        <f t="shared" si="16"/>
        <v>-1.8502251009683262</v>
      </c>
      <c r="F84" s="11">
        <f t="shared" si="16"/>
        <v>9.0151096994297681</v>
      </c>
      <c r="G84" s="11">
        <f t="shared" si="16"/>
        <v>1.5415195377813777</v>
      </c>
      <c r="H84" s="11">
        <f t="shared" si="16"/>
        <v>4.6396034377783106</v>
      </c>
      <c r="I84" s="11">
        <f t="shared" si="16"/>
        <v>4.5123348485884094</v>
      </c>
      <c r="J84" s="11">
        <f t="shared" si="16"/>
        <v>11.293462181508097</v>
      </c>
      <c r="K84" s="11">
        <f t="shared" si="16"/>
        <v>7.3569392044102528</v>
      </c>
      <c r="L84" s="11">
        <f t="shared" si="16"/>
        <v>3.3597091329289528</v>
      </c>
      <c r="M84" s="11">
        <f t="shared" si="16"/>
        <v>6.7423308543598626E-2</v>
      </c>
      <c r="N84" s="11">
        <f t="shared" si="16"/>
        <v>2.5401697082950654</v>
      </c>
      <c r="O84" s="11">
        <f t="shared" si="16"/>
        <v>6.9848392539860624</v>
      </c>
      <c r="P84" s="11"/>
      <c r="Q84" s="11"/>
      <c r="R84" s="11"/>
      <c r="S84" s="11">
        <f t="shared" si="16"/>
        <v>2.1832439658184435</v>
      </c>
      <c r="T84" s="11">
        <f t="shared" si="16"/>
        <v>6.7498054919694965</v>
      </c>
      <c r="U84" s="11">
        <f t="shared" si="16"/>
        <v>3.2102865614819653</v>
      </c>
      <c r="W84" s="15">
        <f>B84*'Table A8'!W33</f>
        <v>1.1285760980308381</v>
      </c>
      <c r="X84" s="15">
        <f>C84*'Table A8'!X33</f>
        <v>1.3370902033333161</v>
      </c>
      <c r="Y84" s="15">
        <f>D84*'Table A8'!Y33</f>
        <v>0.17202580021616234</v>
      </c>
      <c r="Z84" s="15">
        <f>E84*'Table A8'!Z33</f>
        <v>-1.3184704069500293</v>
      </c>
      <c r="AA84" s="15">
        <f>F84*'Table A8'!AA33</f>
        <v>7.029081032645391</v>
      </c>
      <c r="AB84" s="15">
        <f>G84*'Table A8'!AB33</f>
        <v>0.60011355605829031</v>
      </c>
      <c r="AC84" s="15">
        <f>H84*'Table A8'!AC33</f>
        <v>1.9082688939582191</v>
      </c>
      <c r="AD84" s="15">
        <f>I84*'Table A8'!AD33</f>
        <v>0.6876798309248735</v>
      </c>
      <c r="AE84" s="15">
        <f>J84*'Table A8'!AE33</f>
        <v>2.8493405083944925</v>
      </c>
      <c r="AF84" s="15">
        <f>K84*'Table A8'!AF33</f>
        <v>3.3760994009038647</v>
      </c>
      <c r="AG84" s="15">
        <f>L84*'Table A8'!AG33</f>
        <v>1.4937266805002123</v>
      </c>
      <c r="AH84" s="15">
        <f>M84*'Table A8'!AH33</f>
        <v>5.4127432098800971E-2</v>
      </c>
      <c r="AI84" s="15">
        <f>N84*'Table A8'!AI33</f>
        <v>0.64850532652773007</v>
      </c>
      <c r="AJ84" s="15">
        <f>O84*'Table A8'!AJ33</f>
        <v>2.4558694817014999</v>
      </c>
      <c r="AK84" s="15"/>
      <c r="AL84" s="15"/>
      <c r="AM84" s="15"/>
      <c r="AN84" s="15">
        <f>S84*'Table A8'!AN33</f>
        <v>0.92809700986942045</v>
      </c>
      <c r="AO84" s="15">
        <f>T84*'Table A8'!AO33</f>
        <v>2.5770757368339541</v>
      </c>
      <c r="AP84" s="15">
        <f>U84*'Table A8'!AP33</f>
        <v>1.3040184012739744</v>
      </c>
      <c r="AR84" s="11">
        <f t="shared" ref="AR84:BK84" si="29">LN(AR33/AR32)*100</f>
        <v>0.13030010649347953</v>
      </c>
      <c r="AS84" s="11">
        <f t="shared" si="29"/>
        <v>-4.0946902607357067</v>
      </c>
      <c r="AT84" s="11">
        <f t="shared" si="29"/>
        <v>1.187013068524005</v>
      </c>
      <c r="AU84" s="11">
        <f t="shared" si="29"/>
        <v>2.5546709480385026</v>
      </c>
      <c r="AV84" s="11">
        <f t="shared" si="29"/>
        <v>-7.2741392000653464</v>
      </c>
      <c r="AW84" s="11">
        <f t="shared" si="29"/>
        <v>8.2631021096042076E-2</v>
      </c>
      <c r="AX84" s="11">
        <f t="shared" si="29"/>
        <v>-1.8902893797584344</v>
      </c>
      <c r="AY84" s="11">
        <f t="shared" si="29"/>
        <v>5.8862904920346697</v>
      </c>
      <c r="AZ84" s="11">
        <f t="shared" si="29"/>
        <v>-8.4594130266088303</v>
      </c>
      <c r="BA84" s="11">
        <f t="shared" si="29"/>
        <v>-1.2890389398709221</v>
      </c>
      <c r="BB84" s="11">
        <f t="shared" si="29"/>
        <v>3.3670154190192112</v>
      </c>
      <c r="BC84" s="11">
        <f t="shared" si="29"/>
        <v>7.048491996877285</v>
      </c>
      <c r="BD84" s="11">
        <f t="shared" si="29"/>
        <v>3.343124233226086</v>
      </c>
      <c r="BE84" s="11">
        <f t="shared" si="29"/>
        <v>-0.60110197751922079</v>
      </c>
      <c r="BF84" s="11"/>
      <c r="BG84" s="11"/>
      <c r="BH84" s="11"/>
      <c r="BI84" s="11">
        <f t="shared" si="29"/>
        <v>1.6515712795432691</v>
      </c>
      <c r="BJ84" s="11">
        <f t="shared" si="29"/>
        <v>-3.7083339395688855</v>
      </c>
      <c r="BK84" s="11">
        <f t="shared" si="29"/>
        <v>0.4016692762205209</v>
      </c>
    </row>
    <row r="85" spans="1:63" x14ac:dyDescent="0.2">
      <c r="A85" s="13">
        <v>1998</v>
      </c>
      <c r="B85" s="11">
        <f t="shared" si="2"/>
        <v>0.15255533088371917</v>
      </c>
      <c r="C85" s="11">
        <f t="shared" si="16"/>
        <v>3.2745736249549675</v>
      </c>
      <c r="D85" s="11">
        <f t="shared" si="16"/>
        <v>0.55290817566164474</v>
      </c>
      <c r="E85" s="11">
        <f t="shared" si="16"/>
        <v>1.0381661405851073</v>
      </c>
      <c r="F85" s="11">
        <f t="shared" si="16"/>
        <v>8.0096839267454314</v>
      </c>
      <c r="G85" s="11">
        <f t="shared" si="16"/>
        <v>3.4075119470612814</v>
      </c>
      <c r="H85" s="11">
        <f t="shared" si="16"/>
        <v>6.291942891238417</v>
      </c>
      <c r="I85" s="11">
        <f t="shared" si="16"/>
        <v>6.4881673766943511</v>
      </c>
      <c r="J85" s="11">
        <f t="shared" si="16"/>
        <v>10.074267943251849</v>
      </c>
      <c r="K85" s="11">
        <f t="shared" si="16"/>
        <v>3.5569062409567449</v>
      </c>
      <c r="L85" s="11">
        <f t="shared" si="16"/>
        <v>6.9256742475867465</v>
      </c>
      <c r="M85" s="11">
        <f t="shared" si="16"/>
        <v>0.43714691595183969</v>
      </c>
      <c r="N85" s="11">
        <f t="shared" si="16"/>
        <v>-0.49193867998183283</v>
      </c>
      <c r="O85" s="11">
        <f t="shared" ref="C85:U99" si="30">LN(O34/O33)*100</f>
        <v>9.2497031275167778</v>
      </c>
      <c r="P85" s="11"/>
      <c r="Q85" s="11"/>
      <c r="R85" s="11"/>
      <c r="S85" s="11">
        <f t="shared" si="30"/>
        <v>-2.1477924011468681</v>
      </c>
      <c r="T85" s="11">
        <f t="shared" si="30"/>
        <v>7.1277296048472492</v>
      </c>
      <c r="U85" s="11">
        <f t="shared" si="30"/>
        <v>3.6539746400023567</v>
      </c>
      <c r="W85" s="15">
        <f>B85*'Table A8'!W34</f>
        <v>7.7345552758045624E-2</v>
      </c>
      <c r="X85" s="15">
        <f>C85*'Table A8'!X34</f>
        <v>2.6671402175258212</v>
      </c>
      <c r="Y85" s="15">
        <f>D85*'Table A8'!Y34</f>
        <v>0.18826523381279006</v>
      </c>
      <c r="Z85" s="15">
        <f>E85*'Table A8'!Z34</f>
        <v>0.72983079683133045</v>
      </c>
      <c r="AA85" s="15">
        <f>F85*'Table A8'!AA34</f>
        <v>6.0593258905829188</v>
      </c>
      <c r="AB85" s="15">
        <f>G85*'Table A8'!AB34</f>
        <v>1.2853135064315153</v>
      </c>
      <c r="AC85" s="15">
        <f>H85*'Table A8'!AC34</f>
        <v>2.4595204761850975</v>
      </c>
      <c r="AD85" s="15">
        <f>I85*'Table A8'!AD34</f>
        <v>1.0043683099122858</v>
      </c>
      <c r="AE85" s="15">
        <f>J85*'Table A8'!AE34</f>
        <v>2.5669234719405716</v>
      </c>
      <c r="AF85" s="15">
        <f>K85*'Table A8'!AF34</f>
        <v>1.5689513428860205</v>
      </c>
      <c r="AG85" s="15">
        <f>L85*'Table A8'!AG34</f>
        <v>2.9835804658603702</v>
      </c>
      <c r="AH85" s="15">
        <f>M85*'Table A8'!AH34</f>
        <v>0.35242784364037316</v>
      </c>
      <c r="AI85" s="15">
        <f>N85*'Table A8'!AI34</f>
        <v>-0.12175482329550365</v>
      </c>
      <c r="AJ85" s="15">
        <f>O85*'Table A8'!AJ34</f>
        <v>3.2235215399395973</v>
      </c>
      <c r="AK85" s="15"/>
      <c r="AL85" s="15"/>
      <c r="AM85" s="15"/>
      <c r="AN85" s="15">
        <f>S85*'Table A8'!AN34</f>
        <v>-0.8335582308850995</v>
      </c>
      <c r="AO85" s="15">
        <f>T85*'Table A8'!AO34</f>
        <v>2.5531527444562845</v>
      </c>
      <c r="AP85" s="15">
        <f>U85*'Table A8'!AP34</f>
        <v>1.4341850462009249</v>
      </c>
      <c r="AR85" s="11">
        <f t="shared" ref="AR85:BK85" si="31">LN(AR34/AR33)*100</f>
        <v>3.3480746225045657</v>
      </c>
      <c r="AS85" s="11">
        <f t="shared" si="31"/>
        <v>-3.4166223578007604</v>
      </c>
      <c r="AT85" s="11">
        <f t="shared" si="31"/>
        <v>-0.31682701151779341</v>
      </c>
      <c r="AU85" s="11">
        <f t="shared" si="31"/>
        <v>1.2386717277496664</v>
      </c>
      <c r="AV85" s="11">
        <f t="shared" si="31"/>
        <v>-1.5668021382694604</v>
      </c>
      <c r="AW85" s="11">
        <f t="shared" si="31"/>
        <v>-1.9362386860879224</v>
      </c>
      <c r="AX85" s="11">
        <f t="shared" si="31"/>
        <v>-4.5279324292111047</v>
      </c>
      <c r="AY85" s="11">
        <f t="shared" si="31"/>
        <v>-1.403682545811016</v>
      </c>
      <c r="AZ85" s="11">
        <f t="shared" si="31"/>
        <v>-9.4968157828610327</v>
      </c>
      <c r="BA85" s="11">
        <f t="shared" si="31"/>
        <v>6.2689729472129923</v>
      </c>
      <c r="BB85" s="11">
        <f t="shared" si="31"/>
        <v>13.861047966465492</v>
      </c>
      <c r="BC85" s="11">
        <f t="shared" si="31"/>
        <v>-4.6165054662995642E-2</v>
      </c>
      <c r="BD85" s="11">
        <f t="shared" si="31"/>
        <v>12.20368650273074</v>
      </c>
      <c r="BE85" s="11">
        <f t="shared" si="31"/>
        <v>-4.8815388110898121</v>
      </c>
      <c r="BF85" s="11"/>
      <c r="BG85" s="11"/>
      <c r="BH85" s="11"/>
      <c r="BI85" s="11">
        <f t="shared" si="31"/>
        <v>8.3385460028946223</v>
      </c>
      <c r="BJ85" s="11">
        <f t="shared" si="31"/>
        <v>-6.3690006236313064</v>
      </c>
      <c r="BK85" s="11">
        <f t="shared" si="31"/>
        <v>0.91425250024843152</v>
      </c>
    </row>
    <row r="86" spans="1:63" x14ac:dyDescent="0.2">
      <c r="A86" s="13">
        <v>1999</v>
      </c>
      <c r="B86" s="11">
        <f t="shared" si="2"/>
        <v>-2.4041782759393162</v>
      </c>
      <c r="C86" s="11">
        <f t="shared" si="30"/>
        <v>1.8254660894022643</v>
      </c>
      <c r="D86" s="11">
        <f t="shared" si="30"/>
        <v>-0.22400009366193599</v>
      </c>
      <c r="E86" s="11">
        <f t="shared" si="30"/>
        <v>1.4748468770330989</v>
      </c>
      <c r="F86" s="11">
        <f t="shared" si="30"/>
        <v>7.4757322825889521</v>
      </c>
      <c r="G86" s="11">
        <f t="shared" si="30"/>
        <v>4.4301307443791487</v>
      </c>
      <c r="H86" s="11">
        <f t="shared" si="30"/>
        <v>5.7430042253950599</v>
      </c>
      <c r="I86" s="11">
        <f t="shared" si="30"/>
        <v>6.7915686977110088</v>
      </c>
      <c r="J86" s="11">
        <f t="shared" si="30"/>
        <v>7.2662188769349534</v>
      </c>
      <c r="K86" s="11">
        <f t="shared" si="30"/>
        <v>3.9613326497777339</v>
      </c>
      <c r="L86" s="11">
        <f t="shared" si="30"/>
        <v>6.1167666472226854</v>
      </c>
      <c r="M86" s="11">
        <f t="shared" si="30"/>
        <v>1.740716939463137</v>
      </c>
      <c r="N86" s="11">
        <f t="shared" si="30"/>
        <v>0.87289152164858985</v>
      </c>
      <c r="O86" s="11">
        <f t="shared" si="30"/>
        <v>7.9906551365885177</v>
      </c>
      <c r="P86" s="11"/>
      <c r="Q86" s="11"/>
      <c r="R86" s="11"/>
      <c r="S86" s="11">
        <f t="shared" si="30"/>
        <v>-1.7610967821951609</v>
      </c>
      <c r="T86" s="11">
        <f t="shared" si="30"/>
        <v>4.1482221604935861</v>
      </c>
      <c r="U86" s="11">
        <f t="shared" si="30"/>
        <v>3.2756515025632384</v>
      </c>
      <c r="W86" s="15">
        <f>B86*'Table A8'!W35</f>
        <v>-1.2321413664188994</v>
      </c>
      <c r="X86" s="15">
        <f>C86*'Table A8'!X35</f>
        <v>1.4461342360244738</v>
      </c>
      <c r="Y86" s="15">
        <f>D86*'Table A8'!Y35</f>
        <v>-7.3337630664917844E-2</v>
      </c>
      <c r="Z86" s="15">
        <f>E86*'Table A8'!Z35</f>
        <v>1.0126298657709256</v>
      </c>
      <c r="AA86" s="15">
        <f>F86*'Table A8'!AA35</f>
        <v>5.3429058623663241</v>
      </c>
      <c r="AB86" s="15">
        <f>G86*'Table A8'!AB35</f>
        <v>1.6586409506955531</v>
      </c>
      <c r="AC86" s="15">
        <f>H86*'Table A8'!AC35</f>
        <v>2.1007909456495129</v>
      </c>
      <c r="AD86" s="15">
        <f>I86*'Table A8'!AD35</f>
        <v>1.0594847168429176</v>
      </c>
      <c r="AE86" s="15">
        <f>J86*'Table A8'!AE35</f>
        <v>1.8027489033675619</v>
      </c>
      <c r="AF86" s="15">
        <f>K86*'Table A8'!AF35</f>
        <v>1.6903006416601589</v>
      </c>
      <c r="AG86" s="15">
        <f>L86*'Table A8'!AG35</f>
        <v>2.17328718975822</v>
      </c>
      <c r="AH86" s="15">
        <f>M86*'Table A8'!AH35</f>
        <v>1.4113732945167115</v>
      </c>
      <c r="AI86" s="15">
        <f>N86*'Table A8'!AI35</f>
        <v>0.20093962828350534</v>
      </c>
      <c r="AJ86" s="15">
        <f>O86*'Table A8'!AJ35</f>
        <v>2.6928507810303302</v>
      </c>
      <c r="AK86" s="15"/>
      <c r="AL86" s="15"/>
      <c r="AM86" s="15"/>
      <c r="AN86" s="15">
        <f>S86*'Table A8'!AN35</f>
        <v>-0.61039614470884274</v>
      </c>
      <c r="AO86" s="15">
        <f>T86*'Table A8'!AO35</f>
        <v>1.3539797131851066</v>
      </c>
      <c r="AP86" s="15">
        <f>U86*'Table A8'!AP35</f>
        <v>1.212973751399167</v>
      </c>
      <c r="AR86" s="11">
        <f t="shared" ref="AR86:BK86" si="32">LN(AR35/AR34)*100</f>
        <v>9.0802271065495699</v>
      </c>
      <c r="AS86" s="11">
        <f t="shared" si="32"/>
        <v>4.3620742824064704</v>
      </c>
      <c r="AT86" s="11">
        <f t="shared" si="32"/>
        <v>0.5379104946552371</v>
      </c>
      <c r="AU86" s="11">
        <f t="shared" si="32"/>
        <v>2.952008945124271</v>
      </c>
      <c r="AV86" s="11">
        <f t="shared" si="32"/>
        <v>-6.5203544685476542</v>
      </c>
      <c r="AW86" s="11">
        <f t="shared" si="32"/>
        <v>-3.1806666444978711</v>
      </c>
      <c r="AX86" s="11">
        <f t="shared" si="32"/>
        <v>-5.5627615422828347</v>
      </c>
      <c r="AY86" s="11">
        <f t="shared" si="32"/>
        <v>-1.0083977931786514</v>
      </c>
      <c r="AZ86" s="11">
        <f t="shared" si="32"/>
        <v>-1.6952290854252761</v>
      </c>
      <c r="BA86" s="11">
        <f t="shared" si="32"/>
        <v>12.417976462308481</v>
      </c>
      <c r="BB86" s="11">
        <f t="shared" si="32"/>
        <v>-5.4177346745316202</v>
      </c>
      <c r="BC86" s="11">
        <f t="shared" si="32"/>
        <v>3.3560890007777613</v>
      </c>
      <c r="BD86" s="11">
        <f t="shared" si="32"/>
        <v>3.8093681436782436</v>
      </c>
      <c r="BE86" s="11">
        <f t="shared" si="32"/>
        <v>0.9558212526571559</v>
      </c>
      <c r="BF86" s="11"/>
      <c r="BG86" s="11"/>
      <c r="BH86" s="11"/>
      <c r="BI86" s="11">
        <f t="shared" si="32"/>
        <v>-1.9176262642999167</v>
      </c>
      <c r="BJ86" s="11">
        <f t="shared" si="32"/>
        <v>-4.9831416215857178</v>
      </c>
      <c r="BK86" s="11">
        <f t="shared" si="32"/>
        <v>0.1557072963548233</v>
      </c>
    </row>
    <row r="87" spans="1:63" x14ac:dyDescent="0.2">
      <c r="A87" s="13">
        <v>2000</v>
      </c>
      <c r="B87" s="11">
        <f t="shared" si="2"/>
        <v>-2.476743646963409</v>
      </c>
      <c r="C87" s="11">
        <f t="shared" si="30"/>
        <v>-1.1757156986043644</v>
      </c>
      <c r="D87" s="11">
        <f t="shared" si="30"/>
        <v>-0.63471871788179002</v>
      </c>
      <c r="E87" s="11">
        <f t="shared" si="30"/>
        <v>1.277292511673495</v>
      </c>
      <c r="F87" s="11">
        <f t="shared" si="30"/>
        <v>7.8790010731934714</v>
      </c>
      <c r="G87" s="11">
        <f t="shared" si="30"/>
        <v>3.0525410529470971</v>
      </c>
      <c r="H87" s="11">
        <f t="shared" si="30"/>
        <v>4.1625582474929876</v>
      </c>
      <c r="I87" s="11">
        <f t="shared" si="30"/>
        <v>5.1069425855483246</v>
      </c>
      <c r="J87" s="11">
        <f t="shared" si="30"/>
        <v>6.8156576226000274</v>
      </c>
      <c r="K87" s="11">
        <f t="shared" si="30"/>
        <v>8.615867537198838</v>
      </c>
      <c r="L87" s="11">
        <f t="shared" si="30"/>
        <v>4.4434331604722255</v>
      </c>
      <c r="M87" s="11">
        <f t="shared" si="30"/>
        <v>3.4355760810163058</v>
      </c>
      <c r="N87" s="11">
        <f t="shared" si="30"/>
        <v>2.6091544423116191</v>
      </c>
      <c r="O87" s="11">
        <f t="shared" si="30"/>
        <v>6.3567870470031442</v>
      </c>
      <c r="P87" s="11"/>
      <c r="Q87" s="11"/>
      <c r="R87" s="11"/>
      <c r="S87" s="11">
        <f t="shared" si="30"/>
        <v>-1.6917183805458285</v>
      </c>
      <c r="T87" s="11">
        <f t="shared" si="30"/>
        <v>4.2253476348136143</v>
      </c>
      <c r="U87" s="11">
        <f t="shared" si="30"/>
        <v>2.8687716763071127</v>
      </c>
      <c r="W87" s="15">
        <f>B87*'Table A8'!W36</f>
        <v>-1.2024590406007352</v>
      </c>
      <c r="X87" s="15">
        <f>C87*'Table A8'!X36</f>
        <v>-0.96502744541446228</v>
      </c>
      <c r="Y87" s="15">
        <f>D87*'Table A8'!Y36</f>
        <v>-0.19834959933805937</v>
      </c>
      <c r="Z87" s="15">
        <f>E87*'Table A8'!Z36</f>
        <v>0.82781327681559214</v>
      </c>
      <c r="AA87" s="15">
        <f>F87*'Table A8'!AA36</f>
        <v>5.4743299456548238</v>
      </c>
      <c r="AB87" s="15">
        <f>G87*'Table A8'!AB36</f>
        <v>1.1361557799069095</v>
      </c>
      <c r="AC87" s="15">
        <f>H87*'Table A8'!AC36</f>
        <v>1.401533361930889</v>
      </c>
      <c r="AD87" s="15">
        <f>I87*'Table A8'!AD36</f>
        <v>0.77165902467635195</v>
      </c>
      <c r="AE87" s="15">
        <f>J87*'Table A8'!AE36</f>
        <v>1.5860035287790264</v>
      </c>
      <c r="AF87" s="15">
        <f>K87*'Table A8'!AF36</f>
        <v>3.4575476426778935</v>
      </c>
      <c r="AG87" s="15">
        <f>L87*'Table A8'!AG36</f>
        <v>1.1615134281474395</v>
      </c>
      <c r="AH87" s="15">
        <f>M87*'Table A8'!AH36</f>
        <v>2.7766325886773786</v>
      </c>
      <c r="AI87" s="15">
        <f>N87*'Table A8'!AI36</f>
        <v>0.54035588500273624</v>
      </c>
      <c r="AJ87" s="15">
        <f>O87*'Table A8'!AJ36</f>
        <v>2.0297221041081039</v>
      </c>
      <c r="AK87" s="15"/>
      <c r="AL87" s="15"/>
      <c r="AM87" s="15"/>
      <c r="AN87" s="15">
        <f>S87*'Table A8'!AN36</f>
        <v>-0.48281642580777945</v>
      </c>
      <c r="AO87" s="15">
        <f>T87*'Table A8'!AO36</f>
        <v>1.2464775522700164</v>
      </c>
      <c r="AP87" s="15">
        <f>U87*'Table A8'!AP36</f>
        <v>0.99632440318146043</v>
      </c>
      <c r="AR87" s="11">
        <f t="shared" ref="AR87:BK87" si="33">LN(AR36/AR35)*100</f>
        <v>3.9028913052688283</v>
      </c>
      <c r="AS87" s="11">
        <f t="shared" si="33"/>
        <v>0.52706477564368071</v>
      </c>
      <c r="AT87" s="11">
        <f t="shared" si="33"/>
        <v>2.4015834370542404</v>
      </c>
      <c r="AU87" s="11">
        <f t="shared" si="33"/>
        <v>2.9066632818524152</v>
      </c>
      <c r="AV87" s="11">
        <f t="shared" si="33"/>
        <v>-6.4762265196372333</v>
      </c>
      <c r="AW87" s="11">
        <f t="shared" si="33"/>
        <v>-2.1659772139424009</v>
      </c>
      <c r="AX87" s="11">
        <f t="shared" si="33"/>
        <v>-5.1649333394112009</v>
      </c>
      <c r="AY87" s="11">
        <f t="shared" si="33"/>
        <v>0.61708043068673812</v>
      </c>
      <c r="AZ87" s="11">
        <f t="shared" si="33"/>
        <v>-4.6606920766415723</v>
      </c>
      <c r="BA87" s="11">
        <f t="shared" si="33"/>
        <v>10.90600872255429</v>
      </c>
      <c r="BB87" s="11">
        <f t="shared" si="33"/>
        <v>-0.79561230023122365</v>
      </c>
      <c r="BC87" s="11">
        <f t="shared" si="33"/>
        <v>2.9100592795038374</v>
      </c>
      <c r="BD87" s="11">
        <f t="shared" si="33"/>
        <v>2.4089314410698726</v>
      </c>
      <c r="BE87" s="11">
        <f t="shared" si="33"/>
        <v>1.8959825021927688</v>
      </c>
      <c r="BF87" s="11"/>
      <c r="BG87" s="11"/>
      <c r="BH87" s="11"/>
      <c r="BI87" s="11">
        <f t="shared" si="33"/>
        <v>5.3578556866681293</v>
      </c>
      <c r="BJ87" s="11">
        <f t="shared" si="33"/>
        <v>0.58589514347983218</v>
      </c>
      <c r="BK87" s="11">
        <f t="shared" si="33"/>
        <v>0.99111478578764323</v>
      </c>
    </row>
    <row r="88" spans="1:63" x14ac:dyDescent="0.2">
      <c r="A88" s="13">
        <v>2001</v>
      </c>
      <c r="B88" s="11">
        <f t="shared" si="2"/>
        <v>0.27972046210614404</v>
      </c>
      <c r="C88" s="11">
        <f t="shared" si="30"/>
        <v>-0.63085751335646845</v>
      </c>
      <c r="D88" s="11">
        <f t="shared" si="30"/>
        <v>-1.0859101845363226</v>
      </c>
      <c r="E88" s="11">
        <f t="shared" si="30"/>
        <v>-8.8175651599612825E-2</v>
      </c>
      <c r="F88" s="11">
        <f t="shared" si="30"/>
        <v>3.7317252839424087</v>
      </c>
      <c r="G88" s="11">
        <f t="shared" si="30"/>
        <v>4.7037315342017658</v>
      </c>
      <c r="H88" s="11">
        <f t="shared" si="30"/>
        <v>2.8254094669682606</v>
      </c>
      <c r="I88" s="11">
        <f t="shared" si="30"/>
        <v>7.5682279783660391</v>
      </c>
      <c r="J88" s="11">
        <f t="shared" si="30"/>
        <v>2.4891551075677332</v>
      </c>
      <c r="K88" s="11">
        <f t="shared" si="30"/>
        <v>8.0140246762403624</v>
      </c>
      <c r="L88" s="11">
        <f t="shared" si="30"/>
        <v>4.9137066246107235</v>
      </c>
      <c r="M88" s="11">
        <f t="shared" si="30"/>
        <v>5.1335774368865836</v>
      </c>
      <c r="N88" s="11">
        <f t="shared" si="30"/>
        <v>3.8073468620267183</v>
      </c>
      <c r="O88" s="11">
        <f t="shared" si="30"/>
        <v>5.5666544250998973</v>
      </c>
      <c r="P88" s="11"/>
      <c r="Q88" s="11"/>
      <c r="R88" s="11"/>
      <c r="S88" s="11">
        <f t="shared" si="30"/>
        <v>-1.9637533605135153</v>
      </c>
      <c r="T88" s="11">
        <f t="shared" si="30"/>
        <v>5.5224816380211452</v>
      </c>
      <c r="U88" s="11">
        <f t="shared" si="30"/>
        <v>2.7533460606008946</v>
      </c>
      <c r="W88" s="15">
        <f>B88*'Table A8'!W37</f>
        <v>0.14008400742275695</v>
      </c>
      <c r="X88" s="15">
        <f>C88*'Table A8'!X37</f>
        <v>-0.53376854205090796</v>
      </c>
      <c r="Y88" s="15">
        <f>D88*'Table A8'!Y37</f>
        <v>-0.32381841702873143</v>
      </c>
      <c r="Z88" s="15">
        <f>E88*'Table A8'!Z37</f>
        <v>-5.6467687284392061E-2</v>
      </c>
      <c r="AA88" s="15">
        <f>F88*'Table A8'!AA37</f>
        <v>2.5748904459202619</v>
      </c>
      <c r="AB88" s="15">
        <f>G88*'Table A8'!AB37</f>
        <v>1.7272102193588883</v>
      </c>
      <c r="AC88" s="15">
        <f>H88*'Table A8'!AC37</f>
        <v>0.93549307451319097</v>
      </c>
      <c r="AD88" s="15">
        <f>I88*'Table A8'!AD37</f>
        <v>1.042144992621004</v>
      </c>
      <c r="AE88" s="15">
        <f>J88*'Table A8'!AE37</f>
        <v>0.55781965960592894</v>
      </c>
      <c r="AF88" s="15">
        <f>K88*'Table A8'!AF37</f>
        <v>3.0228901078778647</v>
      </c>
      <c r="AG88" s="15">
        <f>L88*'Table A8'!AG37</f>
        <v>1.112463179811868</v>
      </c>
      <c r="AH88" s="15">
        <f>M88*'Table A8'!AH37</f>
        <v>4.1217493240762373</v>
      </c>
      <c r="AI88" s="15">
        <f>N88*'Table A8'!AI37</f>
        <v>0.70588210821975361</v>
      </c>
      <c r="AJ88" s="15">
        <f>O88*'Table A8'!AJ37</f>
        <v>1.7763194270493774</v>
      </c>
      <c r="AK88" s="15"/>
      <c r="AL88" s="15"/>
      <c r="AM88" s="15"/>
      <c r="AN88" s="15">
        <f>S88*'Table A8'!AN37</f>
        <v>-0.53217716069916265</v>
      </c>
      <c r="AO88" s="15">
        <f>T88*'Table A8'!AO37</f>
        <v>1.5225481876024294</v>
      </c>
      <c r="AP88" s="15">
        <f>U88*'Table A8'!AP37</f>
        <v>0.92512427636190053</v>
      </c>
      <c r="AR88" s="11">
        <f t="shared" ref="AR88:BK88" si="34">LN(AR37/AR36)*100</f>
        <v>-6.1687601108840413</v>
      </c>
      <c r="AS88" s="11">
        <f t="shared" si="34"/>
        <v>-5.5520676513440321</v>
      </c>
      <c r="AT88" s="11">
        <f t="shared" si="34"/>
        <v>-0.33873958320721226</v>
      </c>
      <c r="AU88" s="11">
        <f t="shared" si="34"/>
        <v>2.4242714072358926</v>
      </c>
      <c r="AV88" s="11">
        <f t="shared" si="34"/>
        <v>-2.0713298297184983</v>
      </c>
      <c r="AW88" s="11">
        <f t="shared" si="34"/>
        <v>-2.9538409182211751</v>
      </c>
      <c r="AX88" s="11">
        <f t="shared" si="34"/>
        <v>1.5144680637518533</v>
      </c>
      <c r="AY88" s="11">
        <f t="shared" si="34"/>
        <v>-7.6324403093395166</v>
      </c>
      <c r="AZ88" s="11">
        <f t="shared" si="34"/>
        <v>2.3866887708685236</v>
      </c>
      <c r="BA88" s="11">
        <f t="shared" si="34"/>
        <v>0.59987101245976093</v>
      </c>
      <c r="BB88" s="11">
        <f t="shared" si="34"/>
        <v>2.2152198296700704E-2</v>
      </c>
      <c r="BC88" s="11">
        <f t="shared" si="34"/>
        <v>-1.1535182973762945</v>
      </c>
      <c r="BD88" s="11">
        <f t="shared" si="34"/>
        <v>3.3239636199059222</v>
      </c>
      <c r="BE88" s="11">
        <f t="shared" si="34"/>
        <v>0.45321702242650819</v>
      </c>
      <c r="BF88" s="11"/>
      <c r="BG88" s="11"/>
      <c r="BH88" s="11"/>
      <c r="BI88" s="11">
        <f t="shared" si="34"/>
        <v>2.2026119818405796</v>
      </c>
      <c r="BJ88" s="11">
        <f t="shared" si="34"/>
        <v>3.1130574714821262</v>
      </c>
      <c r="BK88" s="11">
        <f t="shared" si="34"/>
        <v>-0.15059653612334142</v>
      </c>
    </row>
    <row r="89" spans="1:63" x14ac:dyDescent="0.2">
      <c r="A89" s="13">
        <v>2002</v>
      </c>
      <c r="B89" s="11">
        <f t="shared" si="2"/>
        <v>2.5866340673137849</v>
      </c>
      <c r="C89" s="11">
        <f t="shared" si="30"/>
        <v>0.61208345904429529</v>
      </c>
      <c r="D89" s="11">
        <f t="shared" si="30"/>
        <v>-1.7093028538376152</v>
      </c>
      <c r="E89" s="11">
        <f t="shared" si="30"/>
        <v>-5.2942734846443532E-2</v>
      </c>
      <c r="F89" s="11">
        <f t="shared" si="30"/>
        <v>2.8960701681580341</v>
      </c>
      <c r="G89" s="11">
        <f t="shared" si="30"/>
        <v>5.142556077224187</v>
      </c>
      <c r="H89" s="11">
        <f t="shared" si="30"/>
        <v>2.2289928593276378</v>
      </c>
      <c r="I89" s="11">
        <f t="shared" si="30"/>
        <v>7.3210277914880022</v>
      </c>
      <c r="J89" s="11">
        <f t="shared" si="30"/>
        <v>0.83299953429911111</v>
      </c>
      <c r="K89" s="11">
        <f t="shared" si="30"/>
        <v>3.3152207316900335</v>
      </c>
      <c r="L89" s="11">
        <f t="shared" si="30"/>
        <v>5.2740463843384191</v>
      </c>
      <c r="M89" s="11">
        <f t="shared" si="30"/>
        <v>2.9817355052396053</v>
      </c>
      <c r="N89" s="11">
        <f t="shared" si="30"/>
        <v>3.4874644603629297</v>
      </c>
      <c r="O89" s="11">
        <f t="shared" si="30"/>
        <v>4.2821444613341155</v>
      </c>
      <c r="P89" s="11"/>
      <c r="Q89" s="11"/>
      <c r="R89" s="11"/>
      <c r="S89" s="11">
        <f t="shared" si="30"/>
        <v>-1.9935470544149243</v>
      </c>
      <c r="T89" s="11">
        <f t="shared" si="30"/>
        <v>6.0796104282772827</v>
      </c>
      <c r="U89" s="11">
        <f t="shared" si="30"/>
        <v>2.1840284164663699</v>
      </c>
      <c r="W89" s="15">
        <f>B89*'Table A8'!W38</f>
        <v>1.3579828853397371</v>
      </c>
      <c r="X89" s="15">
        <f>C89*'Table A8'!X38</f>
        <v>0.51115089664789093</v>
      </c>
      <c r="Y89" s="15">
        <f>D89*'Table A8'!Y38</f>
        <v>-0.51244899558051693</v>
      </c>
      <c r="Z89" s="15">
        <f>E89*'Table A8'!Z38</f>
        <v>-3.5143387391069217E-2</v>
      </c>
      <c r="AA89" s="15">
        <f>F89*'Table A8'!AA38</f>
        <v>2.0075558405671492</v>
      </c>
      <c r="AB89" s="15">
        <f>G89*'Table A8'!AB38</f>
        <v>1.8883465915567212</v>
      </c>
      <c r="AC89" s="15">
        <f>H89*'Table A8'!AC38</f>
        <v>0.73980273001084296</v>
      </c>
      <c r="AD89" s="15">
        <f>I89*'Table A8'!AD38</f>
        <v>0.93269894063557113</v>
      </c>
      <c r="AE89" s="15">
        <f>J89*'Table A8'!AE38</f>
        <v>0.19292269214367416</v>
      </c>
      <c r="AF89" s="15">
        <f>K89*'Table A8'!AF38</f>
        <v>1.2183436188960874</v>
      </c>
      <c r="AG89" s="15">
        <f>L89*'Table A8'!AG38</f>
        <v>1.4150266449179978</v>
      </c>
      <c r="AH89" s="15">
        <f>M89*'Table A8'!AH38</f>
        <v>2.4041733378746937</v>
      </c>
      <c r="AI89" s="15">
        <f>N89*'Table A8'!AI38</f>
        <v>0.60193636585864163</v>
      </c>
      <c r="AJ89" s="15">
        <f>O89*'Table A8'!AJ38</f>
        <v>1.4113948144557245</v>
      </c>
      <c r="AK89" s="15"/>
      <c r="AL89" s="15"/>
      <c r="AM89" s="15"/>
      <c r="AN89" s="15">
        <f>S89*'Table A8'!AN38</f>
        <v>-0.59706734279726981</v>
      </c>
      <c r="AO89" s="15">
        <f>T89*'Table A8'!AO38</f>
        <v>1.7345128551875086</v>
      </c>
      <c r="AP89" s="15">
        <f>U89*'Table A8'!AP38</f>
        <v>0.73820160476563301</v>
      </c>
      <c r="AR89" s="11">
        <f t="shared" ref="AR89:BK89" si="35">LN(AR38/AR37)*100</f>
        <v>9.5158481965958526</v>
      </c>
      <c r="AS89" s="11">
        <f t="shared" si="35"/>
        <v>-1.4043961872096926</v>
      </c>
      <c r="AT89" s="11">
        <f t="shared" si="35"/>
        <v>-0.73116801611083337</v>
      </c>
      <c r="AU89" s="11">
        <f t="shared" si="35"/>
        <v>1.7963956340082343</v>
      </c>
      <c r="AV89" s="11">
        <f t="shared" si="35"/>
        <v>2.3892434668697859</v>
      </c>
      <c r="AW89" s="11">
        <f t="shared" si="35"/>
        <v>0.44017832616726016</v>
      </c>
      <c r="AX89" s="11">
        <f t="shared" si="35"/>
        <v>3.0676670290992889</v>
      </c>
      <c r="AY89" s="11">
        <f t="shared" si="35"/>
        <v>-5.6331792199096542</v>
      </c>
      <c r="AZ89" s="11">
        <f t="shared" si="35"/>
        <v>2.7321293684605061</v>
      </c>
      <c r="BA89" s="11">
        <f t="shared" si="35"/>
        <v>0.68002834734036732</v>
      </c>
      <c r="BB89" s="11">
        <f t="shared" si="35"/>
        <v>-2.3895002696732948</v>
      </c>
      <c r="BC89" s="11">
        <f t="shared" si="35"/>
        <v>2.0829130422327862</v>
      </c>
      <c r="BD89" s="11">
        <f t="shared" si="35"/>
        <v>-4.9992090479541753</v>
      </c>
      <c r="BE89" s="11">
        <f t="shared" si="35"/>
        <v>-6.268639128073854</v>
      </c>
      <c r="BF89" s="11"/>
      <c r="BG89" s="11"/>
      <c r="BH89" s="11"/>
      <c r="BI89" s="11">
        <f t="shared" si="35"/>
        <v>5.8484668245457918</v>
      </c>
      <c r="BJ89" s="11">
        <f t="shared" si="35"/>
        <v>-9.8246037497517751</v>
      </c>
      <c r="BK89" s="11">
        <f t="shared" si="35"/>
        <v>-0.2528619293881299</v>
      </c>
    </row>
    <row r="90" spans="1:63" x14ac:dyDescent="0.2">
      <c r="A90" s="13">
        <v>2003</v>
      </c>
      <c r="B90" s="11">
        <f t="shared" si="2"/>
        <v>1.8238368378560219</v>
      </c>
      <c r="C90" s="11">
        <f t="shared" si="30"/>
        <v>-0.11271840381873871</v>
      </c>
      <c r="D90" s="11">
        <f t="shared" si="30"/>
        <v>-1.7137305507415725</v>
      </c>
      <c r="E90" s="11">
        <f t="shared" si="30"/>
        <v>0.44033536582699739</v>
      </c>
      <c r="F90" s="11">
        <f t="shared" si="30"/>
        <v>3.2066361618587793</v>
      </c>
      <c r="G90" s="11">
        <f t="shared" si="30"/>
        <v>6.0305596630192309</v>
      </c>
      <c r="H90" s="11">
        <f t="shared" si="30"/>
        <v>2.3982551601049016</v>
      </c>
      <c r="I90" s="11">
        <f t="shared" si="30"/>
        <v>12.022371483406083</v>
      </c>
      <c r="J90" s="11">
        <f t="shared" si="30"/>
        <v>1.0566136037882126</v>
      </c>
      <c r="K90" s="11">
        <f t="shared" si="30"/>
        <v>0.40678022193257485</v>
      </c>
      <c r="L90" s="11">
        <f t="shared" si="30"/>
        <v>2.6880889591415151</v>
      </c>
      <c r="M90" s="11">
        <f t="shared" si="30"/>
        <v>2.9144203018018855</v>
      </c>
      <c r="N90" s="11">
        <f t="shared" si="30"/>
        <v>2.1575984996021957</v>
      </c>
      <c r="O90" s="11">
        <f t="shared" si="30"/>
        <v>3.4819765159227911</v>
      </c>
      <c r="P90" s="11"/>
      <c r="Q90" s="11"/>
      <c r="R90" s="11"/>
      <c r="S90" s="11">
        <f t="shared" si="30"/>
        <v>-3.4168130142656814</v>
      </c>
      <c r="T90" s="11">
        <f t="shared" si="30"/>
        <v>-4.0797499425396611</v>
      </c>
      <c r="U90" s="11">
        <f t="shared" si="30"/>
        <v>2.2277724882614147</v>
      </c>
      <c r="W90" s="15">
        <f>B90*'Table A8'!W39</f>
        <v>0.96626875669612045</v>
      </c>
      <c r="X90" s="15">
        <f>C90*'Table A8'!X39</f>
        <v>-9.3826799338718112E-2</v>
      </c>
      <c r="Y90" s="15">
        <f>D90*'Table A8'!Y39</f>
        <v>-0.53759727376763122</v>
      </c>
      <c r="Z90" s="15">
        <f>E90*'Table A8'!Z39</f>
        <v>0.30246636278656452</v>
      </c>
      <c r="AA90" s="15">
        <f>F90*'Table A8'!AA39</f>
        <v>2.2978754735880011</v>
      </c>
      <c r="AB90" s="15">
        <f>G90*'Table A8'!AB39</f>
        <v>2.2108031724628501</v>
      </c>
      <c r="AC90" s="15">
        <f>H90*'Table A8'!AC39</f>
        <v>0.77511606774590425</v>
      </c>
      <c r="AD90" s="15">
        <f>I90*'Table A8'!AD39</f>
        <v>1.650671604671655</v>
      </c>
      <c r="AE90" s="15">
        <f>J90*'Table A8'!AE39</f>
        <v>0.26151186693758266</v>
      </c>
      <c r="AF90" s="15">
        <f>K90*'Table A8'!AF39</f>
        <v>0.15433241620121887</v>
      </c>
      <c r="AG90" s="15">
        <f>L90*'Table A8'!AG39</f>
        <v>0.95507800718298019</v>
      </c>
      <c r="AH90" s="15">
        <f>M90*'Table A8'!AH39</f>
        <v>2.3749611039383565</v>
      </c>
      <c r="AI90" s="15">
        <f>N90*'Table A8'!AI39</f>
        <v>0.39505628527716213</v>
      </c>
      <c r="AJ90" s="15">
        <f>O90*'Table A8'!AJ39</f>
        <v>1.1856130036717105</v>
      </c>
      <c r="AK90" s="15"/>
      <c r="AL90" s="15"/>
      <c r="AM90" s="15"/>
      <c r="AN90" s="15">
        <f>S90*'Table A8'!AN39</f>
        <v>-1.1060223727178011</v>
      </c>
      <c r="AO90" s="15">
        <f>T90*'Table A8'!AO39</f>
        <v>-1.2063820580089777</v>
      </c>
      <c r="AP90" s="15">
        <f>U90*'Table A8'!AP39</f>
        <v>0.7812798116332782</v>
      </c>
      <c r="AR90" s="11">
        <f t="shared" ref="AR90:BK90" si="36">LN(AR39/AR38)*100</f>
        <v>-5.8871260361699163</v>
      </c>
      <c r="AS90" s="11">
        <f t="shared" si="36"/>
        <v>-5.1888763660809483</v>
      </c>
      <c r="AT90" s="11">
        <f t="shared" si="36"/>
        <v>1.2827170032196753</v>
      </c>
      <c r="AU90" s="11">
        <f t="shared" si="36"/>
        <v>1.8656047704981311</v>
      </c>
      <c r="AV90" s="11">
        <f t="shared" si="36"/>
        <v>-0.13060623929496867</v>
      </c>
      <c r="AW90" s="11">
        <f t="shared" si="36"/>
        <v>-1.3365571748921823</v>
      </c>
      <c r="AX90" s="11">
        <f t="shared" si="36"/>
        <v>-0.23628055552787405</v>
      </c>
      <c r="AY90" s="11">
        <f t="shared" si="36"/>
        <v>-8.1205451322122908</v>
      </c>
      <c r="AZ90" s="11">
        <f t="shared" si="36"/>
        <v>1.9589327060088078</v>
      </c>
      <c r="BA90" s="11">
        <f t="shared" si="36"/>
        <v>6.0632544309002361</v>
      </c>
      <c r="BB90" s="11">
        <f t="shared" si="36"/>
        <v>5.6373727157484854</v>
      </c>
      <c r="BC90" s="11">
        <f t="shared" si="36"/>
        <v>4.1232478119430143</v>
      </c>
      <c r="BD90" s="11">
        <f t="shared" si="36"/>
        <v>6.6054012489673939</v>
      </c>
      <c r="BE90" s="11">
        <f t="shared" si="36"/>
        <v>-1.0291899609839312</v>
      </c>
      <c r="BF90" s="11"/>
      <c r="BG90" s="11"/>
      <c r="BH90" s="11"/>
      <c r="BI90" s="11">
        <f t="shared" si="36"/>
        <v>9.543926772355892</v>
      </c>
      <c r="BJ90" s="11">
        <f t="shared" si="36"/>
        <v>3.2229657271684093</v>
      </c>
      <c r="BK90" s="11">
        <f t="shared" si="36"/>
        <v>1.3268033059379971</v>
      </c>
    </row>
    <row r="91" spans="1:63" x14ac:dyDescent="0.2">
      <c r="A91" s="13">
        <v>2004</v>
      </c>
      <c r="B91" s="11">
        <f t="shared" si="2"/>
        <v>1.5157546735307936</v>
      </c>
      <c r="C91" s="11">
        <f t="shared" si="30"/>
        <v>-0.83050684984849565</v>
      </c>
      <c r="D91" s="11">
        <f t="shared" si="30"/>
        <v>-1.9067652936624131</v>
      </c>
      <c r="E91" s="11">
        <f t="shared" si="30"/>
        <v>0.42090556703418347</v>
      </c>
      <c r="F91" s="11">
        <f t="shared" si="30"/>
        <v>2.9110153512483961</v>
      </c>
      <c r="G91" s="11">
        <f t="shared" si="30"/>
        <v>3.6554402972426043</v>
      </c>
      <c r="H91" s="11">
        <f t="shared" si="30"/>
        <v>1.880407523217325</v>
      </c>
      <c r="I91" s="11">
        <f t="shared" si="30"/>
        <v>7.2765690072992664</v>
      </c>
      <c r="J91" s="11">
        <f t="shared" si="30"/>
        <v>-0.79393412358907989</v>
      </c>
      <c r="K91" s="11">
        <f t="shared" si="30"/>
        <v>-1.1277135619507737E-2</v>
      </c>
      <c r="L91" s="11">
        <f t="shared" si="30"/>
        <v>0.89506079758903467</v>
      </c>
      <c r="M91" s="11">
        <f t="shared" si="30"/>
        <v>1.3415411400776969</v>
      </c>
      <c r="N91" s="11">
        <f t="shared" si="30"/>
        <v>1.4340589928076706</v>
      </c>
      <c r="O91" s="11">
        <f t="shared" si="30"/>
        <v>2.3103885121452175</v>
      </c>
      <c r="P91" s="11"/>
      <c r="Q91" s="11"/>
      <c r="R91" s="11"/>
      <c r="S91" s="11">
        <f t="shared" si="30"/>
        <v>-2.4085509465380328</v>
      </c>
      <c r="T91" s="11">
        <f t="shared" si="30"/>
        <v>-6.5913896688864551</v>
      </c>
      <c r="U91" s="11">
        <f t="shared" si="30"/>
        <v>1.1681588525935203</v>
      </c>
      <c r="W91" s="15">
        <f>B91*'Table A8'!W40</f>
        <v>0.79167866598513348</v>
      </c>
      <c r="X91" s="15">
        <f>C91*'Table A8'!X40</f>
        <v>-0.70127998401206981</v>
      </c>
      <c r="Y91" s="15">
        <f>D91*'Table A8'!Y40</f>
        <v>-0.60768609909021098</v>
      </c>
      <c r="Z91" s="15">
        <f>E91*'Table A8'!Z40</f>
        <v>0.2967384247590994</v>
      </c>
      <c r="AA91" s="15">
        <f>F91*'Table A8'!AA40</f>
        <v>2.1046640989525902</v>
      </c>
      <c r="AB91" s="15">
        <f>G91*'Table A8'!AB40</f>
        <v>1.2896393368671908</v>
      </c>
      <c r="AC91" s="15">
        <f>H91*'Table A8'!AC40</f>
        <v>0.58292633219737089</v>
      </c>
      <c r="AD91" s="15">
        <f>I91*'Table A8'!AD40</f>
        <v>0.98597510048905024</v>
      </c>
      <c r="AE91" s="15">
        <f>J91*'Table A8'!AE40</f>
        <v>-0.19483143392876018</v>
      </c>
      <c r="AF91" s="15">
        <f>K91*'Table A8'!AF40</f>
        <v>-4.4172540221611815E-3</v>
      </c>
      <c r="AG91" s="15">
        <f>L91*'Table A8'!AG40</f>
        <v>0.35533913664284678</v>
      </c>
      <c r="AH91" s="15">
        <f>M91*'Table A8'!AH40</f>
        <v>1.0654519734497068</v>
      </c>
      <c r="AI91" s="15">
        <f>N91*'Table A8'!AI40</f>
        <v>0.28351346287807644</v>
      </c>
      <c r="AJ91" s="15">
        <f>O91*'Table A8'!AJ40</f>
        <v>0.76335236441277987</v>
      </c>
      <c r="AK91" s="15"/>
      <c r="AL91" s="15"/>
      <c r="AM91" s="15"/>
      <c r="AN91" s="15">
        <f>S91*'Table A8'!AN40</f>
        <v>-0.8543130207370403</v>
      </c>
      <c r="AO91" s="15">
        <f>T91*'Table A8'!AO40</f>
        <v>-1.9279814781492879</v>
      </c>
      <c r="AP91" s="15">
        <f>U91*'Table A8'!AP40</f>
        <v>0.41247689085077199</v>
      </c>
      <c r="AR91" s="11">
        <f t="shared" ref="AR91:BK91" si="37">LN(AR40/AR39)*100</f>
        <v>-3.9847473467661967</v>
      </c>
      <c r="AS91" s="11">
        <f t="shared" si="37"/>
        <v>-6.4366368285666979</v>
      </c>
      <c r="AT91" s="11">
        <f t="shared" si="37"/>
        <v>3.7382089390907267</v>
      </c>
      <c r="AU91" s="11">
        <f t="shared" si="37"/>
        <v>0.69193435639833367</v>
      </c>
      <c r="AV91" s="11">
        <f t="shared" si="37"/>
        <v>-1.6467760097307536</v>
      </c>
      <c r="AW91" s="11">
        <f t="shared" si="37"/>
        <v>1.5212765009948053</v>
      </c>
      <c r="AX91" s="11">
        <f t="shared" si="37"/>
        <v>1.5420726853493836</v>
      </c>
      <c r="AY91" s="11">
        <f t="shared" si="37"/>
        <v>-5.6199877780223586</v>
      </c>
      <c r="AZ91" s="11">
        <f t="shared" si="37"/>
        <v>1.5750956292935598</v>
      </c>
      <c r="BA91" s="11">
        <f t="shared" si="37"/>
        <v>3.0148648958189406</v>
      </c>
      <c r="BB91" s="11">
        <f t="shared" si="37"/>
        <v>4.4702105516429809</v>
      </c>
      <c r="BC91" s="11">
        <f t="shared" si="37"/>
        <v>4.0984470953299237</v>
      </c>
      <c r="BD91" s="11">
        <f t="shared" si="37"/>
        <v>2.9344909428002977</v>
      </c>
      <c r="BE91" s="11">
        <f t="shared" si="37"/>
        <v>0.72506454368629092</v>
      </c>
      <c r="BF91" s="11"/>
      <c r="BG91" s="11"/>
      <c r="BH91" s="11"/>
      <c r="BI91" s="11">
        <f t="shared" si="37"/>
        <v>1.9072967641836123</v>
      </c>
      <c r="BJ91" s="11">
        <f t="shared" si="37"/>
        <v>3.9522166997638468</v>
      </c>
      <c r="BK91" s="11">
        <f t="shared" si="37"/>
        <v>1.477986557003848</v>
      </c>
    </row>
    <row r="92" spans="1:63" x14ac:dyDescent="0.2">
      <c r="A92" s="13">
        <v>2005</v>
      </c>
      <c r="B92" s="11">
        <f t="shared" si="2"/>
        <v>1.3571770289586649</v>
      </c>
      <c r="C92" s="11">
        <f t="shared" si="30"/>
        <v>-1.2588379089792539</v>
      </c>
      <c r="D92" s="11">
        <f t="shared" si="30"/>
        <v>-1.2017608861352</v>
      </c>
      <c r="E92" s="11">
        <f t="shared" si="30"/>
        <v>2.4547472850429117</v>
      </c>
      <c r="F92" s="11">
        <f t="shared" si="30"/>
        <v>3.0429780862441276</v>
      </c>
      <c r="G92" s="11">
        <f t="shared" si="30"/>
        <v>1.4066270785154349</v>
      </c>
      <c r="H92" s="11">
        <f t="shared" si="30"/>
        <v>2.2757580383000153</v>
      </c>
      <c r="I92" s="11">
        <f t="shared" si="30"/>
        <v>1.8190386217885335</v>
      </c>
      <c r="J92" s="11">
        <f t="shared" si="30"/>
        <v>-0.45507486130249725</v>
      </c>
      <c r="K92" s="11">
        <f t="shared" si="30"/>
        <v>1.6886059601022529</v>
      </c>
      <c r="L92" s="11">
        <f t="shared" si="30"/>
        <v>3.5774749734473685</v>
      </c>
      <c r="M92" s="11">
        <f t="shared" si="30"/>
        <v>3.7530493966502584E-2</v>
      </c>
      <c r="N92" s="11">
        <f t="shared" si="30"/>
        <v>2.7617013756746958</v>
      </c>
      <c r="O92" s="11">
        <f t="shared" si="30"/>
        <v>2.7165624361698759</v>
      </c>
      <c r="P92" s="11"/>
      <c r="Q92" s="11"/>
      <c r="R92" s="11"/>
      <c r="S92" s="11">
        <f t="shared" si="30"/>
        <v>-1.6933996412419834</v>
      </c>
      <c r="T92" s="11">
        <f t="shared" si="30"/>
        <v>-1.992909337618326</v>
      </c>
      <c r="U92" s="11">
        <f t="shared" si="30"/>
        <v>1.1877810732271448</v>
      </c>
      <c r="W92" s="15">
        <f>B92*'Table A8'!W41</f>
        <v>0.7035605718121718</v>
      </c>
      <c r="X92" s="15">
        <f>C92*'Table A8'!X41</f>
        <v>-1.0773134825044455</v>
      </c>
      <c r="Y92" s="15">
        <f>D92*'Table A8'!Y41</f>
        <v>-0.38888982275335071</v>
      </c>
      <c r="Z92" s="15">
        <f>E92*'Table A8'!Z41</f>
        <v>1.72642376557068</v>
      </c>
      <c r="AA92" s="15">
        <f>F92*'Table A8'!AA41</f>
        <v>2.1723820557696825</v>
      </c>
      <c r="AB92" s="15">
        <f>G92*'Table A8'!AB41</f>
        <v>0.48880290978411367</v>
      </c>
      <c r="AC92" s="15">
        <f>H92*'Table A8'!AC41</f>
        <v>0.66474892298743449</v>
      </c>
      <c r="AD92" s="15">
        <f>I92*'Table A8'!AD41</f>
        <v>0.23429217448636316</v>
      </c>
      <c r="AE92" s="15">
        <f>J92*'Table A8'!AE41</f>
        <v>-0.11636264203504856</v>
      </c>
      <c r="AF92" s="15">
        <f>K92*'Table A8'!AF41</f>
        <v>0.67088314794862502</v>
      </c>
      <c r="AG92" s="15">
        <f>L92*'Table A8'!AG41</f>
        <v>1.5143451562602712</v>
      </c>
      <c r="AH92" s="15">
        <f>M92*'Table A8'!AH41</f>
        <v>2.9104898071022754E-2</v>
      </c>
      <c r="AI92" s="15">
        <f>N92*'Table A8'!AI41</f>
        <v>0.57056750421439217</v>
      </c>
      <c r="AJ92" s="15">
        <f>O92*'Table A8'!AJ41</f>
        <v>0.86522513592010553</v>
      </c>
      <c r="AK92" s="15"/>
      <c r="AL92" s="15"/>
      <c r="AM92" s="15"/>
      <c r="AN92" s="15">
        <f>S92*'Table A8'!AN41</f>
        <v>-0.65162018194991522</v>
      </c>
      <c r="AO92" s="15">
        <f>T92*'Table A8'!AO41</f>
        <v>-0.56379405161222451</v>
      </c>
      <c r="AP92" s="15">
        <f>U92*'Table A8'!AP41</f>
        <v>0.42106839045902289</v>
      </c>
      <c r="AR92" s="11">
        <f t="shared" ref="AR92:BK92" si="38">LN(AR41/AR40)*100</f>
        <v>6.2524250656403284</v>
      </c>
      <c r="AS92" s="11">
        <f t="shared" si="38"/>
        <v>-5.2914139969268534</v>
      </c>
      <c r="AT92" s="11">
        <f t="shared" si="38"/>
        <v>1.3101940378705543</v>
      </c>
      <c r="AU92" s="11">
        <f t="shared" si="38"/>
        <v>-4.7768169957370983</v>
      </c>
      <c r="AV92" s="11">
        <f t="shared" si="38"/>
        <v>-2.8005034077388784E-3</v>
      </c>
      <c r="AW92" s="11">
        <f t="shared" si="38"/>
        <v>-3.8648987802375618</v>
      </c>
      <c r="AX92" s="11">
        <f t="shared" si="38"/>
        <v>-3.241715802712422</v>
      </c>
      <c r="AY92" s="11">
        <f t="shared" si="38"/>
        <v>1.3272002070776092</v>
      </c>
      <c r="AZ92" s="11">
        <f t="shared" si="38"/>
        <v>4.1469828952300807</v>
      </c>
      <c r="BA92" s="11">
        <f t="shared" si="38"/>
        <v>4.6289837722861042</v>
      </c>
      <c r="BB92" s="11">
        <f t="shared" si="38"/>
        <v>7.0872852534301085</v>
      </c>
      <c r="BC92" s="11">
        <f t="shared" si="38"/>
        <v>9.6039800394607386</v>
      </c>
      <c r="BD92" s="11">
        <f t="shared" si="38"/>
        <v>7.1798330527846774</v>
      </c>
      <c r="BE92" s="11">
        <f t="shared" si="38"/>
        <v>3.5337637871995975</v>
      </c>
      <c r="BF92" s="11"/>
      <c r="BG92" s="11"/>
      <c r="BH92" s="11"/>
      <c r="BI92" s="11">
        <f t="shared" si="38"/>
        <v>5.8870034386006314</v>
      </c>
      <c r="BJ92" s="11">
        <f t="shared" si="38"/>
        <v>6.4754524756247616</v>
      </c>
      <c r="BK92" s="11">
        <f t="shared" si="38"/>
        <v>2.4498509287209989</v>
      </c>
    </row>
    <row r="93" spans="1:63" x14ac:dyDescent="0.2">
      <c r="A93" s="13">
        <v>2006</v>
      </c>
      <c r="B93" s="11">
        <f t="shared" si="2"/>
        <v>2.0927154216712234</v>
      </c>
      <c r="C93" s="11">
        <f t="shared" si="30"/>
        <v>-1.0418770688334573</v>
      </c>
      <c r="D93" s="11">
        <f t="shared" si="30"/>
        <v>-0.68950742295356315</v>
      </c>
      <c r="E93" s="11">
        <f t="shared" si="30"/>
        <v>5.5468310037494293</v>
      </c>
      <c r="F93" s="11">
        <f t="shared" si="30"/>
        <v>3.4943666271828473</v>
      </c>
      <c r="G93" s="11">
        <f t="shared" si="30"/>
        <v>2.7782807148724387</v>
      </c>
      <c r="H93" s="11">
        <f t="shared" si="30"/>
        <v>2.4969800324609235</v>
      </c>
      <c r="I93" s="11">
        <f t="shared" si="30"/>
        <v>2.2497280946401741</v>
      </c>
      <c r="J93" s="11">
        <f t="shared" si="30"/>
        <v>0.20251120732211694</v>
      </c>
      <c r="K93" s="11">
        <f t="shared" si="30"/>
        <v>2.7237122605661859</v>
      </c>
      <c r="L93" s="11">
        <f t="shared" si="30"/>
        <v>1.4721836186718082</v>
      </c>
      <c r="M93" s="11">
        <f t="shared" si="30"/>
        <v>0.896531966891983</v>
      </c>
      <c r="N93" s="11">
        <f t="shared" si="30"/>
        <v>3.8196204812824832</v>
      </c>
      <c r="O93" s="11">
        <f t="shared" si="30"/>
        <v>4.552854462190866</v>
      </c>
      <c r="P93" s="11"/>
      <c r="Q93" s="11"/>
      <c r="R93" s="11"/>
      <c r="S93" s="11">
        <f t="shared" si="30"/>
        <v>-0.62954952751888937</v>
      </c>
      <c r="T93" s="11">
        <f t="shared" si="30"/>
        <v>9.9627923533823513</v>
      </c>
      <c r="U93" s="11">
        <f t="shared" si="30"/>
        <v>1.8260854038493228</v>
      </c>
      <c r="W93" s="15">
        <f>B93*'Table A8'!W42</f>
        <v>1.0806782437510196</v>
      </c>
      <c r="X93" s="15">
        <f>C93*'Table A8'!X42</f>
        <v>-0.87903168297478795</v>
      </c>
      <c r="Y93" s="15">
        <f>D93*'Table A8'!Y42</f>
        <v>-0.22519312433663372</v>
      </c>
      <c r="Z93" s="15">
        <f>E93*'Table A8'!Z42</f>
        <v>4.0181243791160863</v>
      </c>
      <c r="AA93" s="15">
        <f>F93*'Table A8'!AA42</f>
        <v>2.4757587553590472</v>
      </c>
      <c r="AB93" s="15">
        <f>G93*'Table A8'!AB42</f>
        <v>0.96406340806073609</v>
      </c>
      <c r="AC93" s="15">
        <f>H93*'Table A8'!AC42</f>
        <v>0.70889263121565627</v>
      </c>
      <c r="AD93" s="15">
        <f>I93*'Table A8'!AD42</f>
        <v>0.30686291210891969</v>
      </c>
      <c r="AE93" s="15">
        <f>J93*'Table A8'!AE42</f>
        <v>5.2713667265947034E-2</v>
      </c>
      <c r="AF93" s="15">
        <f>K93*'Table A8'!AF42</f>
        <v>1.1058271777898716</v>
      </c>
      <c r="AG93" s="15">
        <f>L93*'Table A8'!AG42</f>
        <v>0.60374250201730861</v>
      </c>
      <c r="AH93" s="15">
        <f>M93*'Table A8'!AH42</f>
        <v>0.68674348663925899</v>
      </c>
      <c r="AI93" s="15">
        <f>N93*'Table A8'!AI42</f>
        <v>0.79600890829926962</v>
      </c>
      <c r="AJ93" s="15">
        <f>O93*'Table A8'!AJ42</f>
        <v>1.4377914391598754</v>
      </c>
      <c r="AK93" s="15"/>
      <c r="AL93" s="15"/>
      <c r="AM93" s="15"/>
      <c r="AN93" s="15">
        <f>S93*'Table A8'!AN42</f>
        <v>-0.24879797327546507</v>
      </c>
      <c r="AO93" s="15">
        <f>T93*'Table A8'!AO42</f>
        <v>2.8792469901274997</v>
      </c>
      <c r="AP93" s="15">
        <f>U93*'Table A8'!AP42</f>
        <v>0.64990379522997399</v>
      </c>
      <c r="AR93" s="11">
        <f t="shared" ref="AR93:BK93" si="39">LN(AR42/AR41)*100</f>
        <v>-8.3895320070169515</v>
      </c>
      <c r="AS93" s="11">
        <f t="shared" si="39"/>
        <v>-5.2934000323439081</v>
      </c>
      <c r="AT93" s="11">
        <f t="shared" si="39"/>
        <v>3.0650085327989429</v>
      </c>
      <c r="AU93" s="11">
        <f t="shared" si="39"/>
        <v>-3.4915375645519928</v>
      </c>
      <c r="AV93" s="11">
        <f t="shared" si="39"/>
        <v>-5.7242442569091017</v>
      </c>
      <c r="AW93" s="11">
        <f t="shared" si="39"/>
        <v>-2.0088817494470184</v>
      </c>
      <c r="AX93" s="11">
        <f t="shared" si="39"/>
        <v>0.99625230051690694</v>
      </c>
      <c r="AY93" s="11">
        <f t="shared" si="39"/>
        <v>-1.9895496775755515</v>
      </c>
      <c r="AZ93" s="11">
        <f t="shared" si="39"/>
        <v>4.8273482560565029</v>
      </c>
      <c r="BA93" s="11">
        <f t="shared" si="39"/>
        <v>-3.7614439555399393E-2</v>
      </c>
      <c r="BB93" s="11">
        <f t="shared" si="39"/>
        <v>4.8680044412793757</v>
      </c>
      <c r="BC93" s="11">
        <f t="shared" si="39"/>
        <v>5.7419101232148284</v>
      </c>
      <c r="BD93" s="11">
        <f t="shared" si="39"/>
        <v>3.2136157163101795</v>
      </c>
      <c r="BE93" s="11">
        <f t="shared" si="39"/>
        <v>2.0267796680834977</v>
      </c>
      <c r="BF93" s="11"/>
      <c r="BG93" s="11"/>
      <c r="BH93" s="11"/>
      <c r="BI93" s="11">
        <f t="shared" si="39"/>
        <v>-0.9155645356378368</v>
      </c>
      <c r="BJ93" s="11">
        <f t="shared" si="39"/>
        <v>-12.717277340440319</v>
      </c>
      <c r="BK93" s="11">
        <f t="shared" si="39"/>
        <v>1.0599512148100154</v>
      </c>
    </row>
    <row r="94" spans="1:63" x14ac:dyDescent="0.2">
      <c r="A94" s="13">
        <v>2007</v>
      </c>
      <c r="B94" s="11">
        <f t="shared" si="2"/>
        <v>2.8180969362580912</v>
      </c>
      <c r="C94" s="11">
        <f t="shared" si="30"/>
        <v>-0.73973473393439826</v>
      </c>
      <c r="D94" s="11">
        <f t="shared" si="30"/>
        <v>-0.50926442490622359</v>
      </c>
      <c r="E94" s="11">
        <f t="shared" si="30"/>
        <v>6.7160283252412185</v>
      </c>
      <c r="F94" s="11">
        <f t="shared" si="30"/>
        <v>3.7310611142609473</v>
      </c>
      <c r="G94" s="11">
        <f t="shared" si="30"/>
        <v>2.8599316398629564</v>
      </c>
      <c r="H94" s="11">
        <f t="shared" si="30"/>
        <v>3.1950176885188073</v>
      </c>
      <c r="I94" s="11">
        <f t="shared" si="30"/>
        <v>2.588454687385128</v>
      </c>
      <c r="J94" s="11">
        <f t="shared" si="30"/>
        <v>0.22228967423455914</v>
      </c>
      <c r="K94" s="11">
        <f t="shared" si="30"/>
        <v>2.672504009436437</v>
      </c>
      <c r="L94" s="11">
        <f t="shared" si="30"/>
        <v>1.8154651511919595</v>
      </c>
      <c r="M94" s="11">
        <f t="shared" si="30"/>
        <v>2.3521848873742579</v>
      </c>
      <c r="N94" s="11">
        <f t="shared" si="30"/>
        <v>4.998151748311229</v>
      </c>
      <c r="O94" s="11">
        <f t="shared" si="30"/>
        <v>4.7041814606366872</v>
      </c>
      <c r="P94" s="11"/>
      <c r="Q94" s="11"/>
      <c r="R94" s="11"/>
      <c r="S94" s="11">
        <f t="shared" si="30"/>
        <v>1.6530999169215652</v>
      </c>
      <c r="T94" s="11">
        <f t="shared" si="30"/>
        <v>6.2813155958629299</v>
      </c>
      <c r="U94" s="11">
        <f t="shared" si="30"/>
        <v>2.2287432755756327</v>
      </c>
      <c r="W94" s="15">
        <f>B94*'Table A8'!W43</f>
        <v>1.2258721672722699</v>
      </c>
      <c r="X94" s="15">
        <f>C94*'Table A8'!X43</f>
        <v>-0.60939347381515729</v>
      </c>
      <c r="Y94" s="15">
        <f>D94*'Table A8'!Y43</f>
        <v>-0.16311739529746344</v>
      </c>
      <c r="Z94" s="15">
        <f>E94*'Table A8'!Z43</f>
        <v>5.0195595702852875</v>
      </c>
      <c r="AA94" s="15">
        <f>F94*'Table A8'!AA43</f>
        <v>2.6087579310912545</v>
      </c>
      <c r="AB94" s="15">
        <f>G94*'Table A8'!AB43</f>
        <v>0.991538299540487</v>
      </c>
      <c r="AC94" s="15">
        <f>H94*'Table A8'!AC43</f>
        <v>0.88949292448363593</v>
      </c>
      <c r="AD94" s="15">
        <f>I94*'Table A8'!AD43</f>
        <v>0.35798328326536316</v>
      </c>
      <c r="AE94" s="15">
        <f>J94*'Table A8'!AE43</f>
        <v>5.3016087304942366E-2</v>
      </c>
      <c r="AF94" s="15">
        <f>K94*'Table A8'!AF43</f>
        <v>1.0842348766283623</v>
      </c>
      <c r="AG94" s="15">
        <f>L94*'Table A8'!AG43</f>
        <v>0.69477851336116292</v>
      </c>
      <c r="AH94" s="15">
        <f>M94*'Table A8'!AH43</f>
        <v>1.742263346078113</v>
      </c>
      <c r="AI94" s="15">
        <f>N94*'Table A8'!AI43</f>
        <v>1.0401153788235664</v>
      </c>
      <c r="AJ94" s="15">
        <f>O94*'Table A8'!AJ43</f>
        <v>1.423955728134725</v>
      </c>
      <c r="AK94" s="15"/>
      <c r="AL94" s="15"/>
      <c r="AM94" s="15"/>
      <c r="AN94" s="15">
        <f>S94*'Table A8'!AN43</f>
        <v>0.64338648766587314</v>
      </c>
      <c r="AO94" s="15">
        <f>T94*'Table A8'!AO43</f>
        <v>1.879997757841775</v>
      </c>
      <c r="AP94" s="15">
        <f>U94*'Table A8'!AP43</f>
        <v>0.77716278019322316</v>
      </c>
      <c r="AR94" s="11">
        <f t="shared" ref="AR94:BK94" si="40">LN(AR43/AR42)*100</f>
        <v>-6.8772037391145249</v>
      </c>
      <c r="AS94" s="11">
        <f t="shared" si="40"/>
        <v>-2.591263154218908</v>
      </c>
      <c r="AT94" s="11">
        <f t="shared" si="40"/>
        <v>1.017878351818305</v>
      </c>
      <c r="AU94" s="11">
        <f t="shared" si="40"/>
        <v>-2.019670199638683</v>
      </c>
      <c r="AV94" s="11">
        <f t="shared" si="40"/>
        <v>-1.6289345035931713</v>
      </c>
      <c r="AW94" s="11">
        <f t="shared" si="40"/>
        <v>-0.72199543679421108</v>
      </c>
      <c r="AX94" s="11">
        <f t="shared" si="40"/>
        <v>0.59854063945792391</v>
      </c>
      <c r="AY94" s="11">
        <f t="shared" si="40"/>
        <v>-0.65367906220261041</v>
      </c>
      <c r="AZ94" s="11">
        <f t="shared" si="40"/>
        <v>1.5235909053556513</v>
      </c>
      <c r="BA94" s="11">
        <f t="shared" si="40"/>
        <v>3.4714374608045842</v>
      </c>
      <c r="BB94" s="11">
        <f t="shared" si="40"/>
        <v>4.8805285751812084</v>
      </c>
      <c r="BC94" s="11">
        <f t="shared" si="40"/>
        <v>1.9117253641752687</v>
      </c>
      <c r="BD94" s="11">
        <f t="shared" si="40"/>
        <v>3.5972516159147081</v>
      </c>
      <c r="BE94" s="11">
        <f t="shared" si="40"/>
        <v>7.6641375591779779</v>
      </c>
      <c r="BF94" s="11"/>
      <c r="BG94" s="11"/>
      <c r="BH94" s="11"/>
      <c r="BI94" s="11">
        <f t="shared" si="40"/>
        <v>-2.1660359211169053</v>
      </c>
      <c r="BJ94" s="11">
        <f t="shared" si="40"/>
        <v>-5.8831419816190591</v>
      </c>
      <c r="BK94" s="11">
        <f t="shared" si="40"/>
        <v>1.7532694564709195</v>
      </c>
    </row>
    <row r="95" spans="1:63" x14ac:dyDescent="0.2">
      <c r="A95" s="13">
        <v>2008</v>
      </c>
      <c r="B95" s="11">
        <f t="shared" si="2"/>
        <v>3.186643540778749</v>
      </c>
      <c r="C95" s="11">
        <f t="shared" si="30"/>
        <v>-1.5953070974083667</v>
      </c>
      <c r="D95" s="11">
        <f t="shared" si="30"/>
        <v>-1.0352700525382679</v>
      </c>
      <c r="E95" s="11">
        <f t="shared" si="30"/>
        <v>8.7175009119792932</v>
      </c>
      <c r="F95" s="11">
        <f t="shared" si="30"/>
        <v>3.0402777479199994</v>
      </c>
      <c r="G95" s="11">
        <f t="shared" si="30"/>
        <v>2.4861785471816451</v>
      </c>
      <c r="H95" s="11">
        <f t="shared" si="30"/>
        <v>2.4139289765855496</v>
      </c>
      <c r="I95" s="11">
        <f t="shared" si="30"/>
        <v>2.482286931122796</v>
      </c>
      <c r="J95" s="11">
        <f t="shared" si="30"/>
        <v>0.40290143140450618</v>
      </c>
      <c r="K95" s="11">
        <f t="shared" si="30"/>
        <v>1.460184475243135</v>
      </c>
      <c r="L95" s="11">
        <f t="shared" si="30"/>
        <v>2.1196389824201174</v>
      </c>
      <c r="M95" s="11">
        <f t="shared" si="30"/>
        <v>2.3690985971505261</v>
      </c>
      <c r="N95" s="11">
        <f t="shared" si="30"/>
        <v>5.776099085304387</v>
      </c>
      <c r="O95" s="11">
        <f t="shared" si="30"/>
        <v>0.14531366083319575</v>
      </c>
      <c r="P95" s="11"/>
      <c r="Q95" s="11"/>
      <c r="R95" s="11"/>
      <c r="S95" s="11">
        <f t="shared" si="30"/>
        <v>1.5660840409552579</v>
      </c>
      <c r="T95" s="11">
        <f t="shared" si="30"/>
        <v>-1.629771598806588</v>
      </c>
      <c r="U95" s="11">
        <f t="shared" si="30"/>
        <v>1.7853866388405275</v>
      </c>
      <c r="W95" s="15">
        <f>B95*'Table A8'!W44</f>
        <v>0.89958947156184088</v>
      </c>
      <c r="X95" s="15">
        <f>C95*'Table A8'!X44</f>
        <v>-1.3389412468548421</v>
      </c>
      <c r="Y95" s="15">
        <f>D95*'Table A8'!Y44</f>
        <v>-0.3204160812605939</v>
      </c>
      <c r="Z95" s="15">
        <f>E95*'Table A8'!Z44</f>
        <v>6.4221829218551454</v>
      </c>
      <c r="AA95" s="15">
        <f>F95*'Table A8'!AA44</f>
        <v>2.1415716456348477</v>
      </c>
      <c r="AB95" s="15">
        <f>G95*'Table A8'!AB44</f>
        <v>0.87712379144568442</v>
      </c>
      <c r="AC95" s="15">
        <f>H95*'Table A8'!AC44</f>
        <v>0.65948539640317216</v>
      </c>
      <c r="AD95" s="15">
        <f>I95*'Table A8'!AD44</f>
        <v>0.32294552973907575</v>
      </c>
      <c r="AE95" s="15">
        <f>J95*'Table A8'!AE44</f>
        <v>9.218384750535101E-2</v>
      </c>
      <c r="AF95" s="15">
        <f>K95*'Table A8'!AF44</f>
        <v>0.57925518132895171</v>
      </c>
      <c r="AG95" s="15">
        <f>L95*'Table A8'!AG44</f>
        <v>0.86014949906608373</v>
      </c>
      <c r="AH95" s="15">
        <f>M95*'Table A8'!AH44</f>
        <v>1.7462625759596526</v>
      </c>
      <c r="AI95" s="15">
        <f>N95*'Table A8'!AI44</f>
        <v>1.2441717429745651</v>
      </c>
      <c r="AJ95" s="15">
        <f>O95*'Table A8'!AJ44</f>
        <v>4.1777677489543773E-2</v>
      </c>
      <c r="AK95" s="15"/>
      <c r="AL95" s="15"/>
      <c r="AM95" s="15"/>
      <c r="AN95" s="15">
        <f>S95*'Table A8'!AN44</f>
        <v>0.62768648361486745</v>
      </c>
      <c r="AO95" s="15">
        <f>T95*'Table A8'!AO44</f>
        <v>-0.47230780933414912</v>
      </c>
      <c r="AP95" s="15">
        <f>U95*'Table A8'!AP44</f>
        <v>0.62309993695534405</v>
      </c>
      <c r="AR95" s="11">
        <f t="shared" ref="AR95:BK95" si="41">LN(AR44/AR43)*100</f>
        <v>3.7752536962202745</v>
      </c>
      <c r="AS95" s="11">
        <f t="shared" si="41"/>
        <v>-2.6433939936117428</v>
      </c>
      <c r="AT95" s="11">
        <f t="shared" si="41"/>
        <v>-1.8192927010902564</v>
      </c>
      <c r="AU95" s="11">
        <f t="shared" si="41"/>
        <v>-9.7125339972961058</v>
      </c>
      <c r="AV95" s="11">
        <f t="shared" si="41"/>
        <v>-5.0593626550198154</v>
      </c>
      <c r="AW95" s="11">
        <f t="shared" si="41"/>
        <v>-5.1470894199780997</v>
      </c>
      <c r="AX95" s="11">
        <f t="shared" si="41"/>
        <v>-5.5302310960940817</v>
      </c>
      <c r="AY95" s="11">
        <f t="shared" si="41"/>
        <v>-4.9090803353279631</v>
      </c>
      <c r="AZ95" s="11">
        <f t="shared" si="41"/>
        <v>-2.495140188182611</v>
      </c>
      <c r="BA95" s="11">
        <f t="shared" si="41"/>
        <v>0.19606417546899321</v>
      </c>
      <c r="BB95" s="11">
        <f t="shared" si="41"/>
        <v>-1.1556394559141057</v>
      </c>
      <c r="BC95" s="11">
        <f t="shared" si="41"/>
        <v>3.9189397046369341</v>
      </c>
      <c r="BD95" s="11">
        <f t="shared" si="41"/>
        <v>-3.6904243522705285</v>
      </c>
      <c r="BE95" s="11">
        <f t="shared" si="41"/>
        <v>2.1234058543657626</v>
      </c>
      <c r="BF95" s="11"/>
      <c r="BG95" s="11"/>
      <c r="BH95" s="11"/>
      <c r="BI95" s="11">
        <f t="shared" si="41"/>
        <v>-2.6677138868986252</v>
      </c>
      <c r="BJ95" s="11">
        <f t="shared" si="41"/>
        <v>3.2298057334506947</v>
      </c>
      <c r="BK95" s="11">
        <f t="shared" si="41"/>
        <v>-2.3336336261148829</v>
      </c>
    </row>
    <row r="96" spans="1:63" x14ac:dyDescent="0.2">
      <c r="A96" s="13">
        <v>2009</v>
      </c>
      <c r="B96" s="11">
        <f t="shared" si="2"/>
        <v>2.9886507026752658</v>
      </c>
      <c r="C96" s="11">
        <f t="shared" si="30"/>
        <v>-2.0457993878068463</v>
      </c>
      <c r="D96" s="11">
        <f t="shared" si="30"/>
        <v>-4.0014410596923327</v>
      </c>
      <c r="E96" s="11">
        <f t="shared" si="30"/>
        <v>4.5733077507423001</v>
      </c>
      <c r="F96" s="11">
        <f t="shared" si="30"/>
        <v>1.8713996431373676</v>
      </c>
      <c r="G96" s="11">
        <f t="shared" si="30"/>
        <v>-0.74488240129905126</v>
      </c>
      <c r="H96" s="11">
        <f t="shared" si="30"/>
        <v>0.42689499195760144</v>
      </c>
      <c r="I96" s="11">
        <f t="shared" si="30"/>
        <v>1.309198178764887</v>
      </c>
      <c r="J96" s="11">
        <f t="shared" si="30"/>
        <v>-1.0814194024309813</v>
      </c>
      <c r="K96" s="11">
        <f t="shared" si="30"/>
        <v>-1.439173864807616</v>
      </c>
      <c r="L96" s="11">
        <f t="shared" si="30"/>
        <v>-0.53083015623614327</v>
      </c>
      <c r="M96" s="11">
        <f t="shared" si="30"/>
        <v>0.48657591465634142</v>
      </c>
      <c r="N96" s="11">
        <f t="shared" si="30"/>
        <v>3.3223039852192744</v>
      </c>
      <c r="O96" s="11">
        <f t="shared" si="30"/>
        <v>-5.5633468169341036</v>
      </c>
      <c r="P96" s="11"/>
      <c r="Q96" s="11"/>
      <c r="R96" s="11"/>
      <c r="S96" s="11">
        <f t="shared" si="30"/>
        <v>-0.60332008041678087</v>
      </c>
      <c r="T96" s="11">
        <f t="shared" si="30"/>
        <v>-0.91703910188359572</v>
      </c>
      <c r="U96" s="11">
        <f t="shared" si="30"/>
        <v>-0.34409084572842064</v>
      </c>
      <c r="W96" s="15">
        <f>B96*'Table A8'!W45</f>
        <v>0.75762295312817973</v>
      </c>
      <c r="X96" s="15">
        <f>C96*'Table A8'!X45</f>
        <v>-1.6789875575730788</v>
      </c>
      <c r="Y96" s="15">
        <f>D96*'Table A8'!Y45</f>
        <v>-1.2056341912852999</v>
      </c>
      <c r="Z96" s="15">
        <f>E96*'Table A8'!Z45</f>
        <v>3.4340967900323931</v>
      </c>
      <c r="AA96" s="15">
        <f>F96*'Table A8'!AA45</f>
        <v>1.3376764649145902</v>
      </c>
      <c r="AB96" s="15">
        <f>G96*'Table A8'!AB45</f>
        <v>-0.24789686315232426</v>
      </c>
      <c r="AC96" s="15">
        <f>H96*'Table A8'!AC45</f>
        <v>0.11731074378994889</v>
      </c>
      <c r="AD96" s="15">
        <f>I96*'Table A8'!AD45</f>
        <v>0.15239066800823278</v>
      </c>
      <c r="AE96" s="15">
        <f>J96*'Table A8'!AE45</f>
        <v>-0.22644922286904753</v>
      </c>
      <c r="AF96" s="15">
        <f>K96*'Table A8'!AF45</f>
        <v>-0.5791235631985846</v>
      </c>
      <c r="AG96" s="15">
        <f>L96*'Table A8'!AG45</f>
        <v>-0.23462692905637531</v>
      </c>
      <c r="AH96" s="15">
        <f>M96*'Table A8'!AH45</f>
        <v>0.36682958205941579</v>
      </c>
      <c r="AI96" s="15">
        <f>N96*'Table A8'!AI45</f>
        <v>0.74286717109502987</v>
      </c>
      <c r="AJ96" s="15">
        <f>O96*'Table A8'!AJ45</f>
        <v>-1.6473069924941883</v>
      </c>
      <c r="AK96" s="15"/>
      <c r="AL96" s="15"/>
      <c r="AM96" s="15"/>
      <c r="AN96" s="15">
        <f>S96*'Table A8'!AN45</f>
        <v>-0.21984983730387492</v>
      </c>
      <c r="AO96" s="15">
        <f>T96*'Table A8'!AO45</f>
        <v>-0.25255256865874226</v>
      </c>
      <c r="AP96" s="15">
        <f>U96*'Table A8'!AP45</f>
        <v>-0.12218665931816215</v>
      </c>
      <c r="AR96" s="11">
        <f t="shared" ref="AR96:BK96" si="42">LN(AR45/AR44)*100</f>
        <v>-8.9818537236756235</v>
      </c>
      <c r="AS96" s="11">
        <f t="shared" si="42"/>
        <v>-8.6838825916510007</v>
      </c>
      <c r="AT96" s="11">
        <f t="shared" si="42"/>
        <v>-4.9893270924053175</v>
      </c>
      <c r="AU96" s="11">
        <f t="shared" si="42"/>
        <v>-2.5833386391705644</v>
      </c>
      <c r="AV96" s="11">
        <f t="shared" si="42"/>
        <v>-8.9970952631140459</v>
      </c>
      <c r="AW96" s="11">
        <f t="shared" si="42"/>
        <v>-13.404817004570834</v>
      </c>
      <c r="AX96" s="11">
        <f t="shared" si="42"/>
        <v>-6.4217377737097125</v>
      </c>
      <c r="AY96" s="11">
        <f t="shared" si="42"/>
        <v>-13.448403663302846</v>
      </c>
      <c r="AZ96" s="11">
        <f t="shared" si="42"/>
        <v>-5.0556124816097547</v>
      </c>
      <c r="BA96" s="11">
        <f t="shared" si="42"/>
        <v>-2.017085088106858</v>
      </c>
      <c r="BB96" s="11">
        <f t="shared" si="42"/>
        <v>1.261786461107451</v>
      </c>
      <c r="BC96" s="11">
        <f t="shared" si="42"/>
        <v>5.7524533452718005</v>
      </c>
      <c r="BD96" s="11">
        <f t="shared" si="42"/>
        <v>-11.967049515444767</v>
      </c>
      <c r="BE96" s="11">
        <f t="shared" si="42"/>
        <v>-8.6939966684343251</v>
      </c>
      <c r="BF96" s="11"/>
      <c r="BG96" s="11"/>
      <c r="BH96" s="11"/>
      <c r="BI96" s="11">
        <f t="shared" si="42"/>
        <v>-8.5891735415223636</v>
      </c>
      <c r="BJ96" s="11">
        <f t="shared" si="42"/>
        <v>-2.4517004964839328</v>
      </c>
      <c r="BK96" s="11">
        <f t="shared" si="42"/>
        <v>-5.952289571232277</v>
      </c>
    </row>
    <row r="97" spans="1:63" x14ac:dyDescent="0.2">
      <c r="A97" s="13">
        <v>2010</v>
      </c>
      <c r="B97" s="11">
        <f t="shared" si="2"/>
        <v>1.3960105800659122</v>
      </c>
      <c r="C97" s="11">
        <f t="shared" si="30"/>
        <v>-2.8778964550043291</v>
      </c>
      <c r="D97" s="11">
        <f t="shared" si="30"/>
        <v>-4.4485426937105315</v>
      </c>
      <c r="E97" s="11">
        <f t="shared" si="30"/>
        <v>3.7892167816604676</v>
      </c>
      <c r="F97" s="11">
        <f t="shared" si="30"/>
        <v>0.86008501670482351</v>
      </c>
      <c r="G97" s="11">
        <f t="shared" si="30"/>
        <v>-1.5847840960461581</v>
      </c>
      <c r="H97" s="11">
        <f t="shared" si="30"/>
        <v>-0.78046047518836492</v>
      </c>
      <c r="I97" s="11">
        <f t="shared" si="30"/>
        <v>0.94330855025856175</v>
      </c>
      <c r="J97" s="11">
        <f t="shared" si="30"/>
        <v>-2.0117685559155949</v>
      </c>
      <c r="K97" s="11">
        <f t="shared" si="30"/>
        <v>-1.6308738041923989</v>
      </c>
      <c r="L97" s="11">
        <f t="shared" si="30"/>
        <v>-2.697258949739251</v>
      </c>
      <c r="M97" s="11">
        <f t="shared" si="30"/>
        <v>-1.8797043575993222</v>
      </c>
      <c r="N97" s="11">
        <f t="shared" si="30"/>
        <v>3.6877521329089591</v>
      </c>
      <c r="O97" s="11">
        <f t="shared" si="30"/>
        <v>-5.1018620157537065</v>
      </c>
      <c r="P97" s="11"/>
      <c r="Q97" s="11"/>
      <c r="R97" s="11"/>
      <c r="S97" s="11">
        <f t="shared" si="30"/>
        <v>-1.2993787528076861</v>
      </c>
      <c r="T97" s="11">
        <f t="shared" si="30"/>
        <v>-0.84725637080208871</v>
      </c>
      <c r="U97" s="11">
        <f t="shared" si="30"/>
        <v>-1.1450306309030962</v>
      </c>
      <c r="W97" s="15">
        <f>B97*'Table A8'!W46</f>
        <v>0.23048134676888213</v>
      </c>
      <c r="X97" s="15">
        <f>C97*'Table A8'!X46</f>
        <v>-2.3066340086859696</v>
      </c>
      <c r="Y97" s="15">
        <f>D97*'Table A8'!Y46</f>
        <v>-1.391949008862025</v>
      </c>
      <c r="Z97" s="15">
        <f>E97*'Table A8'!Z46</f>
        <v>2.7873478645894401</v>
      </c>
      <c r="AA97" s="15">
        <f>F97*'Table A8'!AA46</f>
        <v>0.61014431085040177</v>
      </c>
      <c r="AB97" s="15">
        <f>G97*'Table A8'!AB46</f>
        <v>-0.49429415955679662</v>
      </c>
      <c r="AC97" s="15">
        <f>H97*'Table A8'!AC46</f>
        <v>-0.21353398601153661</v>
      </c>
      <c r="AD97" s="15">
        <f>I97*'Table A8'!AD46</f>
        <v>0.1209321561431476</v>
      </c>
      <c r="AE97" s="15">
        <f>J97*'Table A8'!AE46</f>
        <v>-0.39128898412558322</v>
      </c>
      <c r="AF97" s="15">
        <f>K97*'Table A8'!AF46</f>
        <v>-0.67469249279439536</v>
      </c>
      <c r="AG97" s="15">
        <f>L97*'Table A8'!AG46</f>
        <v>-1.1563149117532168</v>
      </c>
      <c r="AH97" s="15">
        <f>M97*'Table A8'!AH46</f>
        <v>-1.4500039414521171</v>
      </c>
      <c r="AI97" s="15">
        <f>N97*'Table A8'!AI46</f>
        <v>0.84781421535576962</v>
      </c>
      <c r="AJ97" s="15">
        <f>O97*'Table A8'!AJ46</f>
        <v>-1.5851485282946765</v>
      </c>
      <c r="AK97" s="15"/>
      <c r="AL97" s="15"/>
      <c r="AM97" s="15"/>
      <c r="AN97" s="15">
        <f>S97*'Table A8'!AN46</f>
        <v>-0.42684592029732493</v>
      </c>
      <c r="AO97" s="15">
        <f>T97*'Table A8'!AO46</f>
        <v>-0.21859214366693888</v>
      </c>
      <c r="AP97" s="15">
        <f>U97*'Table A8'!AP46</f>
        <v>-0.40453932189806385</v>
      </c>
      <c r="AR97" s="11">
        <f t="shared" ref="AR97:BK97" si="43">LN(AR46/AR45)*100</f>
        <v>-1.8341396862395054</v>
      </c>
      <c r="AS97" s="11">
        <f t="shared" si="43"/>
        <v>0.1462045420919704</v>
      </c>
      <c r="AT97" s="11">
        <f t="shared" si="43"/>
        <v>8.9058996182158658</v>
      </c>
      <c r="AU97" s="11">
        <f t="shared" si="43"/>
        <v>-0.31724191361901799</v>
      </c>
      <c r="AV97" s="11">
        <f t="shared" si="43"/>
        <v>-0.17480314709959791</v>
      </c>
      <c r="AW97" s="11">
        <f t="shared" si="43"/>
        <v>9.7823136059803701</v>
      </c>
      <c r="AX97" s="11">
        <f t="shared" si="43"/>
        <v>1.8497264852974549</v>
      </c>
      <c r="AY97" s="11">
        <f t="shared" si="43"/>
        <v>-0.74695199104196974</v>
      </c>
      <c r="AZ97" s="11">
        <f t="shared" si="43"/>
        <v>4.2800597999182388</v>
      </c>
      <c r="BA97" s="11">
        <f t="shared" si="43"/>
        <v>7.0586110995034232</v>
      </c>
      <c r="BB97" s="11">
        <f t="shared" si="43"/>
        <v>-5.0055680789320727</v>
      </c>
      <c r="BC97" s="11">
        <f t="shared" si="43"/>
        <v>6.4125000016954186</v>
      </c>
      <c r="BD97" s="11">
        <f t="shared" si="43"/>
        <v>-0.62857808628023415</v>
      </c>
      <c r="BE97" s="11">
        <f t="shared" si="43"/>
        <v>16.914944688651747</v>
      </c>
      <c r="BF97" s="11"/>
      <c r="BG97" s="11"/>
      <c r="BH97" s="11"/>
      <c r="BI97" s="11">
        <f t="shared" si="43"/>
        <v>4.0493228888627426</v>
      </c>
      <c r="BJ97" s="11">
        <f t="shared" si="43"/>
        <v>2.9193813694428656</v>
      </c>
      <c r="BK97" s="11">
        <f t="shared" si="43"/>
        <v>3.3225547039322221</v>
      </c>
    </row>
    <row r="98" spans="1:63" x14ac:dyDescent="0.2">
      <c r="A98" s="13">
        <v>2011</v>
      </c>
      <c r="B98" s="11">
        <f t="shared" si="2"/>
        <v>2.2984556467442823</v>
      </c>
      <c r="C98" s="11">
        <f t="shared" si="30"/>
        <v>-2.502374144293297</v>
      </c>
      <c r="D98" s="11">
        <f t="shared" si="30"/>
        <v>-2.8071329905741118</v>
      </c>
      <c r="E98" s="11">
        <f t="shared" si="30"/>
        <v>3.232554069547001</v>
      </c>
      <c r="F98" s="11">
        <f t="shared" si="30"/>
        <v>0.39608140169693029</v>
      </c>
      <c r="G98" s="11">
        <f t="shared" si="30"/>
        <v>0.50142174253575944</v>
      </c>
      <c r="H98" s="11">
        <f t="shared" si="30"/>
        <v>0.41771602536447677</v>
      </c>
      <c r="I98" s="11">
        <f t="shared" si="30"/>
        <v>-0.14993255844841596</v>
      </c>
      <c r="J98" s="11">
        <f t="shared" si="30"/>
        <v>-1.7571835869634636</v>
      </c>
      <c r="K98" s="11">
        <f t="shared" si="30"/>
        <v>-1.3868953150876944</v>
      </c>
      <c r="L98" s="11">
        <f t="shared" si="30"/>
        <v>0.16810258213697443</v>
      </c>
      <c r="M98" s="11">
        <f t="shared" si="30"/>
        <v>-2.8643753400562315</v>
      </c>
      <c r="N98" s="11">
        <f t="shared" si="30"/>
        <v>6.2482782772266443</v>
      </c>
      <c r="O98" s="11">
        <f t="shared" si="30"/>
        <v>-3.8647910084967001</v>
      </c>
      <c r="P98" s="11"/>
      <c r="Q98" s="11"/>
      <c r="R98" s="11"/>
      <c r="S98" s="11">
        <f t="shared" si="30"/>
        <v>-0.99605485410075278</v>
      </c>
      <c r="T98" s="11">
        <f t="shared" si="30"/>
        <v>-3.9091626130846229</v>
      </c>
      <c r="U98" s="11">
        <f t="shared" si="30"/>
        <v>-0.43411577520554084</v>
      </c>
      <c r="W98" s="15">
        <f>B98*'Table A8'!W47</f>
        <v>8.596224118823613E-2</v>
      </c>
      <c r="X98" s="15">
        <f>C98*'Table A8'!X47</f>
        <v>-2.0564510717802316</v>
      </c>
      <c r="Y98" s="15">
        <f>D98*'Table A8'!Y47</f>
        <v>-0.92495032039416991</v>
      </c>
      <c r="Z98" s="15">
        <f>E98*'Table A8'!Z47</f>
        <v>2.1409205602609789</v>
      </c>
      <c r="AA98" s="15">
        <f>F98*'Table A8'!AA47</f>
        <v>0.28375271617568082</v>
      </c>
      <c r="AB98" s="15">
        <f>G98*'Table A8'!AB47</f>
        <v>0.16205950718755746</v>
      </c>
      <c r="AC98" s="15">
        <f>H98*'Table A8'!AC47</f>
        <v>0.1095251418505658</v>
      </c>
      <c r="AD98" s="15">
        <f>I98*'Table A8'!AD47</f>
        <v>-2.3239546559504477E-2</v>
      </c>
      <c r="AE98" s="15">
        <f>J98*'Table A8'!AE47</f>
        <v>-0.3584654517405465</v>
      </c>
      <c r="AF98" s="15">
        <f>K98*'Table A8'!AF47</f>
        <v>-0.56280211886258646</v>
      </c>
      <c r="AG98" s="15">
        <f>L98*'Table A8'!AG47</f>
        <v>6.8686715061167747E-2</v>
      </c>
      <c r="AH98" s="15">
        <f>M98*'Table A8'!AH47</f>
        <v>-2.2476753293421248</v>
      </c>
      <c r="AI98" s="15">
        <f>N98*'Table A8'!AI47</f>
        <v>1.5120833430888478</v>
      </c>
      <c r="AJ98" s="15">
        <f>O98*'Table A8'!AJ47</f>
        <v>-1.2062012737518202</v>
      </c>
      <c r="AK98" s="15"/>
      <c r="AL98" s="15"/>
      <c r="AM98" s="15"/>
      <c r="AN98" s="15">
        <f>S98*'Table A8'!AN47</f>
        <v>-0.34114878752950784</v>
      </c>
      <c r="AO98" s="15">
        <f>T98*'Table A8'!AO47</f>
        <v>-0.9901908898943349</v>
      </c>
      <c r="AP98" s="15">
        <f>U98*'Table A8'!AP47</f>
        <v>-0.15276534129482983</v>
      </c>
      <c r="AR98" s="11">
        <f t="shared" ref="AR98:BK98" si="44">LN(AR47/AR46)*100</f>
        <v>9.2769852323958268</v>
      </c>
      <c r="AS98" s="11">
        <f t="shared" si="44"/>
        <v>-12.135761747020034</v>
      </c>
      <c r="AT98" s="11">
        <f t="shared" si="44"/>
        <v>5.1297391783800164</v>
      </c>
      <c r="AU98" s="11">
        <f t="shared" si="44"/>
        <v>-9.619555623049683</v>
      </c>
      <c r="AV98" s="11">
        <f t="shared" si="44"/>
        <v>5.8900571148476226</v>
      </c>
      <c r="AW98" s="11">
        <f t="shared" si="44"/>
        <v>0.88584462654279184</v>
      </c>
      <c r="AX98" s="11">
        <f t="shared" si="44"/>
        <v>1.3513837904483343</v>
      </c>
      <c r="AY98" s="11">
        <f t="shared" si="44"/>
        <v>3.4830386168154455</v>
      </c>
      <c r="AZ98" s="11">
        <f t="shared" si="44"/>
        <v>4.4370570858124658</v>
      </c>
      <c r="BA98" s="11">
        <f t="shared" si="44"/>
        <v>3.2124915642823297</v>
      </c>
      <c r="BB98" s="11">
        <f t="shared" si="44"/>
        <v>-0.60268813650011976</v>
      </c>
      <c r="BC98" s="11">
        <f t="shared" si="44"/>
        <v>7.3112270459505186</v>
      </c>
      <c r="BD98" s="11">
        <f t="shared" si="44"/>
        <v>-1.1196183640123392</v>
      </c>
      <c r="BE98" s="11">
        <f t="shared" si="44"/>
        <v>12.177179914067422</v>
      </c>
      <c r="BF98" s="11"/>
      <c r="BG98" s="11"/>
      <c r="BH98" s="11"/>
      <c r="BI98" s="11">
        <f t="shared" si="44"/>
        <v>3.7545224658512093</v>
      </c>
      <c r="BJ98" s="11">
        <f t="shared" si="44"/>
        <v>5.6533592993109405</v>
      </c>
      <c r="BK98" s="11">
        <f t="shared" si="44"/>
        <v>2.2506961558614242</v>
      </c>
    </row>
    <row r="99" spans="1:63" x14ac:dyDescent="0.2">
      <c r="A99" s="13">
        <v>2012</v>
      </c>
      <c r="B99" s="11">
        <f t="shared" si="2"/>
        <v>2.1320068755157764</v>
      </c>
      <c r="C99" s="11">
        <f t="shared" si="30"/>
        <v>5.3444499161061906E-2</v>
      </c>
      <c r="D99" s="11">
        <f t="shared" ref="C99:U106" si="45">LN(D48/D47)*100</f>
        <v>-1.66620335680765</v>
      </c>
      <c r="E99" s="11">
        <f t="shared" si="45"/>
        <v>3.3580947951465814</v>
      </c>
      <c r="F99" s="11">
        <f t="shared" si="45"/>
        <v>0.50843170485358136</v>
      </c>
      <c r="G99" s="11">
        <f t="shared" si="45"/>
        <v>1.9700191392087938</v>
      </c>
      <c r="H99" s="11">
        <f t="shared" si="45"/>
        <v>0.69233913445981232</v>
      </c>
      <c r="I99" s="11">
        <f t="shared" si="45"/>
        <v>-1.4915120797478407</v>
      </c>
      <c r="J99" s="11">
        <f t="shared" si="45"/>
        <v>-0.91160266655812461</v>
      </c>
      <c r="K99" s="11">
        <f t="shared" si="45"/>
        <v>9.7386795556053007E-2</v>
      </c>
      <c r="L99" s="11">
        <f t="shared" si="45"/>
        <v>1.851326926308037</v>
      </c>
      <c r="M99" s="11">
        <f t="shared" si="45"/>
        <v>-1.7456686000165624</v>
      </c>
      <c r="N99" s="11">
        <f t="shared" si="45"/>
        <v>5.1863894522974716</v>
      </c>
      <c r="O99" s="11">
        <f t="shared" si="45"/>
        <v>-2.6429259059163925</v>
      </c>
      <c r="P99" s="11"/>
      <c r="Q99" s="11"/>
      <c r="R99" s="11"/>
      <c r="S99" s="11">
        <f t="shared" si="45"/>
        <v>-0.67305457288269832</v>
      </c>
      <c r="T99" s="11">
        <f t="shared" si="45"/>
        <v>-4.460894512019606</v>
      </c>
      <c r="U99" s="11">
        <f t="shared" si="45"/>
        <v>0.21199923140356969</v>
      </c>
      <c r="W99" s="15">
        <f>B99*'Table A8'!W48</f>
        <v>9.3808302522694245E-2</v>
      </c>
      <c r="X99" s="15">
        <f>C99*'Table A8'!X48</f>
        <v>4.3044199624319261E-2</v>
      </c>
      <c r="Y99" s="15">
        <f>D99*'Table A8'!Y48</f>
        <v>-0.55567881949535125</v>
      </c>
      <c r="Z99" s="15">
        <f>E99*'Table A8'!Z48</f>
        <v>2.2170141837557731</v>
      </c>
      <c r="AA99" s="15">
        <f>F99*'Table A8'!AA48</f>
        <v>0.3661216706650639</v>
      </c>
      <c r="AB99" s="15">
        <f>G99*'Table A8'!AB48</f>
        <v>0.6640934518272843</v>
      </c>
      <c r="AC99" s="15">
        <f>H99*'Table A8'!AC48</f>
        <v>0.17384635666285886</v>
      </c>
      <c r="AD99" s="15">
        <f>I99*'Table A8'!AD48</f>
        <v>-0.24669609799029285</v>
      </c>
      <c r="AE99" s="15">
        <f>J99*'Table A8'!AE48</f>
        <v>-0.18168241144503428</v>
      </c>
      <c r="AF99" s="15">
        <f>K99*'Table A8'!AF48</f>
        <v>3.8613864437975015E-2</v>
      </c>
      <c r="AG99" s="15">
        <f>L99*'Table A8'!AG48</f>
        <v>0.79995836485770289</v>
      </c>
      <c r="AH99" s="15">
        <f>M99*'Table A8'!AH48</f>
        <v>-1.3867591358531572</v>
      </c>
      <c r="AI99" s="15">
        <f>N99*'Table A8'!AI48</f>
        <v>1.290373695731611</v>
      </c>
      <c r="AJ99" s="15">
        <f>O99*'Table A8'!AJ48</f>
        <v>-0.82062849378703984</v>
      </c>
      <c r="AK99" s="15"/>
      <c r="AL99" s="15"/>
      <c r="AM99" s="15"/>
      <c r="AN99" s="15">
        <f>S99*'Table A8'!AN48</f>
        <v>-0.22863663840825263</v>
      </c>
      <c r="AO99" s="15">
        <f>T99*'Table A8'!AO48</f>
        <v>-1.1571560364178857</v>
      </c>
      <c r="AP99" s="15">
        <f>U99*'Table A8'!AP48</f>
        <v>7.5556526072232247E-2</v>
      </c>
      <c r="AR99" s="11">
        <f t="shared" ref="AR99:BK99" si="46">LN(AR48/AR47)*100</f>
        <v>-10.78939525736401</v>
      </c>
      <c r="AS99" s="11">
        <f t="shared" si="46"/>
        <v>-12.65265502181358</v>
      </c>
      <c r="AT99" s="11">
        <f t="shared" si="46"/>
        <v>0.51164323572392301</v>
      </c>
      <c r="AU99" s="11">
        <f t="shared" si="46"/>
        <v>-4.1607478452199969</v>
      </c>
      <c r="AV99" s="11">
        <f t="shared" si="46"/>
        <v>-1.4271281382833769</v>
      </c>
      <c r="AW99" s="11">
        <f t="shared" si="46"/>
        <v>-9.5895396822997068</v>
      </c>
      <c r="AX99" s="11">
        <f t="shared" si="46"/>
        <v>0.33527177230715033</v>
      </c>
      <c r="AY99" s="11">
        <f t="shared" si="46"/>
        <v>0.81461896113578336</v>
      </c>
      <c r="AZ99" s="11">
        <f t="shared" si="46"/>
        <v>4.9437566815512017</v>
      </c>
      <c r="BA99" s="11">
        <f t="shared" si="46"/>
        <v>2.8653557249929662</v>
      </c>
      <c r="BB99" s="11">
        <f t="shared" si="46"/>
        <v>1.1026848916607406</v>
      </c>
      <c r="BC99" s="11">
        <f t="shared" si="46"/>
        <v>6.9873565663545367</v>
      </c>
      <c r="BD99" s="11">
        <f t="shared" si="46"/>
        <v>-0.64778495263616542</v>
      </c>
      <c r="BE99" s="11">
        <f t="shared" si="46"/>
        <v>10.976236237559549</v>
      </c>
      <c r="BF99" s="11"/>
      <c r="BG99" s="11"/>
      <c r="BH99" s="11"/>
      <c r="BI99" s="11">
        <f t="shared" si="46"/>
        <v>7.7137529666312572</v>
      </c>
      <c r="BJ99" s="11">
        <f t="shared" si="46"/>
        <v>1.071923904890723</v>
      </c>
      <c r="BK99" s="11">
        <f t="shared" si="46"/>
        <v>0.85118575957052589</v>
      </c>
    </row>
    <row r="100" spans="1:63" x14ac:dyDescent="0.2">
      <c r="A100" s="13">
        <v>2013</v>
      </c>
      <c r="B100" s="11">
        <f t="shared" si="2"/>
        <v>1.6878474723390051</v>
      </c>
      <c r="C100" s="11">
        <f t="shared" si="45"/>
        <v>1.6217431056223894</v>
      </c>
      <c r="D100" s="11">
        <f t="shared" si="45"/>
        <v>-1.0479823236242329</v>
      </c>
      <c r="E100" s="11">
        <f t="shared" si="45"/>
        <v>4.1908671398044435</v>
      </c>
      <c r="F100" s="11">
        <f t="shared" si="45"/>
        <v>0.67048577550882282</v>
      </c>
      <c r="G100" s="11">
        <f t="shared" si="45"/>
        <v>2.2734373527785268</v>
      </c>
      <c r="H100" s="11">
        <f t="shared" si="45"/>
        <v>0.87715225537585306</v>
      </c>
      <c r="I100" s="11">
        <f t="shared" si="45"/>
        <v>-1.3801783264012177</v>
      </c>
      <c r="J100" s="11">
        <f t="shared" si="45"/>
        <v>-1.0813230996729311</v>
      </c>
      <c r="K100" s="11">
        <f t="shared" si="45"/>
        <v>1.0008154561547113</v>
      </c>
      <c r="L100" s="11">
        <f t="shared" si="45"/>
        <v>1.4628668623915999</v>
      </c>
      <c r="M100" s="11">
        <f t="shared" si="45"/>
        <v>-1.834216307579422</v>
      </c>
      <c r="N100" s="11">
        <f t="shared" si="45"/>
        <v>2.2202475966674848</v>
      </c>
      <c r="O100" s="11">
        <f t="shared" si="45"/>
        <v>-1.622283550688737</v>
      </c>
      <c r="P100" s="11"/>
      <c r="Q100" s="11"/>
      <c r="R100" s="11"/>
      <c r="S100" s="11">
        <f t="shared" si="45"/>
        <v>0.46644292913549718</v>
      </c>
      <c r="T100" s="11">
        <f t="shared" si="45"/>
        <v>2.8926770610662369</v>
      </c>
      <c r="U100" s="11">
        <f t="shared" si="45"/>
        <v>0.55963400375490813</v>
      </c>
      <c r="W100" s="15">
        <f>B100*'Table A8'!W49</f>
        <v>7.3927719288448338E-2</v>
      </c>
      <c r="X100" s="15">
        <f>C100*'Table A8'!X49</f>
        <v>1.2696626773917687</v>
      </c>
      <c r="Y100" s="15">
        <f>D100*'Table A8'!Y49</f>
        <v>-0.35358923599081621</v>
      </c>
      <c r="Z100" s="15">
        <f>E100*'Table A8'!Z49</f>
        <v>2.9130717488780689</v>
      </c>
      <c r="AA100" s="15">
        <f>F100*'Table A8'!AA49</f>
        <v>0.48201222401329269</v>
      </c>
      <c r="AB100" s="15">
        <f>G100*'Table A8'!AB49</f>
        <v>0.78797338647303738</v>
      </c>
      <c r="AC100" s="15">
        <f>H100*'Table A8'!AC49</f>
        <v>0.21937577906950084</v>
      </c>
      <c r="AD100" s="15">
        <f>I100*'Table A8'!AD49</f>
        <v>-0.22759140602356087</v>
      </c>
      <c r="AE100" s="15">
        <f>J100*'Table A8'!AE49</f>
        <v>-0.20739777051726815</v>
      </c>
      <c r="AF100" s="15">
        <f>K100*'Table A8'!AF49</f>
        <v>0.39392096354249434</v>
      </c>
      <c r="AG100" s="15">
        <f>L100*'Table A8'!AG49</f>
        <v>0.62888646414214877</v>
      </c>
      <c r="AH100" s="15">
        <f>M100*'Table A8'!AH49</f>
        <v>-1.4677398893250535</v>
      </c>
      <c r="AI100" s="15">
        <f>N100*'Table A8'!AI49</f>
        <v>0.53641181935486437</v>
      </c>
      <c r="AJ100" s="15">
        <f>O100*'Table A8'!AJ49</f>
        <v>-0.50144784551788868</v>
      </c>
      <c r="AK100" s="15"/>
      <c r="AL100" s="15"/>
      <c r="AM100" s="15"/>
      <c r="AN100" s="15">
        <f>S100*'Table A8'!AN49</f>
        <v>0.1587305287848097</v>
      </c>
      <c r="AO100" s="15">
        <f>T100*'Table A8'!AO49</f>
        <v>0.77465891695353839</v>
      </c>
      <c r="AP100" s="15">
        <f>U100*'Table A8'!AP49</f>
        <v>0.19945355893824929</v>
      </c>
      <c r="AR100" s="11">
        <f t="shared" ref="AR100:BK100" si="47">LN(AR49/AR48)*100</f>
        <v>-1.0230311171169495</v>
      </c>
      <c r="AS100" s="11">
        <f t="shared" si="47"/>
        <v>-7.148452923986838</v>
      </c>
      <c r="AT100" s="11">
        <f t="shared" si="47"/>
        <v>-6.8546560978720417E-2</v>
      </c>
      <c r="AU100" s="11">
        <f t="shared" si="47"/>
        <v>-4.7971133130599517</v>
      </c>
      <c r="AV100" s="11">
        <f t="shared" si="47"/>
        <v>3.243287128960211</v>
      </c>
      <c r="AW100" s="11">
        <f t="shared" si="47"/>
        <v>-0.60723158953777168</v>
      </c>
      <c r="AX100" s="11">
        <f t="shared" si="47"/>
        <v>4.4018511359853116</v>
      </c>
      <c r="AY100" s="11">
        <f t="shared" si="47"/>
        <v>2.2992150596691774</v>
      </c>
      <c r="AZ100" s="11">
        <f t="shared" si="47"/>
        <v>-0.6192174016068227</v>
      </c>
      <c r="BA100" s="11">
        <f t="shared" si="47"/>
        <v>4.0499055594243369E-2</v>
      </c>
      <c r="BB100" s="11">
        <f t="shared" si="47"/>
        <v>-2.0447512400536256</v>
      </c>
      <c r="BC100" s="11">
        <f t="shared" si="47"/>
        <v>5.9905400820690851</v>
      </c>
      <c r="BD100" s="11">
        <f t="shared" si="47"/>
        <v>3.3360804044001076</v>
      </c>
      <c r="BE100" s="11">
        <f t="shared" si="47"/>
        <v>8.2874221522237281</v>
      </c>
      <c r="BF100" s="11"/>
      <c r="BG100" s="11"/>
      <c r="BH100" s="11"/>
      <c r="BI100" s="11">
        <f t="shared" si="47"/>
        <v>-7.3729432166428535E-2</v>
      </c>
      <c r="BJ100" s="11">
        <f t="shared" si="47"/>
        <v>-0.32003751785345447</v>
      </c>
      <c r="BK100" s="11">
        <f t="shared" si="47"/>
        <v>1.0635452322258649</v>
      </c>
    </row>
    <row r="101" spans="1:63" x14ac:dyDescent="0.2">
      <c r="A101" s="13">
        <v>2014</v>
      </c>
      <c r="B101" s="11">
        <f t="shared" si="2"/>
        <v>1.7204068648050921</v>
      </c>
      <c r="C101" s="11">
        <f t="shared" si="45"/>
        <v>2.0707258802985069</v>
      </c>
      <c r="D101" s="11">
        <f t="shared" si="45"/>
        <v>-0.5641329900270402</v>
      </c>
      <c r="E101" s="11">
        <f t="shared" si="45"/>
        <v>3.3943469931278307</v>
      </c>
      <c r="F101" s="11">
        <f t="shared" si="45"/>
        <v>0.68644293928223155</v>
      </c>
      <c r="G101" s="11">
        <f t="shared" si="45"/>
        <v>1.3648839085856452</v>
      </c>
      <c r="H101" s="11">
        <f t="shared" si="45"/>
        <v>1.7625736580120894</v>
      </c>
      <c r="I101" s="11">
        <f t="shared" si="45"/>
        <v>0.38016999294289133</v>
      </c>
      <c r="J101" s="11">
        <f t="shared" si="45"/>
        <v>1.272812519888149</v>
      </c>
      <c r="K101" s="11">
        <f t="shared" si="45"/>
        <v>1.4035318116383364</v>
      </c>
      <c r="L101" s="11">
        <f t="shared" si="45"/>
        <v>0.63775080762316139</v>
      </c>
      <c r="M101" s="11">
        <f t="shared" si="45"/>
        <v>-0.97345474988178204</v>
      </c>
      <c r="N101" s="11">
        <f t="shared" si="45"/>
        <v>1.8327505118887322</v>
      </c>
      <c r="O101" s="11">
        <f t="shared" si="45"/>
        <v>1.2883934241372739</v>
      </c>
      <c r="P101" s="11"/>
      <c r="Q101" s="11"/>
      <c r="R101" s="11"/>
      <c r="S101" s="11">
        <f t="shared" si="45"/>
        <v>1.1106654691250912</v>
      </c>
      <c r="T101" s="11">
        <f t="shared" si="45"/>
        <v>1.5580470975248017</v>
      </c>
      <c r="U101" s="11">
        <f t="shared" si="45"/>
        <v>1.0995450847933053</v>
      </c>
      <c r="W101" s="15">
        <f>B101*'Table A8'!W50</f>
        <v>7.8966675094553809E-2</v>
      </c>
      <c r="X101" s="15">
        <f>C101*'Table A8'!X50</f>
        <v>1.5435190711745073</v>
      </c>
      <c r="Y101" s="15">
        <f>D101*'Table A8'!Y50</f>
        <v>-0.19293348258924772</v>
      </c>
      <c r="Z101" s="15">
        <f>E101*'Table A8'!Z50</f>
        <v>2.3953906730503101</v>
      </c>
      <c r="AA101" s="15">
        <f>F101*'Table A8'!AA50</f>
        <v>0.48517786948468122</v>
      </c>
      <c r="AB101" s="15">
        <f>G101*'Table A8'!AB50</f>
        <v>0.48835546249194389</v>
      </c>
      <c r="AC101" s="15">
        <f>H101*'Table A8'!AC50</f>
        <v>0.46531944571519163</v>
      </c>
      <c r="AD101" s="15">
        <f>I101*'Table A8'!AD50</f>
        <v>6.7936377738894674E-2</v>
      </c>
      <c r="AE101" s="15">
        <f>J101*'Table A8'!AE50</f>
        <v>0.24030700375488251</v>
      </c>
      <c r="AF101" s="15">
        <f>K101*'Table A8'!AF50</f>
        <v>0.55383365287248743</v>
      </c>
      <c r="AG101" s="15">
        <f>L101*'Table A8'!AG50</f>
        <v>0.27027879227069579</v>
      </c>
      <c r="AH101" s="15">
        <f>M101*'Table A8'!AH50</f>
        <v>-0.78002929108027197</v>
      </c>
      <c r="AI101" s="15">
        <f>N101*'Table A8'!AI50</f>
        <v>0.43802737234140698</v>
      </c>
      <c r="AJ101" s="15">
        <f>O101*'Table A8'!AJ50</f>
        <v>0.39953080082496867</v>
      </c>
      <c r="AK101" s="15"/>
      <c r="AL101" s="15"/>
      <c r="AM101" s="15"/>
      <c r="AN101" s="15">
        <f>S101*'Table A8'!AN50</f>
        <v>0.42627340705021005</v>
      </c>
      <c r="AO101" s="15">
        <f>T101*'Table A8'!AO50</f>
        <v>0.43859025795323164</v>
      </c>
      <c r="AP101" s="15">
        <f>U101*'Table A8'!AP50</f>
        <v>0.3926475497796893</v>
      </c>
      <c r="AR101" s="11">
        <f t="shared" ref="AR101:BK101" si="48">LN(AR50/AR49)*100</f>
        <v>11.259998633687381</v>
      </c>
      <c r="AS101" s="11">
        <f t="shared" si="48"/>
        <v>-2.3485467103287592</v>
      </c>
      <c r="AT101" s="11">
        <f t="shared" si="48"/>
        <v>3.3975289296913216</v>
      </c>
      <c r="AU101" s="11">
        <f t="shared" si="48"/>
        <v>-7.8925146138591913</v>
      </c>
      <c r="AV101" s="11">
        <f t="shared" si="48"/>
        <v>-0.21498803280113962</v>
      </c>
      <c r="AW101" s="11">
        <f t="shared" si="48"/>
        <v>8.15316474428829</v>
      </c>
      <c r="AX101" s="11">
        <f t="shared" si="48"/>
        <v>2.2384020180574966</v>
      </c>
      <c r="AY101" s="11">
        <f t="shared" si="48"/>
        <v>4.7039336579285687</v>
      </c>
      <c r="AZ101" s="11">
        <f t="shared" si="48"/>
        <v>-8.9997302029597478E-2</v>
      </c>
      <c r="BA101" s="11">
        <f t="shared" si="48"/>
        <v>1.0634835433662</v>
      </c>
      <c r="BB101" s="11">
        <f t="shared" si="48"/>
        <v>-1.5918427200858496</v>
      </c>
      <c r="BC101" s="11">
        <f t="shared" si="48"/>
        <v>5.9584008426260926</v>
      </c>
      <c r="BD101" s="11">
        <f t="shared" si="48"/>
        <v>3.7251669943822017</v>
      </c>
      <c r="BE101" s="11">
        <f t="shared" si="48"/>
        <v>6.7310413599258645</v>
      </c>
      <c r="BF101" s="11"/>
      <c r="BG101" s="11"/>
      <c r="BH101" s="11"/>
      <c r="BI101" s="11">
        <f t="shared" si="48"/>
        <v>5.5946394258713248</v>
      </c>
      <c r="BJ101" s="11">
        <f t="shared" si="48"/>
        <v>7.3497191233679855</v>
      </c>
      <c r="BK101" s="11">
        <f t="shared" si="48"/>
        <v>2.8520104672119873</v>
      </c>
    </row>
    <row r="102" spans="1:63" x14ac:dyDescent="0.2">
      <c r="A102" s="13">
        <v>2015</v>
      </c>
      <c r="B102" s="11">
        <f t="shared" si="2"/>
        <v>0.74409594203043006</v>
      </c>
      <c r="C102" s="11">
        <f t="shared" si="45"/>
        <v>1.7457438909592287</v>
      </c>
      <c r="D102" s="11">
        <f t="shared" si="45"/>
        <v>1.1861079749884302</v>
      </c>
      <c r="E102" s="11">
        <f t="shared" si="45"/>
        <v>4.4418128694790804</v>
      </c>
      <c r="F102" s="11">
        <f t="shared" si="45"/>
        <v>0.9349661604641919</v>
      </c>
      <c r="G102" s="11">
        <f t="shared" si="45"/>
        <v>2.6444222521494813</v>
      </c>
      <c r="H102" s="11">
        <f t="shared" si="45"/>
        <v>1.6405576597609199</v>
      </c>
      <c r="I102" s="11">
        <f t="shared" si="45"/>
        <v>1.0304636405309506</v>
      </c>
      <c r="J102" s="11">
        <f t="shared" si="45"/>
        <v>2.4461877958802001</v>
      </c>
      <c r="K102" s="11">
        <f t="shared" si="45"/>
        <v>1.4881850839714916</v>
      </c>
      <c r="L102" s="11">
        <f t="shared" si="45"/>
        <v>0.68383210969491703</v>
      </c>
      <c r="M102" s="11">
        <f t="shared" si="45"/>
        <v>-1.9264273445276017</v>
      </c>
      <c r="N102" s="11">
        <f t="shared" si="45"/>
        <v>2.0809999513793498</v>
      </c>
      <c r="O102" s="11">
        <f t="shared" si="45"/>
        <v>5.7260921432006828</v>
      </c>
      <c r="P102" s="11"/>
      <c r="Q102" s="11"/>
      <c r="R102" s="11"/>
      <c r="S102" s="11">
        <f t="shared" si="45"/>
        <v>0.39806125539304776</v>
      </c>
      <c r="T102" s="11">
        <f t="shared" si="45"/>
        <v>0.35534836112959078</v>
      </c>
      <c r="U102" s="11">
        <f t="shared" si="45"/>
        <v>1.703794635659142</v>
      </c>
      <c r="W102" s="15">
        <f>B102*'Table A8'!W51</f>
        <v>3.2963450231948056E-2</v>
      </c>
      <c r="X102" s="15">
        <f>C102*'Table A8'!X51</f>
        <v>1.1322894876761558</v>
      </c>
      <c r="Y102" s="15">
        <f>D102*'Table A8'!Y51</f>
        <v>0.41976361234840542</v>
      </c>
      <c r="Z102" s="15">
        <f>E102*'Table A8'!Z51</f>
        <v>3.1758962016775429</v>
      </c>
      <c r="AA102" s="15">
        <f>F102*'Table A8'!AA51</f>
        <v>0.65241938677191313</v>
      </c>
      <c r="AB102" s="15">
        <f>G102*'Table A8'!AB51</f>
        <v>0.96177637310676645</v>
      </c>
      <c r="AC102" s="15">
        <f>H102*'Table A8'!AC51</f>
        <v>0.454762583285727</v>
      </c>
      <c r="AD102" s="15">
        <f>I102*'Table A8'!AD51</f>
        <v>0.2018678271800132</v>
      </c>
      <c r="AE102" s="15">
        <f>J102*'Table A8'!AE51</f>
        <v>0.45548016759289334</v>
      </c>
      <c r="AF102" s="15">
        <f>K102*'Table A8'!AF51</f>
        <v>0.59110711535347649</v>
      </c>
      <c r="AG102" s="15">
        <f>L102*'Table A8'!AG51</f>
        <v>0.27312254461214985</v>
      </c>
      <c r="AH102" s="15">
        <f>M102*'Table A8'!AH51</f>
        <v>-1.547884371327928</v>
      </c>
      <c r="AI102" s="15">
        <f>N102*'Table A8'!AI51</f>
        <v>0.51858518788373387</v>
      </c>
      <c r="AJ102" s="15">
        <f>O102*'Table A8'!AJ51</f>
        <v>1.8443742793249402</v>
      </c>
      <c r="AK102" s="15"/>
      <c r="AL102" s="15"/>
      <c r="AM102" s="15"/>
      <c r="AN102" s="15">
        <f>S102*'Table A8'!AN51</f>
        <v>0.16678766600968703</v>
      </c>
      <c r="AO102" s="15">
        <f>T102*'Table A8'!AO51</f>
        <v>0.10212711898864439</v>
      </c>
      <c r="AP102" s="15">
        <f>U102*'Table A8'!AP51</f>
        <v>0.61132151527450018</v>
      </c>
      <c r="AR102" s="11">
        <f t="shared" ref="AR102:BK102" si="49">LN(AR51/AR50)*100</f>
        <v>0.26208245645760198</v>
      </c>
      <c r="AS102" s="11">
        <f t="shared" si="49"/>
        <v>3.2583139162602412</v>
      </c>
      <c r="AT102" s="11">
        <f t="shared" si="49"/>
        <v>-1.2762657572036344</v>
      </c>
      <c r="AU102" s="11">
        <f t="shared" si="49"/>
        <v>-2.2814939560675702</v>
      </c>
      <c r="AV102" s="11">
        <f t="shared" si="49"/>
        <v>4.8267520450716042</v>
      </c>
      <c r="AW102" s="11">
        <f t="shared" si="49"/>
        <v>1.2664242488439734</v>
      </c>
      <c r="AX102" s="11">
        <f t="shared" si="49"/>
        <v>2.2169040723440689</v>
      </c>
      <c r="AY102" s="11">
        <f t="shared" si="49"/>
        <v>0.21104806002175433</v>
      </c>
      <c r="AZ102" s="11">
        <f t="shared" si="49"/>
        <v>1.845960600556005</v>
      </c>
      <c r="BA102" s="11">
        <f t="shared" si="49"/>
        <v>4.7373042906718021</v>
      </c>
      <c r="BB102" s="11">
        <f t="shared" si="49"/>
        <v>-4.5627731229215582</v>
      </c>
      <c r="BC102" s="11">
        <f t="shared" si="49"/>
        <v>6.78618755761984</v>
      </c>
      <c r="BD102" s="11">
        <f t="shared" si="49"/>
        <v>2.6979939132836481</v>
      </c>
      <c r="BE102" s="11">
        <f t="shared" si="49"/>
        <v>-0.82821948465826978</v>
      </c>
      <c r="BF102" s="11"/>
      <c r="BG102" s="11"/>
      <c r="BH102" s="11"/>
      <c r="BI102" s="11">
        <f t="shared" si="49"/>
        <v>2.2146275489455638</v>
      </c>
      <c r="BJ102" s="11">
        <f t="shared" si="49"/>
        <v>4.5794737328499426</v>
      </c>
      <c r="BK102" s="11">
        <f t="shared" si="49"/>
        <v>1.0173203941479538</v>
      </c>
    </row>
    <row r="103" spans="1:63" x14ac:dyDescent="0.2">
      <c r="A103" s="13">
        <v>2016</v>
      </c>
      <c r="B103" s="11">
        <f t="shared" si="2"/>
        <v>0.18016219466282204</v>
      </c>
      <c r="C103" s="11">
        <f t="shared" si="45"/>
        <v>1.1971371781219982</v>
      </c>
      <c r="D103" s="11">
        <f t="shared" si="45"/>
        <v>1.6332654620897729</v>
      </c>
      <c r="E103" s="11">
        <f t="shared" si="45"/>
        <v>5.5512709930258763</v>
      </c>
      <c r="F103" s="11">
        <f t="shared" si="45"/>
        <v>1.1465478109278036</v>
      </c>
      <c r="G103" s="11">
        <f t="shared" si="45"/>
        <v>2.3166278031839722</v>
      </c>
      <c r="H103" s="11">
        <f t="shared" si="45"/>
        <v>1.684101719602648</v>
      </c>
      <c r="I103" s="11">
        <f t="shared" si="45"/>
        <v>1.4910612735754281</v>
      </c>
      <c r="J103" s="11">
        <f t="shared" si="45"/>
        <v>3.6456537010615171</v>
      </c>
      <c r="K103" s="11">
        <f t="shared" si="45"/>
        <v>3.9468743910366526</v>
      </c>
      <c r="L103" s="11">
        <f t="shared" si="45"/>
        <v>0.22024235551999419</v>
      </c>
      <c r="M103" s="11">
        <f t="shared" si="45"/>
        <v>-1.2718772407774672</v>
      </c>
      <c r="N103" s="11">
        <f t="shared" si="45"/>
        <v>3.9364723522276734</v>
      </c>
      <c r="O103" s="11">
        <f t="shared" si="45"/>
        <v>8.5340047167015545</v>
      </c>
      <c r="P103" s="11"/>
      <c r="Q103" s="11"/>
      <c r="R103" s="11"/>
      <c r="S103" s="11">
        <f t="shared" si="45"/>
        <v>1.8469516283661269</v>
      </c>
      <c r="T103" s="11">
        <f t="shared" si="45"/>
        <v>1.3389237119015951</v>
      </c>
      <c r="U103" s="11">
        <f t="shared" si="45"/>
        <v>2.3575736528705793</v>
      </c>
      <c r="W103" s="15">
        <f>B103*'Table A8'!W52</f>
        <v>5.4048658398846662E-3</v>
      </c>
      <c r="X103" s="15">
        <f>C103*'Table A8'!X52</f>
        <v>0.69469870446419557</v>
      </c>
      <c r="Y103" s="15">
        <f>D103*'Table A8'!Y52</f>
        <v>0.59401864856205044</v>
      </c>
      <c r="Z103" s="15">
        <f>E103*'Table A8'!Z52</f>
        <v>3.9336306256581359</v>
      </c>
      <c r="AA103" s="15">
        <f>F103*'Table A8'!AA52</f>
        <v>0.80074899115197806</v>
      </c>
      <c r="AB103" s="15">
        <f>G103*'Table A8'!AB52</f>
        <v>0.82147621900903656</v>
      </c>
      <c r="AC103" s="15">
        <f>H103*'Table A8'!AC52</f>
        <v>0.46211751185896655</v>
      </c>
      <c r="AD103" s="15">
        <f>I103*'Table A8'!AD52</f>
        <v>0.28732750741798496</v>
      </c>
      <c r="AE103" s="15">
        <f>J103*'Table A8'!AE52</f>
        <v>0.68720572265009594</v>
      </c>
      <c r="AF103" s="15">
        <f>K103*'Table A8'!AF52</f>
        <v>1.5779603815364538</v>
      </c>
      <c r="AG103" s="15">
        <f>L103*'Table A8'!AG52</f>
        <v>8.477128263964577E-2</v>
      </c>
      <c r="AH103" s="15">
        <f>M103*'Table A8'!AH52</f>
        <v>-1.018900857586829</v>
      </c>
      <c r="AI103" s="15">
        <f>N103*'Table A8'!AI52</f>
        <v>0.9809689101751361</v>
      </c>
      <c r="AJ103" s="15">
        <f>O103*'Table A8'!AJ52</f>
        <v>2.8674255848117221</v>
      </c>
      <c r="AK103" s="15"/>
      <c r="AL103" s="15"/>
      <c r="AM103" s="15"/>
      <c r="AN103" s="15">
        <f>S103*'Table A8'!AN52</f>
        <v>0.76463797414357659</v>
      </c>
      <c r="AO103" s="15">
        <f>T103*'Table A8'!AO52</f>
        <v>0.36713288180341735</v>
      </c>
      <c r="AP103" s="15">
        <f>U103*'Table A8'!AP52</f>
        <v>0.83953197778721322</v>
      </c>
      <c r="AR103" s="11">
        <f t="shared" ref="AR103:BK106" si="50">LN(AR52/AR51)*100</f>
        <v>-5.8937813317437397</v>
      </c>
      <c r="AS103" s="11">
        <f t="shared" si="50"/>
        <v>-3.2068073480342441</v>
      </c>
      <c r="AT103" s="11">
        <f t="shared" si="50"/>
        <v>-1.4130231065697545</v>
      </c>
      <c r="AU103" s="11">
        <f t="shared" si="50"/>
        <v>-1.8744985738044186</v>
      </c>
      <c r="AV103" s="11">
        <f t="shared" si="50"/>
        <v>6.8227290799970337</v>
      </c>
      <c r="AW103" s="11">
        <f t="shared" si="50"/>
        <v>1.547060558307874</v>
      </c>
      <c r="AX103" s="11">
        <f t="shared" si="50"/>
        <v>2.4710409962208462</v>
      </c>
      <c r="AY103" s="11">
        <f t="shared" si="50"/>
        <v>-2.792554981324892</v>
      </c>
      <c r="AZ103" s="11">
        <f t="shared" si="50"/>
        <v>-2.1748908138340863</v>
      </c>
      <c r="BA103" s="11">
        <f t="shared" si="50"/>
        <v>1.4248538595621085</v>
      </c>
      <c r="BB103" s="11">
        <f t="shared" si="50"/>
        <v>3.518796566335896</v>
      </c>
      <c r="BC103" s="11">
        <f t="shared" si="50"/>
        <v>2.6209362590273848</v>
      </c>
      <c r="BD103" s="11">
        <f t="shared" si="50"/>
        <v>-0.30118940564784646</v>
      </c>
      <c r="BE103" s="11">
        <f t="shared" si="50"/>
        <v>-6.6361080569212607</v>
      </c>
      <c r="BF103" s="11"/>
      <c r="BG103" s="11"/>
      <c r="BH103" s="11"/>
      <c r="BI103" s="11">
        <f t="shared" si="50"/>
        <v>-2.6636078950054674</v>
      </c>
      <c r="BJ103" s="11">
        <f t="shared" si="50"/>
        <v>-0.81756700661287274</v>
      </c>
      <c r="BK103" s="11">
        <f t="shared" si="50"/>
        <v>7.1695604033890831E-2</v>
      </c>
    </row>
    <row r="104" spans="1:63" x14ac:dyDescent="0.2">
      <c r="A104" s="13">
        <v>2017</v>
      </c>
      <c r="B104" s="11">
        <f t="shared" si="2"/>
        <v>0.38924147153438532</v>
      </c>
      <c r="C104" s="11">
        <f t="shared" si="45"/>
        <v>-2.1938907518753963</v>
      </c>
      <c r="D104" s="11">
        <f t="shared" si="45"/>
        <v>1.6266972463871938</v>
      </c>
      <c r="E104" s="11">
        <f t="shared" si="45"/>
        <v>5.0217716160617512</v>
      </c>
      <c r="F104" s="11">
        <f t="shared" si="45"/>
        <v>1.2027380212718455</v>
      </c>
      <c r="G104" s="11">
        <f t="shared" si="45"/>
        <v>4.7265192467114217</v>
      </c>
      <c r="H104" s="11">
        <f t="shared" si="45"/>
        <v>1.2422519998557111</v>
      </c>
      <c r="I104" s="11">
        <f t="shared" si="45"/>
        <v>0.94551587707551976</v>
      </c>
      <c r="J104" s="11">
        <f t="shared" si="45"/>
        <v>3.6717582935162647</v>
      </c>
      <c r="K104" s="11">
        <f t="shared" si="45"/>
        <v>3.1498667059371015</v>
      </c>
      <c r="L104" s="11">
        <f t="shared" si="45"/>
        <v>7.9968017056424409E-2</v>
      </c>
      <c r="M104" s="11">
        <f t="shared" si="45"/>
        <v>-0.49120443610205294</v>
      </c>
      <c r="N104" s="11">
        <f t="shared" si="45"/>
        <v>2.2250608934819724</v>
      </c>
      <c r="O104" s="11">
        <f t="shared" si="45"/>
        <v>8.8010877322713377</v>
      </c>
      <c r="P104" s="11"/>
      <c r="Q104" s="11"/>
      <c r="R104" s="11"/>
      <c r="S104" s="11">
        <f t="shared" si="45"/>
        <v>3.0529205034822793</v>
      </c>
      <c r="T104" s="11">
        <f t="shared" si="45"/>
        <v>4.5260131404864579</v>
      </c>
      <c r="U104" s="11">
        <f t="shared" si="45"/>
        <v>1.9802627296179729</v>
      </c>
      <c r="W104" s="15">
        <f>B104*'Table A8'!W53</f>
        <v>9.1471745810580412E-3</v>
      </c>
      <c r="X104" s="15">
        <f>C104*'Table A8'!X53</f>
        <v>-1.3575795972604952</v>
      </c>
      <c r="Y104" s="15">
        <f>D104*'Table A8'!Y53</f>
        <v>0.60090196281542929</v>
      </c>
      <c r="Z104" s="15">
        <f>E104*'Table A8'!Z53</f>
        <v>3.4906334503245233</v>
      </c>
      <c r="AA104" s="15">
        <f>F104*'Table A8'!AA53</f>
        <v>0.82447691358185005</v>
      </c>
      <c r="AB104" s="15">
        <f>G104*'Table A8'!AB53</f>
        <v>1.59330963806642</v>
      </c>
      <c r="AC104" s="15">
        <f>H104*'Table A8'!AC53</f>
        <v>0.33155705876148933</v>
      </c>
      <c r="AD104" s="15">
        <f>I104*'Table A8'!AD53</f>
        <v>0.1789861555303959</v>
      </c>
      <c r="AE104" s="15">
        <f>J104*'Table A8'!AE53</f>
        <v>0.69212643832781595</v>
      </c>
      <c r="AF104" s="15">
        <f>K104*'Table A8'!AF53</f>
        <v>1.2779009225986819</v>
      </c>
      <c r="AG104" s="15">
        <f>L104*'Table A8'!AG53</f>
        <v>3.2347062899323674E-2</v>
      </c>
      <c r="AH104" s="15">
        <f>M104*'Table A8'!AH53</f>
        <v>-0.3927670671072015</v>
      </c>
      <c r="AI104" s="15">
        <f>N104*'Table A8'!AI53</f>
        <v>0.54625244934982431</v>
      </c>
      <c r="AJ104" s="15">
        <f>O104*'Table A8'!AJ53</f>
        <v>2.9932499377454818</v>
      </c>
      <c r="AK104" s="15"/>
      <c r="AL104" s="15"/>
      <c r="AM104" s="15"/>
      <c r="AN104" s="15">
        <f>S104*'Table A8'!AN53</f>
        <v>1.1744585176896329</v>
      </c>
      <c r="AO104" s="15">
        <f>T104*'Table A8'!AO53</f>
        <v>1.2093507111379815</v>
      </c>
      <c r="AP104" s="15">
        <f>U104*'Table A8'!AP53</f>
        <v>0.7012110325577241</v>
      </c>
      <c r="AR104" s="11">
        <f t="shared" si="50"/>
        <v>5.2015217222952161</v>
      </c>
      <c r="AS104" s="11">
        <f t="shared" si="50"/>
        <v>3.9090966336319455</v>
      </c>
      <c r="AT104" s="11">
        <f t="shared" si="50"/>
        <v>0.56901948881700959</v>
      </c>
      <c r="AU104" s="11">
        <f t="shared" si="50"/>
        <v>-6.7974437749876531</v>
      </c>
      <c r="AV104" s="11">
        <f t="shared" si="50"/>
        <v>2.963694761134503E-2</v>
      </c>
      <c r="AW104" s="11">
        <f t="shared" si="50"/>
        <v>1.514606765428284</v>
      </c>
      <c r="AX104" s="11">
        <f t="shared" si="50"/>
        <v>1.1782168698260169</v>
      </c>
      <c r="AY104" s="11">
        <f t="shared" si="50"/>
        <v>1.1621166831161041</v>
      </c>
      <c r="AZ104" s="11">
        <f t="shared" si="50"/>
        <v>-1.3294067991574712</v>
      </c>
      <c r="BA104" s="11">
        <f t="shared" si="50"/>
        <v>1.5671137417018934</v>
      </c>
      <c r="BB104" s="11">
        <f t="shared" si="50"/>
        <v>-0.94368735662278458</v>
      </c>
      <c r="BC104" s="11">
        <f t="shared" si="50"/>
        <v>1.6247554024766175</v>
      </c>
      <c r="BD104" s="11">
        <f t="shared" si="50"/>
        <v>2.2053316621704613</v>
      </c>
      <c r="BE104" s="11">
        <f t="shared" si="50"/>
        <v>-4.8597874965878312</v>
      </c>
      <c r="BF104" s="11"/>
      <c r="BG104" s="11"/>
      <c r="BH104" s="11"/>
      <c r="BI104" s="11">
        <f t="shared" si="50"/>
        <v>2.1303943605194364</v>
      </c>
      <c r="BJ104" s="11">
        <f t="shared" si="50"/>
        <v>-2.2911727741102528</v>
      </c>
      <c r="BK104" s="11">
        <f t="shared" si="50"/>
        <v>0.82988028146950643</v>
      </c>
    </row>
    <row r="105" spans="1:63" x14ac:dyDescent="0.2">
      <c r="A105" s="13">
        <v>2018</v>
      </c>
      <c r="B105" s="11">
        <f t="shared" si="2"/>
        <v>0.40757549338330673</v>
      </c>
      <c r="C105" s="11">
        <f t="shared" si="45"/>
        <v>-4.6232872584580091</v>
      </c>
      <c r="D105" s="11">
        <f t="shared" si="45"/>
        <v>1.9486197241945926</v>
      </c>
      <c r="E105" s="11">
        <f t="shared" si="45"/>
        <v>4.1175712268593054</v>
      </c>
      <c r="F105" s="11">
        <f t="shared" si="45"/>
        <v>1.1982072247633546</v>
      </c>
      <c r="G105" s="11">
        <f t="shared" si="45"/>
        <v>5.754517188523077</v>
      </c>
      <c r="H105" s="11">
        <f t="shared" si="45"/>
        <v>1.2172526856822909</v>
      </c>
      <c r="I105" s="11">
        <f t="shared" si="45"/>
        <v>-1.1056440137728929</v>
      </c>
      <c r="J105" s="11">
        <f t="shared" si="45"/>
        <v>1.8433261529685441</v>
      </c>
      <c r="K105" s="11">
        <f t="shared" si="45"/>
        <v>2.4408964878924926</v>
      </c>
      <c r="L105" s="11">
        <f t="shared" si="45"/>
        <v>0.54805577865861543</v>
      </c>
      <c r="M105" s="11">
        <f t="shared" si="45"/>
        <v>1.2582550665240342</v>
      </c>
      <c r="N105" s="11">
        <f t="shared" si="45"/>
        <v>2.2722756707911276</v>
      </c>
      <c r="O105" s="11">
        <f t="shared" si="45"/>
        <v>6.582546739215382</v>
      </c>
      <c r="P105" s="11"/>
      <c r="Q105" s="11"/>
      <c r="R105" s="11"/>
      <c r="S105" s="11">
        <f t="shared" si="45"/>
        <v>4.8743975859685023</v>
      </c>
      <c r="T105" s="11">
        <f t="shared" si="45"/>
        <v>3.5951124019958569</v>
      </c>
      <c r="U105" s="11">
        <f t="shared" si="45"/>
        <v>1.5081774557322034</v>
      </c>
      <c r="W105" s="15">
        <f>B105*'Table A8'!W54</f>
        <v>9.6595391931843921E-3</v>
      </c>
      <c r="X105" s="15">
        <f>C105*'Table A8'!X54</f>
        <v>-3.0019004169167851</v>
      </c>
      <c r="Y105" s="15">
        <f>D105*'Table A8'!Y54</f>
        <v>0.71923554020022407</v>
      </c>
      <c r="Z105" s="15">
        <f>E105*'Table A8'!Z54</f>
        <v>2.8147716906810212</v>
      </c>
      <c r="AA105" s="15">
        <f>F105*'Table A8'!AA54</f>
        <v>0.80411686853868736</v>
      </c>
      <c r="AB105" s="15">
        <f>G105*'Table A8'!AB54</f>
        <v>1.8368418865765663</v>
      </c>
      <c r="AC105" s="15">
        <f>H105*'Table A8'!AC54</f>
        <v>0.31672914881453207</v>
      </c>
      <c r="AD105" s="15">
        <f>I105*'Table A8'!AD54</f>
        <v>-0.20708712377966287</v>
      </c>
      <c r="AE105" s="15">
        <f>J105*'Table A8'!AE54</f>
        <v>0.33106137707315048</v>
      </c>
      <c r="AF105" s="15">
        <f>K105*'Table A8'!AF54</f>
        <v>0.98172856743036052</v>
      </c>
      <c r="AG105" s="15">
        <f>L105*'Table A8'!AG54</f>
        <v>0.22525092502869096</v>
      </c>
      <c r="AH105" s="15">
        <f>M105*'Table A8'!AH54</f>
        <v>1.0028292880196552</v>
      </c>
      <c r="AI105" s="15">
        <f>N105*'Table A8'!AI54</f>
        <v>0.56034318041709219</v>
      </c>
      <c r="AJ105" s="15">
        <f>O105*'Table A8'!AJ54</f>
        <v>2.1821142440498993</v>
      </c>
      <c r="AK105" s="15"/>
      <c r="AL105" s="15"/>
      <c r="AM105" s="15"/>
      <c r="AN105" s="15">
        <f>S105*'Table A8'!AN54</f>
        <v>1.7874415947746498</v>
      </c>
      <c r="AO105" s="15">
        <f>T105*'Table A8'!AO54</f>
        <v>0.9803871520242704</v>
      </c>
      <c r="AP105" s="15">
        <f>U105*'Table A8'!AP54</f>
        <v>0.52635393205053893</v>
      </c>
      <c r="AR105" s="11">
        <f t="shared" si="50"/>
        <v>-3.4705579687860357</v>
      </c>
      <c r="AS105" s="11">
        <f t="shared" si="50"/>
        <v>9.7580230191706931</v>
      </c>
      <c r="AT105" s="11">
        <f t="shared" si="50"/>
        <v>-1.09141595591652</v>
      </c>
      <c r="AU105" s="11">
        <f t="shared" si="50"/>
        <v>-5.6975774208176659</v>
      </c>
      <c r="AV105" s="11">
        <f t="shared" si="50"/>
        <v>-0.2153017295332107</v>
      </c>
      <c r="AW105" s="11">
        <f t="shared" si="50"/>
        <v>-5.7451226655230752</v>
      </c>
      <c r="AX105" s="11">
        <f t="shared" si="50"/>
        <v>1.9152094238839883</v>
      </c>
      <c r="AY105" s="11">
        <f t="shared" si="50"/>
        <v>3.1409924298952308</v>
      </c>
      <c r="AZ105" s="11">
        <f t="shared" si="50"/>
        <v>0.59805529408868308</v>
      </c>
      <c r="BA105" s="11">
        <f t="shared" si="50"/>
        <v>2.6454970916050562</v>
      </c>
      <c r="BB105" s="11">
        <f t="shared" si="50"/>
        <v>-1.6434014155926779</v>
      </c>
      <c r="BC105" s="11">
        <f t="shared" si="50"/>
        <v>9.1392131366165828E-3</v>
      </c>
      <c r="BD105" s="11">
        <f t="shared" si="50"/>
        <v>2.5734797816875368</v>
      </c>
      <c r="BE105" s="11">
        <f t="shared" si="50"/>
        <v>-2.7536962085136714</v>
      </c>
      <c r="BF105" s="11"/>
      <c r="BG105" s="11"/>
      <c r="BH105" s="11"/>
      <c r="BI105" s="11">
        <f t="shared" si="50"/>
        <v>-2.7233730275492825</v>
      </c>
      <c r="BJ105" s="11">
        <f t="shared" si="50"/>
        <v>-3.6440193330827215</v>
      </c>
      <c r="BK105" s="11">
        <f t="shared" si="50"/>
        <v>0.41773666916409052</v>
      </c>
    </row>
    <row r="106" spans="1:63" x14ac:dyDescent="0.2">
      <c r="A106" s="13">
        <v>2019</v>
      </c>
      <c r="B106" s="11">
        <f t="shared" si="2"/>
        <v>0.1784121793501392</v>
      </c>
      <c r="C106" s="11">
        <f t="shared" si="45"/>
        <v>-2.4930838158990243</v>
      </c>
      <c r="D106" s="11">
        <f t="shared" si="45"/>
        <v>1.9681537182282831</v>
      </c>
      <c r="E106" s="11">
        <f t="shared" si="45"/>
        <v>2.4343070053386118</v>
      </c>
      <c r="F106" s="11">
        <f t="shared" si="45"/>
        <v>1.434550141611199</v>
      </c>
      <c r="G106" s="11">
        <f t="shared" si="45"/>
        <v>6.712409955512272</v>
      </c>
      <c r="H106" s="11">
        <f t="shared" si="45"/>
        <v>0.5060838052130564</v>
      </c>
      <c r="I106" s="11">
        <f t="shared" si="45"/>
        <v>-1.5138042637324192</v>
      </c>
      <c r="J106" s="11">
        <f t="shared" si="45"/>
        <v>0.81056051701666998</v>
      </c>
      <c r="K106" s="11">
        <f t="shared" si="45"/>
        <v>2.3457923442444581</v>
      </c>
      <c r="L106" s="11">
        <f t="shared" si="45"/>
        <v>-6.9585966324974699E-2</v>
      </c>
      <c r="M106" s="11">
        <f t="shared" si="45"/>
        <v>1.5459911084634783</v>
      </c>
      <c r="N106" s="11">
        <f t="shared" si="45"/>
        <v>3.1061320633266609</v>
      </c>
      <c r="O106" s="11">
        <f t="shared" si="45"/>
        <v>4.288109236281981</v>
      </c>
      <c r="P106" s="11"/>
      <c r="Q106" s="11"/>
      <c r="R106" s="11"/>
      <c r="S106" s="11">
        <f t="shared" si="45"/>
        <v>4.0552212173840818</v>
      </c>
      <c r="T106" s="11">
        <f t="shared" si="45"/>
        <v>5.7071332375183337</v>
      </c>
      <c r="U106" s="11">
        <f t="shared" si="45"/>
        <v>1.3429458425048817</v>
      </c>
      <c r="W106" s="15">
        <f>B106*'Table A8'!W55</f>
        <v>4.085638907118193E-3</v>
      </c>
      <c r="X106" s="15">
        <f>C106*'Table A8'!X55</f>
        <v>-1.5988146511360442</v>
      </c>
      <c r="Y106" s="15">
        <f>D106*'Table A8'!Y55</f>
        <v>0.71050349228041021</v>
      </c>
      <c r="Z106" s="15">
        <f>E106*'Table A8'!Z55</f>
        <v>1.669204313560686</v>
      </c>
      <c r="AA106" s="15">
        <f>F106*'Table A8'!AA55</f>
        <v>0.93073613187734594</v>
      </c>
      <c r="AB106" s="15">
        <f>G106*'Table A8'!AB55</f>
        <v>2.0915869421376239</v>
      </c>
      <c r="AC106" s="15">
        <f>H106*'Table A8'!AC55</f>
        <v>0.12895015356828679</v>
      </c>
      <c r="AD106" s="15">
        <f>I106*'Table A8'!AD55</f>
        <v>-0.27536099557292698</v>
      </c>
      <c r="AE106" s="15">
        <f>J106*'Table A8'!AE55</f>
        <v>0.13771423184113227</v>
      </c>
      <c r="AF106" s="15">
        <f>K106*'Table A8'!AF55</f>
        <v>0.92377302516346771</v>
      </c>
      <c r="AG106" s="15">
        <f>L106*'Table A8'!AG55</f>
        <v>-2.7980517059272327E-2</v>
      </c>
      <c r="AH106" s="15">
        <f>M106*'Table A8'!AH55</f>
        <v>1.2230335659054576</v>
      </c>
      <c r="AI106" s="15">
        <f>N106*'Table A8'!AI55</f>
        <v>0.74112311030974143</v>
      </c>
      <c r="AJ106" s="15">
        <f>O106*'Table A8'!AJ55</f>
        <v>1.3927778799443873</v>
      </c>
      <c r="AK106" s="15"/>
      <c r="AL106" s="15"/>
      <c r="AM106" s="15"/>
      <c r="AN106" s="15">
        <f>S106*'Table A8'!AN55</f>
        <v>1.3901298333192633</v>
      </c>
      <c r="AO106" s="15">
        <f>T106*'Table A8'!AO55</f>
        <v>1.6276743993402287</v>
      </c>
      <c r="AP106" s="15">
        <f>U106*'Table A8'!AP55</f>
        <v>0.45754164854141322</v>
      </c>
      <c r="AR106" s="11">
        <f t="shared" si="50"/>
        <v>-1.3553578952978049</v>
      </c>
      <c r="AS106" s="11">
        <f t="shared" si="50"/>
        <v>2.2312790847810731</v>
      </c>
      <c r="AT106" s="11">
        <f t="shared" si="50"/>
        <v>-3.68010553071879</v>
      </c>
      <c r="AU106" s="11">
        <f t="shared" si="50"/>
        <v>-5.170470149396043</v>
      </c>
      <c r="AV106" s="11">
        <f t="shared" si="50"/>
        <v>-0.31602464467349606</v>
      </c>
      <c r="AW106" s="11">
        <f t="shared" si="50"/>
        <v>-4.4185823089052247</v>
      </c>
      <c r="AX106" s="11">
        <f t="shared" si="50"/>
        <v>2.3659084600289413</v>
      </c>
      <c r="AY106" s="11">
        <f t="shared" si="50"/>
        <v>3.5931576054316405</v>
      </c>
      <c r="AZ106" s="11">
        <f t="shared" si="50"/>
        <v>1.1902612310740261</v>
      </c>
      <c r="BA106" s="11">
        <f t="shared" si="50"/>
        <v>3.0112920418084199</v>
      </c>
      <c r="BB106" s="11">
        <f t="shared" si="50"/>
        <v>-3.0270214188898295</v>
      </c>
      <c r="BC106" s="11">
        <f t="shared" si="50"/>
        <v>-0.92311804843766609</v>
      </c>
      <c r="BD106" s="11">
        <f t="shared" si="50"/>
        <v>-1.0315559920982844</v>
      </c>
      <c r="BE106" s="11">
        <f t="shared" si="50"/>
        <v>-1.4152656410825342</v>
      </c>
      <c r="BF106" s="11"/>
      <c r="BG106" s="11"/>
      <c r="BH106" s="11"/>
      <c r="BI106" s="11">
        <f t="shared" si="50"/>
        <v>-2.9462550423220915</v>
      </c>
      <c r="BJ106" s="11">
        <f t="shared" si="50"/>
        <v>-10.815352540498001</v>
      </c>
      <c r="BK106" s="11">
        <f t="shared" si="50"/>
        <v>-0.15781701530406037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6"/>
  <sheetViews>
    <sheetView workbookViewId="0">
      <pane xSplit="1" ySplit="4" topLeftCell="B60" activePane="bottomRight" state="frozen"/>
      <selection pane="topRight" activeCell="B1" sqref="B1"/>
      <selection pane="bottomLeft" activeCell="A5" sqref="A5"/>
      <selection pane="bottomRight" activeCell="I49" sqref="I49"/>
    </sheetView>
  </sheetViews>
  <sheetFormatPr defaultColWidth="8.85546875" defaultRowHeight="12" x14ac:dyDescent="0.2"/>
  <cols>
    <col min="1" max="1" width="20.7109375" style="13" customWidth="1"/>
    <col min="2" max="2" width="8.7109375" style="13" customWidth="1"/>
    <col min="3" max="23" width="8.85546875" style="13"/>
    <col min="24" max="24" width="9.85546875" style="13" bestFit="1" customWidth="1"/>
    <col min="25" max="16384" width="8.85546875" style="13"/>
  </cols>
  <sheetData>
    <row r="1" spans="1:21" ht="12.75" x14ac:dyDescent="0.2">
      <c r="A1" s="26" t="s">
        <v>182</v>
      </c>
      <c r="B1" s="9" t="s">
        <v>214</v>
      </c>
    </row>
    <row r="2" spans="1:21" x14ac:dyDescent="0.2">
      <c r="B2" s="9" t="s">
        <v>151</v>
      </c>
    </row>
    <row r="3" spans="1:21" x14ac:dyDescent="0.2">
      <c r="A3" s="16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2016=100</v>
      </c>
    </row>
    <row r="6" spans="1:21" x14ac:dyDescent="0.2">
      <c r="A6" s="13">
        <v>1970</v>
      </c>
      <c r="B6" s="34">
        <v>96.67</v>
      </c>
      <c r="C6" s="34">
        <v>98.1</v>
      </c>
      <c r="D6" s="34">
        <v>188.28</v>
      </c>
      <c r="E6" s="34">
        <v>70.680000000000007</v>
      </c>
      <c r="F6" s="34">
        <v>29.19</v>
      </c>
      <c r="G6" s="34">
        <v>61.6</v>
      </c>
      <c r="H6" s="34">
        <v>45.51</v>
      </c>
      <c r="I6" s="34">
        <v>78.25</v>
      </c>
      <c r="J6" s="34">
        <v>31.47</v>
      </c>
      <c r="K6" s="34">
        <v>19.96</v>
      </c>
      <c r="L6" s="34">
        <v>24.57</v>
      </c>
      <c r="M6" s="34">
        <v>25.85</v>
      </c>
      <c r="N6" s="34">
        <v>13.08</v>
      </c>
      <c r="O6" s="34">
        <v>14.87</v>
      </c>
      <c r="P6" s="34"/>
      <c r="Q6" s="34"/>
      <c r="R6" s="34"/>
      <c r="S6" s="34">
        <v>38.99</v>
      </c>
      <c r="T6" s="34">
        <v>9.24</v>
      </c>
      <c r="U6" s="34">
        <v>56.74</v>
      </c>
    </row>
    <row r="7" spans="1:21" x14ac:dyDescent="0.2">
      <c r="A7" s="13">
        <v>1971</v>
      </c>
      <c r="B7" s="34">
        <v>95.61</v>
      </c>
      <c r="C7" s="34">
        <v>98.06</v>
      </c>
      <c r="D7" s="34">
        <v>183.6</v>
      </c>
      <c r="E7" s="34">
        <v>69.87</v>
      </c>
      <c r="F7" s="34">
        <v>30.06</v>
      </c>
      <c r="G7" s="34">
        <v>60.8</v>
      </c>
      <c r="H7" s="34">
        <v>46.29</v>
      </c>
      <c r="I7" s="34">
        <v>76.13</v>
      </c>
      <c r="J7" s="34">
        <v>31.54</v>
      </c>
      <c r="K7" s="34">
        <v>21.02</v>
      </c>
      <c r="L7" s="34">
        <v>27.14</v>
      </c>
      <c r="M7" s="34">
        <v>27.1</v>
      </c>
      <c r="N7" s="34">
        <v>13.85</v>
      </c>
      <c r="O7" s="34">
        <v>15.5</v>
      </c>
      <c r="P7" s="34"/>
      <c r="Q7" s="34"/>
      <c r="R7" s="34"/>
      <c r="S7" s="34">
        <v>39.049999999999997</v>
      </c>
      <c r="T7" s="34">
        <v>9.64</v>
      </c>
      <c r="U7" s="34">
        <v>56.96</v>
      </c>
    </row>
    <row r="8" spans="1:21" x14ac:dyDescent="0.2">
      <c r="A8" s="13">
        <v>1972</v>
      </c>
      <c r="B8" s="34">
        <v>98.93</v>
      </c>
      <c r="C8" s="34">
        <v>95.68</v>
      </c>
      <c r="D8" s="34">
        <v>182.11</v>
      </c>
      <c r="E8" s="34">
        <v>68.680000000000007</v>
      </c>
      <c r="F8" s="34">
        <v>30.87</v>
      </c>
      <c r="G8" s="34">
        <v>63.81</v>
      </c>
      <c r="H8" s="34">
        <v>47.84</v>
      </c>
      <c r="I8" s="34">
        <v>76.27</v>
      </c>
      <c r="J8" s="34">
        <v>33.32</v>
      </c>
      <c r="K8" s="34">
        <v>22.1</v>
      </c>
      <c r="L8" s="34">
        <v>28.8</v>
      </c>
      <c r="M8" s="34">
        <v>28.34</v>
      </c>
      <c r="N8" s="34">
        <v>14.48</v>
      </c>
      <c r="O8" s="34">
        <v>16.079999999999998</v>
      </c>
      <c r="P8" s="34"/>
      <c r="Q8" s="34"/>
      <c r="R8" s="34"/>
      <c r="S8" s="34">
        <v>40.51</v>
      </c>
      <c r="T8" s="34">
        <v>10.59</v>
      </c>
      <c r="U8" s="34">
        <v>58.02</v>
      </c>
    </row>
    <row r="9" spans="1:21" x14ac:dyDescent="0.2">
      <c r="A9" s="13">
        <v>1973</v>
      </c>
      <c r="B9" s="34">
        <v>99.78</v>
      </c>
      <c r="C9" s="34">
        <v>98.87</v>
      </c>
      <c r="D9" s="34">
        <v>185.6</v>
      </c>
      <c r="E9" s="34">
        <v>67.05</v>
      </c>
      <c r="F9" s="34">
        <v>31.7</v>
      </c>
      <c r="G9" s="34">
        <v>67.55</v>
      </c>
      <c r="H9" s="34">
        <v>49.91</v>
      </c>
      <c r="I9" s="34">
        <v>75.86</v>
      </c>
      <c r="J9" s="34">
        <v>34.950000000000003</v>
      </c>
      <c r="K9" s="34">
        <v>23.09</v>
      </c>
      <c r="L9" s="34">
        <v>30.58</v>
      </c>
      <c r="M9" s="34">
        <v>29.72</v>
      </c>
      <c r="N9" s="34">
        <v>15.29</v>
      </c>
      <c r="O9" s="34">
        <v>16.87</v>
      </c>
      <c r="P9" s="34"/>
      <c r="Q9" s="34"/>
      <c r="R9" s="34"/>
      <c r="S9" s="34">
        <v>41.3</v>
      </c>
      <c r="T9" s="34">
        <v>11.51</v>
      </c>
      <c r="U9" s="34">
        <v>59.59</v>
      </c>
    </row>
    <row r="10" spans="1:21" x14ac:dyDescent="0.2">
      <c r="A10" s="13">
        <v>1974</v>
      </c>
      <c r="B10" s="34">
        <v>96.93</v>
      </c>
      <c r="C10" s="34">
        <v>95.54</v>
      </c>
      <c r="D10" s="34">
        <v>183.6</v>
      </c>
      <c r="E10" s="34">
        <v>66.37</v>
      </c>
      <c r="F10" s="34">
        <v>32.590000000000003</v>
      </c>
      <c r="G10" s="34">
        <v>64.069999999999993</v>
      </c>
      <c r="H10" s="34">
        <v>51.54</v>
      </c>
      <c r="I10" s="34">
        <v>74.290000000000006</v>
      </c>
      <c r="J10" s="34">
        <v>36.020000000000003</v>
      </c>
      <c r="K10" s="34">
        <v>24.06</v>
      </c>
      <c r="L10" s="34">
        <v>32.29</v>
      </c>
      <c r="M10" s="34">
        <v>30.86</v>
      </c>
      <c r="N10" s="34">
        <v>16.48</v>
      </c>
      <c r="O10" s="34">
        <v>17.89</v>
      </c>
      <c r="P10" s="34"/>
      <c r="Q10" s="34"/>
      <c r="R10" s="34"/>
      <c r="S10" s="34">
        <v>43.25</v>
      </c>
      <c r="T10" s="34">
        <v>12.36</v>
      </c>
      <c r="U10" s="34">
        <v>59.84</v>
      </c>
    </row>
    <row r="11" spans="1:21" x14ac:dyDescent="0.2">
      <c r="A11" s="13">
        <v>1975</v>
      </c>
      <c r="B11" s="34">
        <v>93.35</v>
      </c>
      <c r="C11" s="34">
        <v>100.37</v>
      </c>
      <c r="D11" s="34">
        <v>172.55</v>
      </c>
      <c r="E11" s="34">
        <v>65.83</v>
      </c>
      <c r="F11" s="34">
        <v>33.159999999999997</v>
      </c>
      <c r="G11" s="34">
        <v>62</v>
      </c>
      <c r="H11" s="34">
        <v>51.39</v>
      </c>
      <c r="I11" s="34">
        <v>74.069999999999993</v>
      </c>
      <c r="J11" s="34">
        <v>35.64</v>
      </c>
      <c r="K11" s="34">
        <v>23.95</v>
      </c>
      <c r="L11" s="34">
        <v>32.81</v>
      </c>
      <c r="M11" s="34">
        <v>31.13</v>
      </c>
      <c r="N11" s="34">
        <v>16.84</v>
      </c>
      <c r="O11" s="34">
        <v>18.18</v>
      </c>
      <c r="P11" s="34"/>
      <c r="Q11" s="34"/>
      <c r="R11" s="34"/>
      <c r="S11" s="34">
        <v>44.51</v>
      </c>
      <c r="T11" s="34">
        <v>12.84</v>
      </c>
      <c r="U11" s="34">
        <v>58.76</v>
      </c>
    </row>
    <row r="12" spans="1:21" x14ac:dyDescent="0.2">
      <c r="A12" s="13">
        <v>1976</v>
      </c>
      <c r="B12" s="34">
        <v>92.17</v>
      </c>
      <c r="C12" s="34">
        <v>106.19</v>
      </c>
      <c r="D12" s="34">
        <v>170.66</v>
      </c>
      <c r="E12" s="34">
        <v>66.73</v>
      </c>
      <c r="F12" s="34">
        <v>34.090000000000003</v>
      </c>
      <c r="G12" s="34">
        <v>61.36</v>
      </c>
      <c r="H12" s="34">
        <v>51.24</v>
      </c>
      <c r="I12" s="34">
        <v>72.37</v>
      </c>
      <c r="J12" s="34">
        <v>35.479999999999997</v>
      </c>
      <c r="K12" s="34">
        <v>23.85</v>
      </c>
      <c r="L12" s="34">
        <v>33.68</v>
      </c>
      <c r="M12" s="34">
        <v>31.39</v>
      </c>
      <c r="N12" s="34">
        <v>17.48</v>
      </c>
      <c r="O12" s="34">
        <v>18.670000000000002</v>
      </c>
      <c r="P12" s="34"/>
      <c r="Q12" s="34"/>
      <c r="R12" s="34"/>
      <c r="S12" s="34">
        <v>44.59</v>
      </c>
      <c r="T12" s="34">
        <v>13.62</v>
      </c>
      <c r="U12" s="34">
        <v>58.74</v>
      </c>
    </row>
    <row r="13" spans="1:21" x14ac:dyDescent="0.2">
      <c r="A13" s="13">
        <v>1977</v>
      </c>
      <c r="B13" s="34">
        <v>93.47</v>
      </c>
      <c r="C13" s="34">
        <v>116.73</v>
      </c>
      <c r="D13" s="34">
        <v>172.82</v>
      </c>
      <c r="E13" s="34">
        <v>66.95</v>
      </c>
      <c r="F13" s="34">
        <v>34.92</v>
      </c>
      <c r="G13" s="34">
        <v>60.41</v>
      </c>
      <c r="H13" s="34">
        <v>51.85</v>
      </c>
      <c r="I13" s="34">
        <v>72.28</v>
      </c>
      <c r="J13" s="34">
        <v>35.81</v>
      </c>
      <c r="K13" s="34">
        <v>24.56</v>
      </c>
      <c r="L13" s="34">
        <v>35.08</v>
      </c>
      <c r="M13" s="34">
        <v>31.6</v>
      </c>
      <c r="N13" s="34">
        <v>18.59</v>
      </c>
      <c r="O13" s="34">
        <v>19.52</v>
      </c>
      <c r="P13" s="34"/>
      <c r="Q13" s="34"/>
      <c r="R13" s="34"/>
      <c r="S13" s="34">
        <v>45.34</v>
      </c>
      <c r="T13" s="34">
        <v>13.84</v>
      </c>
      <c r="U13" s="34">
        <v>59.67</v>
      </c>
    </row>
    <row r="14" spans="1:21" x14ac:dyDescent="0.2">
      <c r="A14" s="13">
        <v>1978</v>
      </c>
      <c r="B14" s="34">
        <v>94.32</v>
      </c>
      <c r="C14" s="34">
        <v>119.78</v>
      </c>
      <c r="D14" s="34">
        <v>172.29</v>
      </c>
      <c r="E14" s="34">
        <v>65.239999999999995</v>
      </c>
      <c r="F14" s="34">
        <v>35.07</v>
      </c>
      <c r="G14" s="34">
        <v>60.83</v>
      </c>
      <c r="H14" s="34">
        <v>52.92</v>
      </c>
      <c r="I14" s="34">
        <v>73.38</v>
      </c>
      <c r="J14" s="34">
        <v>36.35</v>
      </c>
      <c r="K14" s="34">
        <v>25.34</v>
      </c>
      <c r="L14" s="34">
        <v>36.74</v>
      </c>
      <c r="M14" s="34">
        <v>31.87</v>
      </c>
      <c r="N14" s="34">
        <v>19.989999999999998</v>
      </c>
      <c r="O14" s="34">
        <v>20.6</v>
      </c>
      <c r="P14" s="34"/>
      <c r="Q14" s="34"/>
      <c r="R14" s="34"/>
      <c r="S14" s="34">
        <v>45.63</v>
      </c>
      <c r="T14" s="34">
        <v>16.23</v>
      </c>
      <c r="U14" s="34">
        <v>60.59</v>
      </c>
    </row>
    <row r="15" spans="1:21" x14ac:dyDescent="0.2">
      <c r="A15" s="13">
        <v>1979</v>
      </c>
      <c r="B15" s="34">
        <v>92.82</v>
      </c>
      <c r="C15" s="34">
        <v>111.48</v>
      </c>
      <c r="D15" s="34">
        <v>173.7</v>
      </c>
      <c r="E15" s="34">
        <v>65.16</v>
      </c>
      <c r="F15" s="34">
        <v>35.89</v>
      </c>
      <c r="G15" s="34">
        <v>61.8</v>
      </c>
      <c r="H15" s="34">
        <v>55.04</v>
      </c>
      <c r="I15" s="34">
        <v>73.45</v>
      </c>
      <c r="J15" s="34">
        <v>37.64</v>
      </c>
      <c r="K15" s="34">
        <v>25.94</v>
      </c>
      <c r="L15" s="34">
        <v>38.1</v>
      </c>
      <c r="M15" s="34">
        <v>32.64</v>
      </c>
      <c r="N15" s="34">
        <v>21.13</v>
      </c>
      <c r="O15" s="34">
        <v>21.42</v>
      </c>
      <c r="P15" s="34"/>
      <c r="Q15" s="34"/>
      <c r="R15" s="34"/>
      <c r="S15" s="34">
        <v>46.17</v>
      </c>
      <c r="T15" s="34">
        <v>21.18</v>
      </c>
      <c r="U15" s="34">
        <v>61.53</v>
      </c>
    </row>
    <row r="16" spans="1:21" x14ac:dyDescent="0.2">
      <c r="A16" s="13">
        <v>1980</v>
      </c>
      <c r="B16" s="34">
        <v>95.07</v>
      </c>
      <c r="C16" s="34">
        <v>115.15</v>
      </c>
      <c r="D16" s="34">
        <v>166.05</v>
      </c>
      <c r="E16" s="34">
        <v>63.97</v>
      </c>
      <c r="F16" s="34">
        <v>36.11</v>
      </c>
      <c r="G16" s="34">
        <v>61.22</v>
      </c>
      <c r="H16" s="34">
        <v>55.72</v>
      </c>
      <c r="I16" s="34">
        <v>73.72</v>
      </c>
      <c r="J16" s="34">
        <v>38.6</v>
      </c>
      <c r="K16" s="34">
        <v>26.11</v>
      </c>
      <c r="L16" s="34">
        <v>39.65</v>
      </c>
      <c r="M16" s="34">
        <v>33.340000000000003</v>
      </c>
      <c r="N16" s="34">
        <v>22.56</v>
      </c>
      <c r="O16" s="34">
        <v>22.48</v>
      </c>
      <c r="P16" s="34"/>
      <c r="Q16" s="34"/>
      <c r="R16" s="34"/>
      <c r="S16" s="34">
        <v>47.03</v>
      </c>
      <c r="T16" s="34">
        <v>24.13</v>
      </c>
      <c r="U16" s="34">
        <v>61.23</v>
      </c>
    </row>
    <row r="17" spans="1:21" x14ac:dyDescent="0.2">
      <c r="A17" s="13">
        <v>1981</v>
      </c>
      <c r="B17" s="34">
        <v>94.73</v>
      </c>
      <c r="C17" s="34">
        <v>111.83</v>
      </c>
      <c r="D17" s="34">
        <v>154.72999999999999</v>
      </c>
      <c r="E17" s="34">
        <v>61.75</v>
      </c>
      <c r="F17" s="34">
        <v>35.47</v>
      </c>
      <c r="G17" s="34">
        <v>59.19</v>
      </c>
      <c r="H17" s="34">
        <v>55.01</v>
      </c>
      <c r="I17" s="34">
        <v>70.98</v>
      </c>
      <c r="J17" s="34">
        <v>38.15</v>
      </c>
      <c r="K17" s="34">
        <v>26.61</v>
      </c>
      <c r="L17" s="34">
        <v>40.68</v>
      </c>
      <c r="M17" s="34">
        <v>34.299999999999997</v>
      </c>
      <c r="N17" s="34">
        <v>23.59</v>
      </c>
      <c r="O17" s="34">
        <v>23.14</v>
      </c>
      <c r="P17" s="34"/>
      <c r="Q17" s="34"/>
      <c r="R17" s="34"/>
      <c r="S17" s="34">
        <v>46.87</v>
      </c>
      <c r="T17" s="34">
        <v>26.31</v>
      </c>
      <c r="U17" s="34">
        <v>59.78</v>
      </c>
    </row>
    <row r="18" spans="1:21" x14ac:dyDescent="0.2">
      <c r="A18" s="13">
        <v>1982</v>
      </c>
      <c r="B18" s="34">
        <v>96.82</v>
      </c>
      <c r="C18" s="34">
        <v>115.63</v>
      </c>
      <c r="D18" s="34">
        <v>146.83000000000001</v>
      </c>
      <c r="E18" s="34">
        <v>60.74</v>
      </c>
      <c r="F18" s="34">
        <v>35.229999999999997</v>
      </c>
      <c r="G18" s="34">
        <v>57.71</v>
      </c>
      <c r="H18" s="34">
        <v>54.53</v>
      </c>
      <c r="I18" s="34">
        <v>68.260000000000005</v>
      </c>
      <c r="J18" s="34">
        <v>38.36</v>
      </c>
      <c r="K18" s="34">
        <v>26.82</v>
      </c>
      <c r="L18" s="34">
        <v>42.23</v>
      </c>
      <c r="M18" s="34">
        <v>35.57</v>
      </c>
      <c r="N18" s="34">
        <v>24.25</v>
      </c>
      <c r="O18" s="34">
        <v>23.52</v>
      </c>
      <c r="P18" s="34"/>
      <c r="Q18" s="34"/>
      <c r="R18" s="34"/>
      <c r="S18" s="34">
        <v>48.23</v>
      </c>
      <c r="T18" s="34">
        <v>28.49</v>
      </c>
      <c r="U18" s="34">
        <v>58.85</v>
      </c>
    </row>
    <row r="19" spans="1:21" x14ac:dyDescent="0.2">
      <c r="A19" s="13">
        <v>1983</v>
      </c>
      <c r="B19" s="34">
        <v>96.15</v>
      </c>
      <c r="C19" s="34">
        <v>115.2</v>
      </c>
      <c r="D19" s="34">
        <v>140.72</v>
      </c>
      <c r="E19" s="34">
        <v>60.83</v>
      </c>
      <c r="F19" s="34">
        <v>35.5</v>
      </c>
      <c r="G19" s="34">
        <v>57.58</v>
      </c>
      <c r="H19" s="34">
        <v>54.49</v>
      </c>
      <c r="I19" s="34">
        <v>65.95</v>
      </c>
      <c r="J19" s="34">
        <v>38.26</v>
      </c>
      <c r="K19" s="34">
        <v>27.26</v>
      </c>
      <c r="L19" s="34">
        <v>44.39</v>
      </c>
      <c r="M19" s="34">
        <v>35.96</v>
      </c>
      <c r="N19" s="34">
        <v>25.3</v>
      </c>
      <c r="O19" s="34">
        <v>24.29</v>
      </c>
      <c r="P19" s="34"/>
      <c r="Q19" s="34"/>
      <c r="R19" s="34"/>
      <c r="S19" s="34">
        <v>48</v>
      </c>
      <c r="T19" s="34">
        <v>30.84</v>
      </c>
      <c r="U19" s="34">
        <v>58.44</v>
      </c>
    </row>
    <row r="20" spans="1:21" x14ac:dyDescent="0.2">
      <c r="A20" s="13">
        <v>1984</v>
      </c>
      <c r="B20" s="34">
        <v>100.2</v>
      </c>
      <c r="C20" s="34">
        <v>116.15</v>
      </c>
      <c r="D20" s="34">
        <v>140.21</v>
      </c>
      <c r="E20" s="34">
        <v>60.61</v>
      </c>
      <c r="F20" s="34">
        <v>35.61</v>
      </c>
      <c r="G20" s="34">
        <v>59.25</v>
      </c>
      <c r="H20" s="34">
        <v>56.48</v>
      </c>
      <c r="I20" s="34">
        <v>67.680000000000007</v>
      </c>
      <c r="J20" s="34">
        <v>40.04</v>
      </c>
      <c r="K20" s="34">
        <v>28.56</v>
      </c>
      <c r="L20" s="34">
        <v>46.89</v>
      </c>
      <c r="M20" s="34">
        <v>36.74</v>
      </c>
      <c r="N20" s="34">
        <v>27.32</v>
      </c>
      <c r="O20" s="34">
        <v>25.74</v>
      </c>
      <c r="P20" s="34"/>
      <c r="Q20" s="34"/>
      <c r="R20" s="34"/>
      <c r="S20" s="34">
        <v>50.77</v>
      </c>
      <c r="T20" s="34">
        <v>33.58</v>
      </c>
      <c r="U20" s="34">
        <v>59.91</v>
      </c>
    </row>
    <row r="21" spans="1:21" x14ac:dyDescent="0.2">
      <c r="A21" s="13">
        <v>1985</v>
      </c>
      <c r="B21" s="34">
        <v>97.5</v>
      </c>
      <c r="C21" s="34">
        <v>116.87</v>
      </c>
      <c r="D21" s="34">
        <v>142.87</v>
      </c>
      <c r="E21" s="34">
        <v>61.16</v>
      </c>
      <c r="F21" s="34">
        <v>35.82</v>
      </c>
      <c r="G21" s="34">
        <v>59.96</v>
      </c>
      <c r="H21" s="34">
        <v>58.97</v>
      </c>
      <c r="I21" s="34">
        <v>67.930000000000007</v>
      </c>
      <c r="J21" s="34">
        <v>42.1</v>
      </c>
      <c r="K21" s="34">
        <v>30.42</v>
      </c>
      <c r="L21" s="34">
        <v>50.19</v>
      </c>
      <c r="M21" s="34">
        <v>37.35</v>
      </c>
      <c r="N21" s="34">
        <v>30.45</v>
      </c>
      <c r="O21" s="34">
        <v>28.03</v>
      </c>
      <c r="P21" s="34"/>
      <c r="Q21" s="34"/>
      <c r="R21" s="34"/>
      <c r="S21" s="34">
        <v>54.99</v>
      </c>
      <c r="T21" s="34">
        <v>37.53</v>
      </c>
      <c r="U21" s="34">
        <v>61.77</v>
      </c>
    </row>
    <row r="22" spans="1:21" x14ac:dyDescent="0.2">
      <c r="A22" s="13">
        <v>1986</v>
      </c>
      <c r="B22" s="34">
        <v>98.68</v>
      </c>
      <c r="C22" s="34">
        <v>115.03</v>
      </c>
      <c r="D22" s="34">
        <v>141.28</v>
      </c>
      <c r="E22" s="34">
        <v>60.55</v>
      </c>
      <c r="F22" s="34">
        <v>35.81</v>
      </c>
      <c r="G22" s="34">
        <v>59.48</v>
      </c>
      <c r="H22" s="34">
        <v>59.36</v>
      </c>
      <c r="I22" s="34">
        <v>66.91</v>
      </c>
      <c r="J22" s="34">
        <v>43.47</v>
      </c>
      <c r="K22" s="34">
        <v>32.729999999999997</v>
      </c>
      <c r="L22" s="34">
        <v>51.89</v>
      </c>
      <c r="M22" s="34">
        <v>37.18</v>
      </c>
      <c r="N22" s="34">
        <v>32.93</v>
      </c>
      <c r="O22" s="34">
        <v>29.95</v>
      </c>
      <c r="P22" s="34"/>
      <c r="Q22" s="34"/>
      <c r="R22" s="34"/>
      <c r="S22" s="34">
        <v>54.52</v>
      </c>
      <c r="T22" s="34">
        <v>39.619999999999997</v>
      </c>
      <c r="U22" s="34">
        <v>62.35</v>
      </c>
    </row>
    <row r="23" spans="1:21" x14ac:dyDescent="0.2">
      <c r="A23" s="13">
        <v>1987</v>
      </c>
      <c r="B23" s="34">
        <v>98.07</v>
      </c>
      <c r="C23" s="34">
        <v>112.38</v>
      </c>
      <c r="D23" s="34">
        <v>143.41999999999999</v>
      </c>
      <c r="E23" s="34">
        <v>60.85</v>
      </c>
      <c r="F23" s="34">
        <v>36.200000000000003</v>
      </c>
      <c r="G23" s="34">
        <v>63.12</v>
      </c>
      <c r="H23" s="34">
        <v>61.86</v>
      </c>
      <c r="I23" s="34">
        <v>70.63</v>
      </c>
      <c r="J23" s="34">
        <v>45.19</v>
      </c>
      <c r="K23" s="34">
        <v>33.979999999999997</v>
      </c>
      <c r="L23" s="34">
        <v>54.2</v>
      </c>
      <c r="M23" s="34">
        <v>39.86</v>
      </c>
      <c r="N23" s="34">
        <v>35.11</v>
      </c>
      <c r="O23" s="34">
        <v>31.97</v>
      </c>
      <c r="P23" s="34"/>
      <c r="Q23" s="34"/>
      <c r="R23" s="34"/>
      <c r="S23" s="34">
        <v>58.58</v>
      </c>
      <c r="T23" s="34">
        <v>43.82</v>
      </c>
      <c r="U23" s="34">
        <v>64.22</v>
      </c>
    </row>
    <row r="24" spans="1:21" x14ac:dyDescent="0.2">
      <c r="A24" s="13">
        <v>1988</v>
      </c>
      <c r="B24" s="34">
        <v>99.38</v>
      </c>
      <c r="C24" s="34">
        <v>110.13</v>
      </c>
      <c r="D24" s="34">
        <v>145.33000000000001</v>
      </c>
      <c r="E24" s="34">
        <v>60.73</v>
      </c>
      <c r="F24" s="34">
        <v>36.85</v>
      </c>
      <c r="G24" s="34">
        <v>68.400000000000006</v>
      </c>
      <c r="H24" s="34">
        <v>65.14</v>
      </c>
      <c r="I24" s="34">
        <v>73.41</v>
      </c>
      <c r="J24" s="34">
        <v>48.03</v>
      </c>
      <c r="K24" s="34">
        <v>37.06</v>
      </c>
      <c r="L24" s="34">
        <v>58.67</v>
      </c>
      <c r="M24" s="34">
        <v>46.32</v>
      </c>
      <c r="N24" s="34">
        <v>38.380000000000003</v>
      </c>
      <c r="O24" s="34">
        <v>34.51</v>
      </c>
      <c r="P24" s="34"/>
      <c r="Q24" s="34"/>
      <c r="R24" s="34"/>
      <c r="S24" s="34">
        <v>62.79</v>
      </c>
      <c r="T24" s="34">
        <v>46.72</v>
      </c>
      <c r="U24" s="34">
        <v>66.83</v>
      </c>
    </row>
    <row r="25" spans="1:21" x14ac:dyDescent="0.2">
      <c r="A25" s="13">
        <v>1989</v>
      </c>
      <c r="B25" s="34">
        <v>101.37</v>
      </c>
      <c r="C25" s="34">
        <v>109.14</v>
      </c>
      <c r="D25" s="34">
        <v>147.58000000000001</v>
      </c>
      <c r="E25" s="34">
        <v>61.28</v>
      </c>
      <c r="F25" s="34">
        <v>37.78</v>
      </c>
      <c r="G25" s="34">
        <v>75.89</v>
      </c>
      <c r="H25" s="34">
        <v>68.48</v>
      </c>
      <c r="I25" s="34">
        <v>75.89</v>
      </c>
      <c r="J25" s="34">
        <v>53.38</v>
      </c>
      <c r="K25" s="34">
        <v>40.57</v>
      </c>
      <c r="L25" s="34">
        <v>62.61</v>
      </c>
      <c r="M25" s="34">
        <v>54.18</v>
      </c>
      <c r="N25" s="34">
        <v>42.74</v>
      </c>
      <c r="O25" s="34">
        <v>37.979999999999997</v>
      </c>
      <c r="P25" s="34"/>
      <c r="Q25" s="34"/>
      <c r="R25" s="34"/>
      <c r="S25" s="34">
        <v>64.38</v>
      </c>
      <c r="T25" s="34">
        <v>50.25</v>
      </c>
      <c r="U25" s="34">
        <v>69.88</v>
      </c>
    </row>
    <row r="26" spans="1:21" x14ac:dyDescent="0.2">
      <c r="A26" s="13">
        <v>1990</v>
      </c>
      <c r="B26" s="34">
        <v>98.13</v>
      </c>
      <c r="C26" s="34">
        <v>108.47</v>
      </c>
      <c r="D26" s="34">
        <v>145.41999999999999</v>
      </c>
      <c r="E26" s="34">
        <v>61.01</v>
      </c>
      <c r="F26" s="34">
        <v>38.97</v>
      </c>
      <c r="G26" s="34">
        <v>79.34</v>
      </c>
      <c r="H26" s="34">
        <v>69.81</v>
      </c>
      <c r="I26" s="34">
        <v>76.400000000000006</v>
      </c>
      <c r="J26" s="34">
        <v>56.08</v>
      </c>
      <c r="K26" s="34">
        <v>43.48</v>
      </c>
      <c r="L26" s="34">
        <v>65.319999999999993</v>
      </c>
      <c r="M26" s="34">
        <v>62.46</v>
      </c>
      <c r="N26" s="34">
        <v>46.04</v>
      </c>
      <c r="O26" s="34">
        <v>40.79</v>
      </c>
      <c r="P26" s="34"/>
      <c r="Q26" s="34"/>
      <c r="R26" s="34"/>
      <c r="S26" s="34">
        <v>66.760000000000005</v>
      </c>
      <c r="T26" s="34">
        <v>52.92</v>
      </c>
      <c r="U26" s="34">
        <v>71.19</v>
      </c>
    </row>
    <row r="27" spans="1:21" x14ac:dyDescent="0.2">
      <c r="A27" s="13">
        <v>1991</v>
      </c>
      <c r="B27" s="34">
        <v>100.42</v>
      </c>
      <c r="C27" s="34">
        <v>109.86</v>
      </c>
      <c r="D27" s="34">
        <v>136.6</v>
      </c>
      <c r="E27" s="34">
        <v>62.02</v>
      </c>
      <c r="F27" s="34">
        <v>40.630000000000003</v>
      </c>
      <c r="G27" s="34">
        <v>76.569999999999993</v>
      </c>
      <c r="H27" s="34">
        <v>69.88</v>
      </c>
      <c r="I27" s="34">
        <v>74.78</v>
      </c>
      <c r="J27" s="34">
        <v>56.68</v>
      </c>
      <c r="K27" s="34">
        <v>44.56</v>
      </c>
      <c r="L27" s="34">
        <v>67.099999999999994</v>
      </c>
      <c r="M27" s="34">
        <v>67.55</v>
      </c>
      <c r="N27" s="34">
        <v>46.31</v>
      </c>
      <c r="O27" s="34">
        <v>41.09</v>
      </c>
      <c r="P27" s="34"/>
      <c r="Q27" s="34"/>
      <c r="R27" s="34"/>
      <c r="S27" s="34">
        <v>66.849999999999994</v>
      </c>
      <c r="T27" s="34">
        <v>54.16</v>
      </c>
      <c r="U27" s="34">
        <v>70.349999999999994</v>
      </c>
    </row>
    <row r="28" spans="1:21" x14ac:dyDescent="0.2">
      <c r="A28" s="13">
        <v>1992</v>
      </c>
      <c r="B28" s="34">
        <v>95.81</v>
      </c>
      <c r="C28" s="34">
        <v>108.37</v>
      </c>
      <c r="D28" s="34">
        <v>133</v>
      </c>
      <c r="E28" s="34">
        <v>64.209999999999994</v>
      </c>
      <c r="F28" s="34">
        <v>42.7</v>
      </c>
      <c r="G28" s="34">
        <v>71.89</v>
      </c>
      <c r="H28" s="34">
        <v>70.290000000000006</v>
      </c>
      <c r="I28" s="34">
        <v>76.37</v>
      </c>
      <c r="J28" s="34">
        <v>58.3</v>
      </c>
      <c r="K28" s="34">
        <v>45.39</v>
      </c>
      <c r="L28" s="34">
        <v>66.290000000000006</v>
      </c>
      <c r="M28" s="34">
        <v>70.73</v>
      </c>
      <c r="N28" s="34">
        <v>49.64</v>
      </c>
      <c r="O28" s="34">
        <v>43.62</v>
      </c>
      <c r="P28" s="34"/>
      <c r="Q28" s="34"/>
      <c r="R28" s="34"/>
      <c r="S28" s="34">
        <v>71.06</v>
      </c>
      <c r="T28" s="34">
        <v>58.65</v>
      </c>
      <c r="U28" s="34">
        <v>70.400000000000006</v>
      </c>
    </row>
    <row r="29" spans="1:21" x14ac:dyDescent="0.2">
      <c r="A29" s="13">
        <v>1993</v>
      </c>
      <c r="B29" s="34">
        <v>94.48</v>
      </c>
      <c r="C29" s="34">
        <v>104.17</v>
      </c>
      <c r="D29" s="34">
        <v>130.21</v>
      </c>
      <c r="E29" s="34">
        <v>65.290000000000006</v>
      </c>
      <c r="F29" s="34">
        <v>44.9</v>
      </c>
      <c r="G29" s="34">
        <v>70.930000000000007</v>
      </c>
      <c r="H29" s="34">
        <v>70.599999999999994</v>
      </c>
      <c r="I29" s="34">
        <v>75.89</v>
      </c>
      <c r="J29" s="34">
        <v>57.1</v>
      </c>
      <c r="K29" s="34">
        <v>47.5</v>
      </c>
      <c r="L29" s="34">
        <v>65.739999999999995</v>
      </c>
      <c r="M29" s="34">
        <v>71.150000000000006</v>
      </c>
      <c r="N29" s="34">
        <v>50.56</v>
      </c>
      <c r="O29" s="34">
        <v>44.49</v>
      </c>
      <c r="P29" s="34"/>
      <c r="Q29" s="34"/>
      <c r="R29" s="34"/>
      <c r="S29" s="34">
        <v>73.36</v>
      </c>
      <c r="T29" s="34">
        <v>61.38</v>
      </c>
      <c r="U29" s="34">
        <v>70.39</v>
      </c>
    </row>
    <row r="30" spans="1:21" x14ac:dyDescent="0.2">
      <c r="A30" s="13">
        <v>1994</v>
      </c>
      <c r="B30" s="34">
        <v>95.74</v>
      </c>
      <c r="C30" s="34">
        <v>101.58</v>
      </c>
      <c r="D30" s="34">
        <v>132.03</v>
      </c>
      <c r="E30" s="34">
        <v>65.7</v>
      </c>
      <c r="F30" s="34">
        <v>46.86</v>
      </c>
      <c r="G30" s="34">
        <v>72.599999999999994</v>
      </c>
      <c r="H30" s="34">
        <v>72.75</v>
      </c>
      <c r="I30" s="34">
        <v>77.459999999999994</v>
      </c>
      <c r="J30" s="34">
        <v>58.8</v>
      </c>
      <c r="K30" s="34">
        <v>50.6</v>
      </c>
      <c r="L30" s="34">
        <v>67.319999999999993</v>
      </c>
      <c r="M30" s="34">
        <v>73.67</v>
      </c>
      <c r="N30" s="34">
        <v>52.12</v>
      </c>
      <c r="O30" s="34">
        <v>46.05</v>
      </c>
      <c r="P30" s="34"/>
      <c r="Q30" s="34"/>
      <c r="R30" s="34"/>
      <c r="S30" s="34">
        <v>79.06</v>
      </c>
      <c r="T30" s="34">
        <v>66.459999999999994</v>
      </c>
      <c r="U30" s="34">
        <v>72.150000000000006</v>
      </c>
    </row>
    <row r="31" spans="1:21" x14ac:dyDescent="0.2">
      <c r="A31" s="13">
        <v>1995</v>
      </c>
      <c r="B31" s="34">
        <v>96.9</v>
      </c>
      <c r="C31" s="34">
        <v>101.75</v>
      </c>
      <c r="D31" s="34">
        <v>135.55000000000001</v>
      </c>
      <c r="E31" s="34">
        <v>62.76</v>
      </c>
      <c r="F31" s="34">
        <v>48.67</v>
      </c>
      <c r="G31" s="34">
        <v>73.41</v>
      </c>
      <c r="H31" s="34">
        <v>74.180000000000007</v>
      </c>
      <c r="I31" s="34">
        <v>77.430000000000007</v>
      </c>
      <c r="J31" s="34">
        <v>59.8</v>
      </c>
      <c r="K31" s="34">
        <v>53.21</v>
      </c>
      <c r="L31" s="34">
        <v>69.02</v>
      </c>
      <c r="M31" s="34">
        <v>74.16</v>
      </c>
      <c r="N31" s="34">
        <v>53.73</v>
      </c>
      <c r="O31" s="34">
        <v>47.7</v>
      </c>
      <c r="P31" s="34"/>
      <c r="Q31" s="34"/>
      <c r="R31" s="34"/>
      <c r="S31" s="34">
        <v>83.64</v>
      </c>
      <c r="T31" s="34">
        <v>69.31</v>
      </c>
      <c r="U31" s="34">
        <v>73.77</v>
      </c>
    </row>
    <row r="32" spans="1:21" x14ac:dyDescent="0.2">
      <c r="A32" s="13">
        <v>1996</v>
      </c>
      <c r="B32" s="34">
        <v>95.36</v>
      </c>
      <c r="C32" s="34">
        <v>103.89</v>
      </c>
      <c r="D32" s="34">
        <v>137.83000000000001</v>
      </c>
      <c r="E32" s="34">
        <v>60.34</v>
      </c>
      <c r="F32" s="34">
        <v>53.12</v>
      </c>
      <c r="G32" s="34">
        <v>73.489999999999995</v>
      </c>
      <c r="H32" s="34">
        <v>74.849999999999994</v>
      </c>
      <c r="I32" s="34">
        <v>77.72</v>
      </c>
      <c r="J32" s="34">
        <v>61.85</v>
      </c>
      <c r="K32" s="34">
        <v>57.55</v>
      </c>
      <c r="L32" s="34">
        <v>68.28</v>
      </c>
      <c r="M32" s="34">
        <v>74.31</v>
      </c>
      <c r="N32" s="34">
        <v>54.57</v>
      </c>
      <c r="O32" s="34">
        <v>50.1</v>
      </c>
      <c r="P32" s="34"/>
      <c r="Q32" s="34"/>
      <c r="R32" s="34"/>
      <c r="S32" s="34">
        <v>85.95</v>
      </c>
      <c r="T32" s="34">
        <v>73.37</v>
      </c>
      <c r="U32" s="34">
        <v>75.069999999999993</v>
      </c>
    </row>
    <row r="33" spans="1:21" x14ac:dyDescent="0.2">
      <c r="A33" s="13">
        <v>1997</v>
      </c>
      <c r="B33" s="34">
        <v>96.86</v>
      </c>
      <c r="C33" s="34">
        <v>105.74</v>
      </c>
      <c r="D33" s="34">
        <v>138</v>
      </c>
      <c r="E33" s="34">
        <v>59.69</v>
      </c>
      <c r="F33" s="34">
        <v>57.02</v>
      </c>
      <c r="G33" s="34">
        <v>74.23</v>
      </c>
      <c r="H33" s="34">
        <v>78.08</v>
      </c>
      <c r="I33" s="34">
        <v>79.099999999999994</v>
      </c>
      <c r="J33" s="34">
        <v>66.510000000000005</v>
      </c>
      <c r="K33" s="34">
        <v>62.49</v>
      </c>
      <c r="L33" s="34">
        <v>69.7</v>
      </c>
      <c r="M33" s="34">
        <v>75.52</v>
      </c>
      <c r="N33" s="34">
        <v>55.73</v>
      </c>
      <c r="O33" s="34">
        <v>54.23</v>
      </c>
      <c r="P33" s="34"/>
      <c r="Q33" s="34"/>
      <c r="R33" s="34"/>
      <c r="S33" s="34">
        <v>88.32</v>
      </c>
      <c r="T33" s="34">
        <v>74.53</v>
      </c>
      <c r="U33" s="34">
        <v>77.12</v>
      </c>
    </row>
    <row r="34" spans="1:21" x14ac:dyDescent="0.2">
      <c r="A34" s="13">
        <v>1998</v>
      </c>
      <c r="B34" s="34">
        <v>93.22</v>
      </c>
      <c r="C34" s="34">
        <v>109.24</v>
      </c>
      <c r="D34" s="34">
        <v>138.82</v>
      </c>
      <c r="E34" s="34">
        <v>59.32</v>
      </c>
      <c r="F34" s="34">
        <v>59.57</v>
      </c>
      <c r="G34" s="34">
        <v>76.58</v>
      </c>
      <c r="H34" s="34">
        <v>81.14</v>
      </c>
      <c r="I34" s="34">
        <v>82.57</v>
      </c>
      <c r="J34" s="34">
        <v>66.510000000000005</v>
      </c>
      <c r="K34" s="34">
        <v>65.010000000000005</v>
      </c>
      <c r="L34" s="34">
        <v>72.77</v>
      </c>
      <c r="M34" s="34">
        <v>76.19</v>
      </c>
      <c r="N34" s="34">
        <v>57.29</v>
      </c>
      <c r="O34" s="34">
        <v>58.36</v>
      </c>
      <c r="P34" s="34"/>
      <c r="Q34" s="34"/>
      <c r="R34" s="34"/>
      <c r="S34" s="34">
        <v>87.05</v>
      </c>
      <c r="T34" s="34">
        <v>75.89</v>
      </c>
      <c r="U34" s="34">
        <v>79.14</v>
      </c>
    </row>
    <row r="35" spans="1:21" x14ac:dyDescent="0.2">
      <c r="A35" s="13">
        <v>1999</v>
      </c>
      <c r="B35" s="34">
        <v>87.56</v>
      </c>
      <c r="C35" s="34">
        <v>112.73</v>
      </c>
      <c r="D35" s="34">
        <v>135.41999999999999</v>
      </c>
      <c r="E35" s="34">
        <v>56.27</v>
      </c>
      <c r="F35" s="34">
        <v>61.86</v>
      </c>
      <c r="G35" s="34">
        <v>77.89</v>
      </c>
      <c r="H35" s="34">
        <v>84.05</v>
      </c>
      <c r="I35" s="34">
        <v>86.12</v>
      </c>
      <c r="J35" s="34">
        <v>66.900000000000006</v>
      </c>
      <c r="K35" s="34">
        <v>66.67</v>
      </c>
      <c r="L35" s="34">
        <v>76.25</v>
      </c>
      <c r="M35" s="34">
        <v>77.849999999999994</v>
      </c>
      <c r="N35" s="34">
        <v>59.21</v>
      </c>
      <c r="O35" s="34">
        <v>62.17</v>
      </c>
      <c r="P35" s="34"/>
      <c r="Q35" s="34"/>
      <c r="R35" s="34"/>
      <c r="S35" s="34">
        <v>90.55</v>
      </c>
      <c r="T35" s="34">
        <v>79</v>
      </c>
      <c r="U35" s="34">
        <v>80.62</v>
      </c>
    </row>
    <row r="36" spans="1:21" x14ac:dyDescent="0.2">
      <c r="A36" s="13">
        <v>2000</v>
      </c>
      <c r="B36" s="34">
        <v>83.73</v>
      </c>
      <c r="C36" s="34">
        <v>111.41</v>
      </c>
      <c r="D36" s="34">
        <v>132.54</v>
      </c>
      <c r="E36" s="34">
        <v>57.37</v>
      </c>
      <c r="F36" s="34">
        <v>67.569999999999993</v>
      </c>
      <c r="G36" s="34">
        <v>79.72</v>
      </c>
      <c r="H36" s="34">
        <v>85.5</v>
      </c>
      <c r="I36" s="34">
        <v>86.52</v>
      </c>
      <c r="J36" s="34">
        <v>68.260000000000005</v>
      </c>
      <c r="K36" s="34">
        <v>70.069999999999993</v>
      </c>
      <c r="L36" s="34">
        <v>76.77</v>
      </c>
      <c r="M36" s="34">
        <v>80.61</v>
      </c>
      <c r="N36" s="34">
        <v>61.17</v>
      </c>
      <c r="O36" s="34">
        <v>66.11</v>
      </c>
      <c r="P36" s="34"/>
      <c r="Q36" s="34"/>
      <c r="R36" s="34"/>
      <c r="S36" s="34">
        <v>91.2</v>
      </c>
      <c r="T36" s="34">
        <v>83.03</v>
      </c>
      <c r="U36" s="34">
        <v>81.84</v>
      </c>
    </row>
    <row r="37" spans="1:21" x14ac:dyDescent="0.2">
      <c r="A37" s="13">
        <v>2001</v>
      </c>
      <c r="B37" s="34">
        <v>79.11</v>
      </c>
      <c r="C37" s="34">
        <v>110.57</v>
      </c>
      <c r="D37" s="34">
        <v>128.19999999999999</v>
      </c>
      <c r="E37" s="34">
        <v>57.83</v>
      </c>
      <c r="F37" s="34">
        <v>69.8</v>
      </c>
      <c r="G37" s="34">
        <v>81.95</v>
      </c>
      <c r="H37" s="34">
        <v>87.22</v>
      </c>
      <c r="I37" s="34">
        <v>88.57</v>
      </c>
      <c r="J37" s="34">
        <v>69.97</v>
      </c>
      <c r="K37" s="34">
        <v>74.28</v>
      </c>
      <c r="L37" s="34">
        <v>79.12</v>
      </c>
      <c r="M37" s="34">
        <v>85.19</v>
      </c>
      <c r="N37" s="34">
        <v>63.66</v>
      </c>
      <c r="O37" s="34">
        <v>69.05</v>
      </c>
      <c r="P37" s="34"/>
      <c r="Q37" s="34"/>
      <c r="R37" s="34"/>
      <c r="S37" s="34">
        <v>94.36</v>
      </c>
      <c r="T37" s="34">
        <v>85.77</v>
      </c>
      <c r="U37" s="34">
        <v>83.25</v>
      </c>
    </row>
    <row r="38" spans="1:21" x14ac:dyDescent="0.2">
      <c r="A38" s="13">
        <v>2002</v>
      </c>
      <c r="B38" s="34">
        <v>79.69</v>
      </c>
      <c r="C38" s="34">
        <v>110.42</v>
      </c>
      <c r="D38" s="34">
        <v>123.03</v>
      </c>
      <c r="E38" s="34">
        <v>57.42</v>
      </c>
      <c r="F38" s="34">
        <v>69.72</v>
      </c>
      <c r="G38" s="34">
        <v>83.65</v>
      </c>
      <c r="H38" s="34">
        <v>87.69</v>
      </c>
      <c r="I38" s="34">
        <v>90.28</v>
      </c>
      <c r="J38" s="34">
        <v>71.03</v>
      </c>
      <c r="K38" s="34">
        <v>76.209999999999994</v>
      </c>
      <c r="L38" s="34">
        <v>80.739999999999995</v>
      </c>
      <c r="M38" s="34">
        <v>87.76</v>
      </c>
      <c r="N38" s="34">
        <v>63</v>
      </c>
      <c r="O38" s="34">
        <v>70</v>
      </c>
      <c r="P38" s="34"/>
      <c r="Q38" s="34"/>
      <c r="R38" s="34"/>
      <c r="S38" s="34">
        <v>93.46</v>
      </c>
      <c r="T38" s="34">
        <v>89.73</v>
      </c>
      <c r="U38" s="34">
        <v>83.43</v>
      </c>
    </row>
    <row r="39" spans="1:21" x14ac:dyDescent="0.2">
      <c r="A39" s="13">
        <v>2003</v>
      </c>
      <c r="B39" s="34">
        <v>81.52</v>
      </c>
      <c r="C39" s="34">
        <v>110.09</v>
      </c>
      <c r="D39" s="34">
        <v>118.21</v>
      </c>
      <c r="E39" s="34">
        <v>57.58</v>
      </c>
      <c r="F39" s="34">
        <v>71.930000000000007</v>
      </c>
      <c r="G39" s="34">
        <v>86.3</v>
      </c>
      <c r="H39" s="34">
        <v>89.01</v>
      </c>
      <c r="I39" s="34">
        <v>91.7</v>
      </c>
      <c r="J39" s="34">
        <v>73.28</v>
      </c>
      <c r="K39" s="34">
        <v>76.83</v>
      </c>
      <c r="L39" s="34">
        <v>82.72</v>
      </c>
      <c r="M39" s="34">
        <v>90.04</v>
      </c>
      <c r="N39" s="34">
        <v>65.930000000000007</v>
      </c>
      <c r="O39" s="34">
        <v>72.069999999999993</v>
      </c>
      <c r="P39" s="34"/>
      <c r="Q39" s="34"/>
      <c r="R39" s="34"/>
      <c r="S39" s="34">
        <v>91.51</v>
      </c>
      <c r="T39" s="34">
        <v>89.34</v>
      </c>
      <c r="U39" s="34">
        <v>84.49</v>
      </c>
    </row>
    <row r="40" spans="1:21" x14ac:dyDescent="0.2">
      <c r="A40" s="13">
        <v>2004</v>
      </c>
      <c r="B40" s="34">
        <v>83.76</v>
      </c>
      <c r="C40" s="34">
        <v>107.57</v>
      </c>
      <c r="D40" s="34">
        <v>115</v>
      </c>
      <c r="E40" s="34">
        <v>56.74</v>
      </c>
      <c r="F40" s="34">
        <v>72.34</v>
      </c>
      <c r="G40" s="34">
        <v>88.96</v>
      </c>
      <c r="H40" s="34">
        <v>89.93</v>
      </c>
      <c r="I40" s="34">
        <v>88.14</v>
      </c>
      <c r="J40" s="34">
        <v>75.209999999999994</v>
      </c>
      <c r="K40" s="34">
        <v>75.989999999999995</v>
      </c>
      <c r="L40" s="34">
        <v>82.44</v>
      </c>
      <c r="M40" s="34">
        <v>91.68</v>
      </c>
      <c r="N40" s="34">
        <v>66.61</v>
      </c>
      <c r="O40" s="34">
        <v>74.48</v>
      </c>
      <c r="P40" s="34"/>
      <c r="Q40" s="34"/>
      <c r="R40" s="34"/>
      <c r="S40" s="34">
        <v>90.31</v>
      </c>
      <c r="T40" s="34">
        <v>87.09</v>
      </c>
      <c r="U40" s="34">
        <v>84.61</v>
      </c>
    </row>
    <row r="41" spans="1:21" x14ac:dyDescent="0.2">
      <c r="A41" s="13">
        <v>2005</v>
      </c>
      <c r="B41" s="34">
        <v>84.75</v>
      </c>
      <c r="C41" s="34">
        <v>106.7</v>
      </c>
      <c r="D41" s="34">
        <v>111.81</v>
      </c>
      <c r="E41" s="34">
        <v>58.45</v>
      </c>
      <c r="F41" s="34">
        <v>74.98</v>
      </c>
      <c r="G41" s="34">
        <v>90.24</v>
      </c>
      <c r="H41" s="34">
        <v>90.29</v>
      </c>
      <c r="I41" s="34">
        <v>88.9</v>
      </c>
      <c r="J41" s="34">
        <v>75.98</v>
      </c>
      <c r="K41" s="34">
        <v>78.73</v>
      </c>
      <c r="L41" s="34">
        <v>85.41</v>
      </c>
      <c r="M41" s="34">
        <v>94.08</v>
      </c>
      <c r="N41" s="34">
        <v>70.63</v>
      </c>
      <c r="O41" s="34">
        <v>77.41</v>
      </c>
      <c r="P41" s="34"/>
      <c r="Q41" s="34"/>
      <c r="R41" s="34"/>
      <c r="S41" s="34">
        <v>88.34</v>
      </c>
      <c r="T41" s="34">
        <v>86.92</v>
      </c>
      <c r="U41" s="34">
        <v>85.91</v>
      </c>
    </row>
    <row r="42" spans="1:21" x14ac:dyDescent="0.2">
      <c r="A42" s="13">
        <v>2006</v>
      </c>
      <c r="B42" s="34">
        <v>86.21</v>
      </c>
      <c r="C42" s="34">
        <v>106.58</v>
      </c>
      <c r="D42" s="34">
        <v>109.7</v>
      </c>
      <c r="E42" s="34">
        <v>62.25</v>
      </c>
      <c r="F42" s="34">
        <v>77.83</v>
      </c>
      <c r="G42" s="34">
        <v>92</v>
      </c>
      <c r="H42" s="34">
        <v>90.56</v>
      </c>
      <c r="I42" s="34">
        <v>89.61</v>
      </c>
      <c r="J42" s="34">
        <v>78.680000000000007</v>
      </c>
      <c r="K42" s="34">
        <v>81.08</v>
      </c>
      <c r="L42" s="34">
        <v>85.95</v>
      </c>
      <c r="M42" s="34">
        <v>97.52</v>
      </c>
      <c r="N42" s="34">
        <v>72.92</v>
      </c>
      <c r="O42" s="34">
        <v>80.17</v>
      </c>
      <c r="P42" s="34"/>
      <c r="Q42" s="34"/>
      <c r="R42" s="34"/>
      <c r="S42" s="34">
        <v>89.54</v>
      </c>
      <c r="T42" s="34">
        <v>92.21</v>
      </c>
      <c r="U42" s="34">
        <v>87.34</v>
      </c>
    </row>
    <row r="43" spans="1:21" x14ac:dyDescent="0.2">
      <c r="A43" s="13">
        <v>2007</v>
      </c>
      <c r="B43" s="34">
        <v>85.98</v>
      </c>
      <c r="C43" s="34">
        <v>105.6</v>
      </c>
      <c r="D43" s="34">
        <v>108.35</v>
      </c>
      <c r="E43" s="34">
        <v>66.05</v>
      </c>
      <c r="F43" s="34">
        <v>80.48</v>
      </c>
      <c r="G43" s="34">
        <v>94.34</v>
      </c>
      <c r="H43" s="34">
        <v>91.74</v>
      </c>
      <c r="I43" s="34">
        <v>88.63</v>
      </c>
      <c r="J43" s="34">
        <v>83.09</v>
      </c>
      <c r="K43" s="34">
        <v>82.87</v>
      </c>
      <c r="L43" s="34">
        <v>90.58</v>
      </c>
      <c r="M43" s="34">
        <v>100.41</v>
      </c>
      <c r="N43" s="34">
        <v>76.44</v>
      </c>
      <c r="O43" s="34">
        <v>83.78</v>
      </c>
      <c r="P43" s="34"/>
      <c r="Q43" s="34"/>
      <c r="R43" s="34"/>
      <c r="S43" s="34">
        <v>91.03</v>
      </c>
      <c r="T43" s="34">
        <v>93.96</v>
      </c>
      <c r="U43" s="34">
        <v>89.3</v>
      </c>
    </row>
    <row r="44" spans="1:21" x14ac:dyDescent="0.2">
      <c r="A44" s="13">
        <v>2008</v>
      </c>
      <c r="B44" s="34">
        <v>88.52</v>
      </c>
      <c r="C44" s="34">
        <v>104.02</v>
      </c>
      <c r="D44" s="34">
        <v>106.05</v>
      </c>
      <c r="E44" s="34">
        <v>72.069999999999993</v>
      </c>
      <c r="F44" s="34">
        <v>83.1</v>
      </c>
      <c r="G44" s="34">
        <v>94.79</v>
      </c>
      <c r="H44" s="34">
        <v>93.53</v>
      </c>
      <c r="I44" s="34">
        <v>90.7</v>
      </c>
      <c r="J44" s="34">
        <v>82.74</v>
      </c>
      <c r="K44" s="34">
        <v>82.84</v>
      </c>
      <c r="L44" s="34">
        <v>92.97</v>
      </c>
      <c r="M44" s="34">
        <v>103.33</v>
      </c>
      <c r="N44" s="34">
        <v>77.010000000000005</v>
      </c>
      <c r="O44" s="34">
        <v>85.08</v>
      </c>
      <c r="P44" s="34"/>
      <c r="Q44" s="34"/>
      <c r="R44" s="34"/>
      <c r="S44" s="34">
        <v>93.8</v>
      </c>
      <c r="T44" s="34">
        <v>96.46</v>
      </c>
      <c r="U44" s="34">
        <v>90.1</v>
      </c>
    </row>
    <row r="45" spans="1:21" x14ac:dyDescent="0.2">
      <c r="A45" s="13">
        <v>2009</v>
      </c>
      <c r="B45" s="34">
        <v>97.91</v>
      </c>
      <c r="C45" s="34">
        <v>100.47</v>
      </c>
      <c r="D45" s="34">
        <v>99.07</v>
      </c>
      <c r="E45" s="34">
        <v>75.650000000000006</v>
      </c>
      <c r="F45" s="34">
        <v>86.85</v>
      </c>
      <c r="G45" s="34">
        <v>92.87</v>
      </c>
      <c r="H45" s="34">
        <v>91.51</v>
      </c>
      <c r="I45" s="34">
        <v>90.43</v>
      </c>
      <c r="J45" s="34">
        <v>80.3</v>
      </c>
      <c r="K45" s="34">
        <v>84.55</v>
      </c>
      <c r="L45" s="34">
        <v>92.13</v>
      </c>
      <c r="M45" s="34">
        <v>103.69</v>
      </c>
      <c r="N45" s="34">
        <v>75.09</v>
      </c>
      <c r="O45" s="34">
        <v>79.77</v>
      </c>
      <c r="P45" s="34"/>
      <c r="Q45" s="34"/>
      <c r="R45" s="34"/>
      <c r="S45" s="34">
        <v>90.68</v>
      </c>
      <c r="T45" s="34">
        <v>96.4</v>
      </c>
      <c r="U45" s="34">
        <v>88.47</v>
      </c>
    </row>
    <row r="46" spans="1:21" x14ac:dyDescent="0.2">
      <c r="A46" s="13">
        <v>2010</v>
      </c>
      <c r="B46" s="34">
        <v>106.89</v>
      </c>
      <c r="C46" s="34">
        <v>98.77</v>
      </c>
      <c r="D46" s="34">
        <v>98.61</v>
      </c>
      <c r="E46" s="34">
        <v>80.319999999999993</v>
      </c>
      <c r="F46" s="34">
        <v>89.83</v>
      </c>
      <c r="G46" s="34">
        <v>89.49</v>
      </c>
      <c r="H46" s="34">
        <v>91.66</v>
      </c>
      <c r="I46" s="34">
        <v>89.59</v>
      </c>
      <c r="J46" s="34">
        <v>79.77</v>
      </c>
      <c r="K46" s="34">
        <v>85.35</v>
      </c>
      <c r="L46" s="34">
        <v>91.76</v>
      </c>
      <c r="M46" s="34">
        <v>104.1</v>
      </c>
      <c r="N46" s="34">
        <v>76.97</v>
      </c>
      <c r="O46" s="34">
        <v>81.72</v>
      </c>
      <c r="P46" s="34"/>
      <c r="Q46" s="34"/>
      <c r="R46" s="34"/>
      <c r="S46" s="34">
        <v>91.97</v>
      </c>
      <c r="T46" s="34">
        <v>95.54</v>
      </c>
      <c r="U46" s="34">
        <v>88.97</v>
      </c>
    </row>
    <row r="47" spans="1:21" x14ac:dyDescent="0.2">
      <c r="A47" s="13">
        <v>2011</v>
      </c>
      <c r="B47" s="34">
        <v>102.78</v>
      </c>
      <c r="C47" s="34">
        <v>97.51</v>
      </c>
      <c r="D47" s="34">
        <v>97.51</v>
      </c>
      <c r="E47" s="34">
        <v>83.91</v>
      </c>
      <c r="F47" s="34">
        <v>92.18</v>
      </c>
      <c r="G47" s="34">
        <v>88.03</v>
      </c>
      <c r="H47" s="34">
        <v>92.1</v>
      </c>
      <c r="I47" s="34">
        <v>88.55</v>
      </c>
      <c r="J47" s="34">
        <v>82.62</v>
      </c>
      <c r="K47" s="34">
        <v>87.87</v>
      </c>
      <c r="L47" s="34">
        <v>94.6</v>
      </c>
      <c r="M47" s="34">
        <v>101.78</v>
      </c>
      <c r="N47" s="34">
        <v>79.42</v>
      </c>
      <c r="O47" s="34">
        <v>83.46</v>
      </c>
      <c r="P47" s="34"/>
      <c r="Q47" s="34"/>
      <c r="R47" s="34"/>
      <c r="S47" s="34">
        <v>94.36</v>
      </c>
      <c r="T47" s="34">
        <v>92.86</v>
      </c>
      <c r="U47" s="34">
        <v>89.83</v>
      </c>
    </row>
    <row r="48" spans="1:21" x14ac:dyDescent="0.2">
      <c r="A48" s="13">
        <v>2012</v>
      </c>
      <c r="B48" s="34">
        <v>100.01</v>
      </c>
      <c r="C48" s="34">
        <v>99.57</v>
      </c>
      <c r="D48" s="34">
        <v>98.19</v>
      </c>
      <c r="E48" s="34">
        <v>84.69</v>
      </c>
      <c r="F48" s="34">
        <v>92.41</v>
      </c>
      <c r="G48" s="34">
        <v>89.16</v>
      </c>
      <c r="H48" s="34">
        <v>93.78</v>
      </c>
      <c r="I48" s="34">
        <v>90.9</v>
      </c>
      <c r="J48" s="34">
        <v>85.87</v>
      </c>
      <c r="K48" s="34">
        <v>88.77</v>
      </c>
      <c r="L48" s="34">
        <v>96.24</v>
      </c>
      <c r="M48" s="34">
        <v>101.58</v>
      </c>
      <c r="N48" s="34">
        <v>83.99</v>
      </c>
      <c r="O48" s="34">
        <v>86.56</v>
      </c>
      <c r="P48" s="34"/>
      <c r="Q48" s="34"/>
      <c r="R48" s="34"/>
      <c r="S48" s="34">
        <v>97.11</v>
      </c>
      <c r="T48" s="34">
        <v>88.53</v>
      </c>
      <c r="U48" s="34">
        <v>91.47</v>
      </c>
    </row>
    <row r="49" spans="1:21" x14ac:dyDescent="0.2">
      <c r="A49" s="13">
        <v>2013</v>
      </c>
      <c r="B49" s="34">
        <v>94.58</v>
      </c>
      <c r="C49" s="34">
        <v>102.47</v>
      </c>
      <c r="D49" s="34">
        <v>97.87</v>
      </c>
      <c r="E49" s="34">
        <v>89.89</v>
      </c>
      <c r="F49" s="34">
        <v>92.55</v>
      </c>
      <c r="G49" s="34">
        <v>92.47</v>
      </c>
      <c r="H49" s="34">
        <v>96.23</v>
      </c>
      <c r="I49" s="34">
        <v>90.95</v>
      </c>
      <c r="J49" s="34">
        <v>89.03</v>
      </c>
      <c r="K49" s="34">
        <v>91.21</v>
      </c>
      <c r="L49" s="34">
        <v>95.87</v>
      </c>
      <c r="M49" s="34">
        <v>100.44</v>
      </c>
      <c r="N49" s="34">
        <v>87.77</v>
      </c>
      <c r="O49" s="34">
        <v>87.37</v>
      </c>
      <c r="P49" s="34"/>
      <c r="Q49" s="34"/>
      <c r="R49" s="34"/>
      <c r="S49" s="34">
        <v>94.55</v>
      </c>
      <c r="T49" s="34">
        <v>95.28</v>
      </c>
      <c r="U49" s="34">
        <v>93.19</v>
      </c>
    </row>
    <row r="50" spans="1:21" x14ac:dyDescent="0.2">
      <c r="A50" s="13">
        <v>2014</v>
      </c>
      <c r="B50" s="34">
        <v>109.5</v>
      </c>
      <c r="C50" s="34">
        <v>100.07</v>
      </c>
      <c r="D50" s="34">
        <v>97.92</v>
      </c>
      <c r="E50" s="34">
        <v>90.49</v>
      </c>
      <c r="F50" s="34">
        <v>96.35</v>
      </c>
      <c r="G50" s="34">
        <v>96.26</v>
      </c>
      <c r="H50" s="34">
        <v>98.18</v>
      </c>
      <c r="I50" s="34">
        <v>91.6</v>
      </c>
      <c r="J50" s="34">
        <v>91.68</v>
      </c>
      <c r="K50" s="34">
        <v>94.82</v>
      </c>
      <c r="L50" s="34">
        <v>97.5</v>
      </c>
      <c r="M50" s="34">
        <v>100.7</v>
      </c>
      <c r="N50" s="34">
        <v>92.78</v>
      </c>
      <c r="O50" s="34">
        <v>89.03</v>
      </c>
      <c r="P50" s="34"/>
      <c r="Q50" s="34"/>
      <c r="R50" s="34"/>
      <c r="S50" s="34">
        <v>101.87</v>
      </c>
      <c r="T50" s="34">
        <v>99.97</v>
      </c>
      <c r="U50" s="34">
        <v>95.81</v>
      </c>
    </row>
    <row r="51" spans="1:21" x14ac:dyDescent="0.2">
      <c r="A51" s="13">
        <v>2015</v>
      </c>
      <c r="B51" s="34">
        <v>99.87</v>
      </c>
      <c r="C51" s="34">
        <v>101.16</v>
      </c>
      <c r="D51" s="34">
        <v>99.53</v>
      </c>
      <c r="E51" s="34">
        <v>95.81</v>
      </c>
      <c r="F51" s="34">
        <v>96.99</v>
      </c>
      <c r="G51" s="34">
        <v>97.27</v>
      </c>
      <c r="H51" s="34">
        <v>99.04</v>
      </c>
      <c r="I51" s="34">
        <v>95.03</v>
      </c>
      <c r="J51" s="34">
        <v>96.5</v>
      </c>
      <c r="K51" s="34">
        <v>96.7</v>
      </c>
      <c r="L51" s="34">
        <v>96.65</v>
      </c>
      <c r="M51" s="34">
        <v>100.82</v>
      </c>
      <c r="N51" s="34">
        <v>95.75</v>
      </c>
      <c r="O51" s="34">
        <v>95.09</v>
      </c>
      <c r="P51" s="34"/>
      <c r="Q51" s="34"/>
      <c r="R51" s="34"/>
      <c r="S51" s="34">
        <v>101.75</v>
      </c>
      <c r="T51" s="34">
        <v>96.67</v>
      </c>
      <c r="U51" s="34">
        <v>97.67</v>
      </c>
    </row>
    <row r="52" spans="1:21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</row>
    <row r="53" spans="1:21" x14ac:dyDescent="0.2">
      <c r="A53" s="13">
        <v>2017</v>
      </c>
      <c r="B53" s="34">
        <v>103.52</v>
      </c>
      <c r="C53" s="34">
        <v>92.12</v>
      </c>
      <c r="D53" s="34">
        <v>101.2</v>
      </c>
      <c r="E53" s="34">
        <v>103.85</v>
      </c>
      <c r="F53" s="34">
        <v>104.15</v>
      </c>
      <c r="G53" s="34">
        <v>104.53</v>
      </c>
      <c r="H53" s="34">
        <v>101.49</v>
      </c>
      <c r="I53" s="34">
        <v>99.34</v>
      </c>
      <c r="J53" s="34">
        <v>101.49</v>
      </c>
      <c r="K53" s="34">
        <v>104.11</v>
      </c>
      <c r="L53" s="34">
        <v>97.2</v>
      </c>
      <c r="M53" s="34">
        <v>98.75</v>
      </c>
      <c r="N53" s="34">
        <v>97.71</v>
      </c>
      <c r="O53" s="34">
        <v>104.74</v>
      </c>
      <c r="P53" s="34"/>
      <c r="Q53" s="34"/>
      <c r="R53" s="34"/>
      <c r="S53" s="34">
        <v>107.65</v>
      </c>
      <c r="T53" s="34">
        <v>104.42</v>
      </c>
      <c r="U53" s="34">
        <v>101.3</v>
      </c>
    </row>
    <row r="54" spans="1:21" x14ac:dyDescent="0.2">
      <c r="A54" s="13">
        <v>2018</v>
      </c>
      <c r="B54" s="34">
        <v>98.33</v>
      </c>
      <c r="C54" s="34">
        <v>94.64</v>
      </c>
      <c r="D54" s="34">
        <v>102.78</v>
      </c>
      <c r="E54" s="34">
        <v>109.5</v>
      </c>
      <c r="F54" s="34">
        <v>104.6</v>
      </c>
      <c r="G54" s="34">
        <v>106.97</v>
      </c>
      <c r="H54" s="34">
        <v>101.69</v>
      </c>
      <c r="I54" s="34">
        <v>100.5</v>
      </c>
      <c r="J54" s="34">
        <v>101.93</v>
      </c>
      <c r="K54" s="34">
        <v>104.9</v>
      </c>
      <c r="L54" s="34">
        <v>98.83</v>
      </c>
      <c r="M54" s="34">
        <v>100.02</v>
      </c>
      <c r="N54" s="34">
        <v>100.23</v>
      </c>
      <c r="O54" s="34">
        <v>108.94</v>
      </c>
      <c r="P54" s="34"/>
      <c r="Q54" s="34"/>
      <c r="R54" s="34"/>
      <c r="S54" s="34">
        <v>108.38</v>
      </c>
      <c r="T54" s="34">
        <v>106.4</v>
      </c>
      <c r="U54" s="34">
        <v>102.72</v>
      </c>
    </row>
    <row r="55" spans="1:21" x14ac:dyDescent="0.2">
      <c r="A55" s="13">
        <v>2019</v>
      </c>
      <c r="B55" s="34">
        <v>97.72</v>
      </c>
      <c r="C55" s="34">
        <v>89.12</v>
      </c>
      <c r="D55" s="34">
        <v>103.94</v>
      </c>
      <c r="E55" s="34">
        <v>110.14</v>
      </c>
      <c r="F55" s="34">
        <v>107.8</v>
      </c>
      <c r="G55" s="34">
        <v>109.46</v>
      </c>
      <c r="H55" s="34">
        <v>101.66</v>
      </c>
      <c r="I55" s="34">
        <v>104.35</v>
      </c>
      <c r="J55" s="34">
        <v>107.38</v>
      </c>
      <c r="K55" s="34">
        <v>106.59</v>
      </c>
      <c r="L55" s="34">
        <v>98.28</v>
      </c>
      <c r="M55" s="34">
        <v>101.6</v>
      </c>
      <c r="N55" s="34">
        <v>106.26</v>
      </c>
      <c r="O55" s="34">
        <v>109.83</v>
      </c>
      <c r="P55" s="34"/>
      <c r="Q55" s="34"/>
      <c r="R55" s="34"/>
      <c r="S55" s="34">
        <v>114.96</v>
      </c>
      <c r="T55" s="34">
        <v>110.1</v>
      </c>
      <c r="U55" s="34">
        <v>104.37</v>
      </c>
    </row>
    <row r="56" spans="1:21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2">
      <c r="A57" s="9" t="s">
        <v>159</v>
      </c>
    </row>
    <row r="58" spans="1:21" x14ac:dyDescent="0.2">
      <c r="A58" s="13">
        <v>1971</v>
      </c>
      <c r="B58" s="11">
        <f>LN(B7/B6)*100</f>
        <v>-1.1025699379159331</v>
      </c>
      <c r="C58" s="11">
        <f t="shared" ref="C58:U72" si="0">LN(C7/C6)*100</f>
        <v>-4.0783034823015707E-2</v>
      </c>
      <c r="D58" s="11">
        <f t="shared" si="0"/>
        <v>-2.5170738346551444</v>
      </c>
      <c r="E58" s="11">
        <f t="shared" si="0"/>
        <v>-1.1526274887136356</v>
      </c>
      <c r="F58" s="11">
        <f t="shared" si="0"/>
        <v>2.9369199458804927</v>
      </c>
      <c r="G58" s="11">
        <f t="shared" si="0"/>
        <v>-1.3072081567352889</v>
      </c>
      <c r="H58" s="11">
        <f t="shared" si="0"/>
        <v>1.6993873014628651</v>
      </c>
      <c r="I58" s="11">
        <f t="shared" si="0"/>
        <v>-2.7466424102141436</v>
      </c>
      <c r="J58" s="11">
        <f t="shared" si="0"/>
        <v>0.22218704585768206</v>
      </c>
      <c r="K58" s="11">
        <f t="shared" si="0"/>
        <v>5.1744094565487044</v>
      </c>
      <c r="L58" s="11">
        <f t="shared" si="0"/>
        <v>9.9482467873635336</v>
      </c>
      <c r="M58" s="11">
        <f t="shared" si="0"/>
        <v>4.7223126931217152</v>
      </c>
      <c r="N58" s="11">
        <f t="shared" si="0"/>
        <v>5.7200886604294867</v>
      </c>
      <c r="O58" s="11">
        <f t="shared" si="0"/>
        <v>4.1494263453137199</v>
      </c>
      <c r="P58" s="11"/>
      <c r="Q58" s="11"/>
      <c r="R58" s="11"/>
      <c r="S58" s="11">
        <f t="shared" si="0"/>
        <v>0.1537673291188873</v>
      </c>
      <c r="T58" s="11">
        <f t="shared" si="0"/>
        <v>4.2379222968861541</v>
      </c>
      <c r="U58" s="11">
        <f t="shared" si="0"/>
        <v>0.38698377230151076</v>
      </c>
    </row>
    <row r="59" spans="1:21" x14ac:dyDescent="0.2">
      <c r="A59" s="13">
        <v>1972</v>
      </c>
      <c r="B59" s="11">
        <f t="shared" ref="B59:O106" si="1">LN(B8/B7)*100</f>
        <v>3.4135112237776619</v>
      </c>
      <c r="C59" s="11">
        <f t="shared" si="1"/>
        <v>-2.4570246020765572</v>
      </c>
      <c r="D59" s="11">
        <f t="shared" si="1"/>
        <v>-0.81485780786616802</v>
      </c>
      <c r="E59" s="11">
        <f t="shared" si="1"/>
        <v>-1.7178336535084517</v>
      </c>
      <c r="F59" s="11">
        <f t="shared" si="1"/>
        <v>2.658945418923965</v>
      </c>
      <c r="G59" s="11">
        <f t="shared" si="1"/>
        <v>4.8320128908134308</v>
      </c>
      <c r="H59" s="11">
        <f t="shared" si="1"/>
        <v>3.2936154599197289</v>
      </c>
      <c r="I59" s="11">
        <f t="shared" si="1"/>
        <v>0.18372708580259714</v>
      </c>
      <c r="J59" s="11">
        <f t="shared" si="1"/>
        <v>5.4901235763749625</v>
      </c>
      <c r="K59" s="11">
        <f t="shared" si="1"/>
        <v>5.0103243074902197</v>
      </c>
      <c r="L59" s="11">
        <f t="shared" si="1"/>
        <v>5.936673273517715</v>
      </c>
      <c r="M59" s="11">
        <f t="shared" si="1"/>
        <v>4.4740506376879203</v>
      </c>
      <c r="N59" s="11">
        <f t="shared" si="1"/>
        <v>4.4483154324222784</v>
      </c>
      <c r="O59" s="11">
        <f t="shared" si="1"/>
        <v>3.6736239825619319</v>
      </c>
      <c r="P59" s="11"/>
      <c r="Q59" s="11"/>
      <c r="R59" s="11"/>
      <c r="S59" s="11">
        <f t="shared" si="0"/>
        <v>3.6705980928904212</v>
      </c>
      <c r="T59" s="11">
        <f t="shared" si="0"/>
        <v>9.3989050990860736</v>
      </c>
      <c r="U59" s="11">
        <f t="shared" si="0"/>
        <v>1.8438511589537683</v>
      </c>
    </row>
    <row r="60" spans="1:21" x14ac:dyDescent="0.2">
      <c r="A60" s="13">
        <v>1973</v>
      </c>
      <c r="B60" s="11">
        <f t="shared" si="1"/>
        <v>0.85552330977601532</v>
      </c>
      <c r="C60" s="11">
        <f t="shared" si="0"/>
        <v>3.2796565706719898</v>
      </c>
      <c r="D60" s="11">
        <f t="shared" si="0"/>
        <v>1.898292024437171</v>
      </c>
      <c r="E60" s="11">
        <f t="shared" si="0"/>
        <v>-2.4019426301587372</v>
      </c>
      <c r="F60" s="11">
        <f t="shared" si="0"/>
        <v>2.6531842369166947</v>
      </c>
      <c r="G60" s="11">
        <f t="shared" si="0"/>
        <v>5.6958146525952262</v>
      </c>
      <c r="H60" s="11">
        <f t="shared" si="0"/>
        <v>4.2359273839141434</v>
      </c>
      <c r="I60" s="11">
        <f t="shared" si="0"/>
        <v>-0.53901399153942431</v>
      </c>
      <c r="J60" s="11">
        <f t="shared" si="0"/>
        <v>4.7760651381177484</v>
      </c>
      <c r="K60" s="11">
        <f t="shared" si="0"/>
        <v>4.3822014842696699</v>
      </c>
      <c r="L60" s="11">
        <f t="shared" si="0"/>
        <v>5.9970813359015889</v>
      </c>
      <c r="M60" s="11">
        <f t="shared" si="0"/>
        <v>4.7545985587023987</v>
      </c>
      <c r="N60" s="11">
        <f t="shared" si="0"/>
        <v>5.4430632983400642</v>
      </c>
      <c r="O60" s="11">
        <f t="shared" si="0"/>
        <v>4.796063280705682</v>
      </c>
      <c r="P60" s="11"/>
      <c r="Q60" s="11"/>
      <c r="R60" s="11"/>
      <c r="S60" s="11">
        <f t="shared" si="0"/>
        <v>1.9313642752387867</v>
      </c>
      <c r="T60" s="11">
        <f t="shared" si="0"/>
        <v>8.3306063120476104</v>
      </c>
      <c r="U60" s="11">
        <f t="shared" si="0"/>
        <v>2.6699996065629681</v>
      </c>
    </row>
    <row r="61" spans="1:21" x14ac:dyDescent="0.2">
      <c r="A61" s="13">
        <v>1974</v>
      </c>
      <c r="B61" s="11">
        <f t="shared" si="1"/>
        <v>-2.8978693928374706</v>
      </c>
      <c r="C61" s="11">
        <f t="shared" si="0"/>
        <v>-3.4260847947225814</v>
      </c>
      <c r="D61" s="11">
        <f t="shared" si="0"/>
        <v>-1.0834342165710118</v>
      </c>
      <c r="E61" s="11">
        <f t="shared" si="0"/>
        <v>-1.0193462569853846</v>
      </c>
      <c r="F61" s="11">
        <f t="shared" si="0"/>
        <v>2.7688811966235378</v>
      </c>
      <c r="G61" s="11">
        <f t="shared" si="0"/>
        <v>-5.2891828755277777</v>
      </c>
      <c r="H61" s="11">
        <f t="shared" si="0"/>
        <v>3.2136821742701112</v>
      </c>
      <c r="I61" s="11">
        <f t="shared" si="0"/>
        <v>-2.0913183097037882</v>
      </c>
      <c r="J61" s="11">
        <f t="shared" si="0"/>
        <v>3.0155871067990812</v>
      </c>
      <c r="K61" s="11">
        <f t="shared" si="0"/>
        <v>4.115108718012876</v>
      </c>
      <c r="L61" s="11">
        <f t="shared" si="0"/>
        <v>5.4411384269267558</v>
      </c>
      <c r="M61" s="11">
        <f t="shared" si="0"/>
        <v>3.7640627085456293</v>
      </c>
      <c r="N61" s="11">
        <f t="shared" si="0"/>
        <v>7.4948504540354692</v>
      </c>
      <c r="O61" s="11">
        <f t="shared" si="0"/>
        <v>5.8705000962750864</v>
      </c>
      <c r="P61" s="11"/>
      <c r="Q61" s="11"/>
      <c r="R61" s="11"/>
      <c r="S61" s="11">
        <f t="shared" si="0"/>
        <v>4.613473341090141</v>
      </c>
      <c r="T61" s="11">
        <f t="shared" si="0"/>
        <v>7.1249229295753418</v>
      </c>
      <c r="U61" s="11">
        <f t="shared" si="0"/>
        <v>0.41865589073343751</v>
      </c>
    </row>
    <row r="62" spans="1:21" x14ac:dyDescent="0.2">
      <c r="A62" s="13">
        <v>1975</v>
      </c>
      <c r="B62" s="11">
        <f t="shared" si="1"/>
        <v>-3.7633198516785038</v>
      </c>
      <c r="C62" s="11">
        <f t="shared" si="0"/>
        <v>4.9318349863893127</v>
      </c>
      <c r="D62" s="11">
        <f t="shared" si="0"/>
        <v>-6.2072428642377604</v>
      </c>
      <c r="E62" s="11">
        <f t="shared" si="0"/>
        <v>-0.8169485678048396</v>
      </c>
      <c r="F62" s="11">
        <f t="shared" si="0"/>
        <v>1.7338837417623936</v>
      </c>
      <c r="G62" s="11">
        <f t="shared" si="0"/>
        <v>-3.2841850605838587</v>
      </c>
      <c r="H62" s="11">
        <f t="shared" si="0"/>
        <v>-0.29146042200807826</v>
      </c>
      <c r="I62" s="11">
        <f t="shared" si="0"/>
        <v>-0.29657611385171578</v>
      </c>
      <c r="J62" s="11">
        <f t="shared" si="0"/>
        <v>-1.0605737145201561</v>
      </c>
      <c r="K62" s="11">
        <f t="shared" si="0"/>
        <v>-0.45823866896085325</v>
      </c>
      <c r="L62" s="11">
        <f t="shared" si="0"/>
        <v>1.5975762202826576</v>
      </c>
      <c r="M62" s="11">
        <f t="shared" si="0"/>
        <v>0.87111375185020967</v>
      </c>
      <c r="N62" s="11">
        <f t="shared" si="0"/>
        <v>2.1609484332854909</v>
      </c>
      <c r="O62" s="11">
        <f t="shared" si="0"/>
        <v>1.608019122870491</v>
      </c>
      <c r="P62" s="11"/>
      <c r="Q62" s="11"/>
      <c r="R62" s="11"/>
      <c r="S62" s="11">
        <f t="shared" si="0"/>
        <v>2.8716649649874504</v>
      </c>
      <c r="T62" s="11">
        <f t="shared" si="0"/>
        <v>3.8099846232270385</v>
      </c>
      <c r="U62" s="11">
        <f t="shared" si="0"/>
        <v>-1.8212982360545378</v>
      </c>
    </row>
    <row r="63" spans="1:21" x14ac:dyDescent="0.2">
      <c r="A63" s="13">
        <v>1976</v>
      </c>
      <c r="B63" s="11">
        <f t="shared" si="1"/>
        <v>-1.272117198215873</v>
      </c>
      <c r="C63" s="11">
        <f t="shared" si="0"/>
        <v>5.6366584590045283</v>
      </c>
      <c r="D63" s="11">
        <f t="shared" si="0"/>
        <v>-1.101377643557369</v>
      </c>
      <c r="E63" s="11">
        <f t="shared" si="0"/>
        <v>1.3578965435729982</v>
      </c>
      <c r="F63" s="11">
        <f t="shared" si="0"/>
        <v>2.7659755882717754</v>
      </c>
      <c r="G63" s="11">
        <f t="shared" si="0"/>
        <v>-1.0376227986090858</v>
      </c>
      <c r="H63" s="11">
        <f t="shared" si="0"/>
        <v>-0.29231239756047006</v>
      </c>
      <c r="I63" s="11">
        <f t="shared" si="0"/>
        <v>-2.3218743147161391</v>
      </c>
      <c r="J63" s="11">
        <f t="shared" si="0"/>
        <v>-0.44994451612299102</v>
      </c>
      <c r="K63" s="11">
        <f t="shared" si="0"/>
        <v>-0.41841065225739849</v>
      </c>
      <c r="L63" s="11">
        <f t="shared" si="0"/>
        <v>2.6170842401115739</v>
      </c>
      <c r="M63" s="11">
        <f t="shared" si="0"/>
        <v>0.83173864003455233</v>
      </c>
      <c r="N63" s="11">
        <f t="shared" si="0"/>
        <v>3.7300361413208853</v>
      </c>
      <c r="O63" s="11">
        <f t="shared" si="0"/>
        <v>2.6595868804298664</v>
      </c>
      <c r="P63" s="11"/>
      <c r="Q63" s="11"/>
      <c r="R63" s="11"/>
      <c r="S63" s="11">
        <f t="shared" si="0"/>
        <v>0.17957356116224271</v>
      </c>
      <c r="T63" s="11">
        <f t="shared" si="0"/>
        <v>5.8974002459551045</v>
      </c>
      <c r="U63" s="11">
        <f t="shared" si="0"/>
        <v>-3.4042553520250665E-2</v>
      </c>
    </row>
    <row r="64" spans="1:21" x14ac:dyDescent="0.2">
      <c r="A64" s="13">
        <v>1977</v>
      </c>
      <c r="B64" s="11">
        <f t="shared" si="1"/>
        <v>1.4005831188919169</v>
      </c>
      <c r="C64" s="11">
        <f t="shared" si="0"/>
        <v>9.463363324881767</v>
      </c>
      <c r="D64" s="11">
        <f t="shared" si="0"/>
        <v>1.2577317304814328</v>
      </c>
      <c r="E64" s="11">
        <f t="shared" si="0"/>
        <v>0.32914452216662637</v>
      </c>
      <c r="F64" s="11">
        <f t="shared" si="0"/>
        <v>2.4055644821589626</v>
      </c>
      <c r="G64" s="11">
        <f t="shared" si="0"/>
        <v>-1.5603502908350866</v>
      </c>
      <c r="H64" s="11">
        <f t="shared" si="0"/>
        <v>1.1834457647002798</v>
      </c>
      <c r="I64" s="11">
        <f t="shared" si="0"/>
        <v>-0.12443831540086808</v>
      </c>
      <c r="J64" s="11">
        <f t="shared" si="0"/>
        <v>0.92580265689628061</v>
      </c>
      <c r="K64" s="11">
        <f t="shared" si="0"/>
        <v>2.9334885944591416</v>
      </c>
      <c r="L64" s="11">
        <f t="shared" si="0"/>
        <v>4.0726978129856342</v>
      </c>
      <c r="M64" s="11">
        <f t="shared" si="0"/>
        <v>0.66677497390042351</v>
      </c>
      <c r="N64" s="11">
        <f t="shared" si="0"/>
        <v>6.1566431505963237</v>
      </c>
      <c r="O64" s="11">
        <f t="shared" si="0"/>
        <v>4.4521623431315103</v>
      </c>
      <c r="P64" s="11"/>
      <c r="Q64" s="11"/>
      <c r="R64" s="11"/>
      <c r="S64" s="11">
        <f t="shared" si="0"/>
        <v>1.6680026439997588</v>
      </c>
      <c r="T64" s="11">
        <f t="shared" si="0"/>
        <v>1.6023649468157324</v>
      </c>
      <c r="U64" s="11">
        <f t="shared" si="0"/>
        <v>1.5708455763516518</v>
      </c>
    </row>
    <row r="65" spans="1:21" x14ac:dyDescent="0.2">
      <c r="A65" s="13">
        <v>1978</v>
      </c>
      <c r="B65" s="11">
        <f t="shared" si="1"/>
        <v>0.90527270346233724</v>
      </c>
      <c r="C65" s="11">
        <f t="shared" si="0"/>
        <v>2.5793151171744384</v>
      </c>
      <c r="D65" s="11">
        <f t="shared" si="0"/>
        <v>-0.30714868689384023</v>
      </c>
      <c r="E65" s="11">
        <f t="shared" si="0"/>
        <v>-2.5873294384368499</v>
      </c>
      <c r="F65" s="11">
        <f t="shared" si="0"/>
        <v>0.4286333180685265</v>
      </c>
      <c r="G65" s="11">
        <f t="shared" si="0"/>
        <v>0.69284341819641393</v>
      </c>
      <c r="H65" s="11">
        <f t="shared" si="0"/>
        <v>2.0426404571218617</v>
      </c>
      <c r="I65" s="11">
        <f t="shared" si="0"/>
        <v>1.5103953203108185</v>
      </c>
      <c r="J65" s="11">
        <f t="shared" si="0"/>
        <v>1.4967019969186912</v>
      </c>
      <c r="K65" s="11">
        <f t="shared" si="0"/>
        <v>3.1265071614051401</v>
      </c>
      <c r="L65" s="11">
        <f t="shared" si="0"/>
        <v>4.6234912282997431</v>
      </c>
      <c r="M65" s="11">
        <f t="shared" si="0"/>
        <v>0.85080078363786593</v>
      </c>
      <c r="N65" s="11">
        <f t="shared" si="0"/>
        <v>7.2608346778956019</v>
      </c>
      <c r="O65" s="11">
        <f t="shared" si="0"/>
        <v>5.3851494810589156</v>
      </c>
      <c r="P65" s="11"/>
      <c r="Q65" s="11"/>
      <c r="R65" s="11"/>
      <c r="S65" s="11">
        <f t="shared" si="0"/>
        <v>0.63757498599281981</v>
      </c>
      <c r="T65" s="11">
        <f t="shared" si="0"/>
        <v>15.929843133697627</v>
      </c>
      <c r="U65" s="11">
        <f t="shared" si="0"/>
        <v>1.5300481422907182</v>
      </c>
    </row>
    <row r="66" spans="1:21" x14ac:dyDescent="0.2">
      <c r="A66" s="13">
        <v>1979</v>
      </c>
      <c r="B66" s="11">
        <f t="shared" si="1"/>
        <v>-1.603112241608575</v>
      </c>
      <c r="C66" s="11">
        <f t="shared" si="0"/>
        <v>-7.1811524222568908</v>
      </c>
      <c r="D66" s="11">
        <f t="shared" si="0"/>
        <v>0.81505697027443313</v>
      </c>
      <c r="E66" s="11">
        <f t="shared" si="0"/>
        <v>-0.12269940189687022</v>
      </c>
      <c r="F66" s="11">
        <f t="shared" si="0"/>
        <v>2.3112641007429149</v>
      </c>
      <c r="G66" s="11">
        <f t="shared" si="0"/>
        <v>1.5820276131030993</v>
      </c>
      <c r="H66" s="11">
        <f t="shared" si="0"/>
        <v>3.9278854378333139</v>
      </c>
      <c r="I66" s="11">
        <f t="shared" si="0"/>
        <v>9.5348369275051623E-2</v>
      </c>
      <c r="J66" s="11">
        <f t="shared" si="0"/>
        <v>3.4873110737650452</v>
      </c>
      <c r="K66" s="11">
        <f t="shared" si="0"/>
        <v>2.3402003995304832</v>
      </c>
      <c r="L66" s="11">
        <f t="shared" si="0"/>
        <v>3.6348202345675733</v>
      </c>
      <c r="M66" s="11">
        <f t="shared" si="0"/>
        <v>2.3873401666661143</v>
      </c>
      <c r="N66" s="11">
        <f t="shared" si="0"/>
        <v>5.5461683115656584</v>
      </c>
      <c r="O66" s="11">
        <f t="shared" si="0"/>
        <v>3.9033989224067338</v>
      </c>
      <c r="P66" s="11"/>
      <c r="Q66" s="11"/>
      <c r="R66" s="11"/>
      <c r="S66" s="11">
        <f t="shared" si="0"/>
        <v>1.1764841579586431</v>
      </c>
      <c r="T66" s="11">
        <f t="shared" si="0"/>
        <v>26.619595864676043</v>
      </c>
      <c r="U66" s="11">
        <f t="shared" si="0"/>
        <v>1.5394997795501113</v>
      </c>
    </row>
    <row r="67" spans="1:21" x14ac:dyDescent="0.2">
      <c r="A67" s="13">
        <v>1980</v>
      </c>
      <c r="B67" s="11">
        <f t="shared" si="1"/>
        <v>2.3951328557909228</v>
      </c>
      <c r="C67" s="11">
        <f t="shared" si="0"/>
        <v>3.2390423652946794</v>
      </c>
      <c r="D67" s="11">
        <f t="shared" si="0"/>
        <v>-4.5040725424303494</v>
      </c>
      <c r="E67" s="11">
        <f t="shared" si="0"/>
        <v>-1.8431560271798104</v>
      </c>
      <c r="F67" s="11">
        <f t="shared" si="0"/>
        <v>0.61111301298503951</v>
      </c>
      <c r="G67" s="11">
        <f t="shared" si="0"/>
        <v>-0.94294309463785841</v>
      </c>
      <c r="H67" s="11">
        <f t="shared" si="0"/>
        <v>1.2278955286516806</v>
      </c>
      <c r="I67" s="11">
        <f t="shared" si="0"/>
        <v>0.36692301817361694</v>
      </c>
      <c r="J67" s="11">
        <f t="shared" si="0"/>
        <v>2.5184961753606321</v>
      </c>
      <c r="K67" s="11">
        <f t="shared" si="0"/>
        <v>0.65322038227395252</v>
      </c>
      <c r="L67" s="11">
        <f t="shared" si="0"/>
        <v>3.9876665948201571</v>
      </c>
      <c r="M67" s="11">
        <f t="shared" si="0"/>
        <v>2.121934722674172</v>
      </c>
      <c r="N67" s="11">
        <f t="shared" si="0"/>
        <v>6.5484595001892743</v>
      </c>
      <c r="O67" s="11">
        <f t="shared" si="0"/>
        <v>4.8300960005887665</v>
      </c>
      <c r="P67" s="11"/>
      <c r="Q67" s="11"/>
      <c r="R67" s="11"/>
      <c r="S67" s="11">
        <f t="shared" si="0"/>
        <v>1.8455459438059028</v>
      </c>
      <c r="T67" s="11">
        <f t="shared" si="0"/>
        <v>13.039853946367996</v>
      </c>
      <c r="U67" s="11">
        <f t="shared" si="0"/>
        <v>-0.48875952625359059</v>
      </c>
    </row>
    <row r="68" spans="1:21" x14ac:dyDescent="0.2">
      <c r="A68" s="13">
        <v>1981</v>
      </c>
      <c r="B68" s="11">
        <f t="shared" si="1"/>
        <v>-0.35827224834958765</v>
      </c>
      <c r="C68" s="11">
        <f t="shared" si="0"/>
        <v>-2.9255765226597359</v>
      </c>
      <c r="D68" s="11">
        <f t="shared" si="0"/>
        <v>-7.0607285321174409</v>
      </c>
      <c r="E68" s="11">
        <f t="shared" si="0"/>
        <v>-3.5320247953959645</v>
      </c>
      <c r="F68" s="11">
        <f t="shared" si="0"/>
        <v>-1.7882566503835888</v>
      </c>
      <c r="G68" s="11">
        <f t="shared" si="0"/>
        <v>-3.3721324814632831</v>
      </c>
      <c r="H68" s="11">
        <f t="shared" si="0"/>
        <v>-1.2824162024238217</v>
      </c>
      <c r="I68" s="11">
        <f t="shared" si="0"/>
        <v>-3.7875985583272</v>
      </c>
      <c r="J68" s="11">
        <f t="shared" si="0"/>
        <v>-1.1726518740319207</v>
      </c>
      <c r="K68" s="11">
        <f t="shared" si="0"/>
        <v>1.8968702278560381</v>
      </c>
      <c r="L68" s="11">
        <f t="shared" si="0"/>
        <v>2.5645623099502144</v>
      </c>
      <c r="M68" s="11">
        <f t="shared" si="0"/>
        <v>2.8387476849246078</v>
      </c>
      <c r="N68" s="11">
        <f t="shared" si="0"/>
        <v>4.4644466789725525</v>
      </c>
      <c r="O68" s="11">
        <f t="shared" si="0"/>
        <v>2.8936696740040233</v>
      </c>
      <c r="P68" s="11"/>
      <c r="Q68" s="11"/>
      <c r="R68" s="11"/>
      <c r="S68" s="11">
        <f t="shared" si="0"/>
        <v>-0.34078840223419904</v>
      </c>
      <c r="T68" s="11">
        <f t="shared" si="0"/>
        <v>8.6493215415260902</v>
      </c>
      <c r="U68" s="11">
        <f t="shared" si="0"/>
        <v>-2.3966108634071248</v>
      </c>
    </row>
    <row r="69" spans="1:21" x14ac:dyDescent="0.2">
      <c r="A69" s="13">
        <v>1982</v>
      </c>
      <c r="B69" s="11">
        <f t="shared" si="1"/>
        <v>2.1822844624105118</v>
      </c>
      <c r="C69" s="11">
        <f t="shared" si="0"/>
        <v>3.3415577100773488</v>
      </c>
      <c r="D69" s="11">
        <f t="shared" si="0"/>
        <v>-5.2406207526734905</v>
      </c>
      <c r="E69" s="11">
        <f t="shared" si="0"/>
        <v>-1.6491515890483841</v>
      </c>
      <c r="F69" s="11">
        <f t="shared" si="0"/>
        <v>-0.67892764323842869</v>
      </c>
      <c r="G69" s="11">
        <f t="shared" si="0"/>
        <v>-2.5322139979758607</v>
      </c>
      <c r="H69" s="11">
        <f t="shared" si="0"/>
        <v>-0.87639779493964565</v>
      </c>
      <c r="I69" s="11">
        <f t="shared" si="0"/>
        <v>-3.9074203739789386</v>
      </c>
      <c r="J69" s="11">
        <f t="shared" si="0"/>
        <v>0.54894922847715144</v>
      </c>
      <c r="K69" s="11">
        <f t="shared" si="0"/>
        <v>0.78607928639346414</v>
      </c>
      <c r="L69" s="11">
        <f t="shared" si="0"/>
        <v>3.7394297765492892</v>
      </c>
      <c r="M69" s="11">
        <f t="shared" si="0"/>
        <v>3.6357231788469688</v>
      </c>
      <c r="N69" s="11">
        <f t="shared" si="0"/>
        <v>2.7593723963908618</v>
      </c>
      <c r="O69" s="11">
        <f t="shared" si="0"/>
        <v>1.6288401264895527</v>
      </c>
      <c r="P69" s="11"/>
      <c r="Q69" s="11"/>
      <c r="R69" s="11"/>
      <c r="S69" s="11">
        <f t="shared" si="0"/>
        <v>2.8603422146265682</v>
      </c>
      <c r="T69" s="11">
        <f t="shared" si="0"/>
        <v>7.9604053457615622</v>
      </c>
      <c r="U69" s="11">
        <f t="shared" si="0"/>
        <v>-1.5679323149506093</v>
      </c>
    </row>
    <row r="70" spans="1:21" x14ac:dyDescent="0.2">
      <c r="A70" s="13">
        <v>1983</v>
      </c>
      <c r="B70" s="11">
        <f t="shared" si="1"/>
        <v>-0.6944112476759442</v>
      </c>
      <c r="C70" s="11">
        <f t="shared" si="0"/>
        <v>-0.37256898790795107</v>
      </c>
      <c r="D70" s="11">
        <f t="shared" si="0"/>
        <v>-4.2503354545543504</v>
      </c>
      <c r="E70" s="11">
        <f t="shared" si="0"/>
        <v>0.14806287150111433</v>
      </c>
      <c r="F70" s="11">
        <f t="shared" si="0"/>
        <v>0.76347041282239103</v>
      </c>
      <c r="G70" s="11">
        <f t="shared" si="0"/>
        <v>-0.22551835388452626</v>
      </c>
      <c r="H70" s="11">
        <f t="shared" si="0"/>
        <v>-7.3381034296318953E-2</v>
      </c>
      <c r="I70" s="11">
        <f t="shared" si="0"/>
        <v>-3.442706431523737</v>
      </c>
      <c r="J70" s="11">
        <f t="shared" si="0"/>
        <v>-0.26102860031307068</v>
      </c>
      <c r="K70" s="11">
        <f t="shared" si="0"/>
        <v>1.6272548414854187</v>
      </c>
      <c r="L70" s="11">
        <f t="shared" si="0"/>
        <v>4.9883349900091698</v>
      </c>
      <c r="M70" s="11">
        <f t="shared" si="0"/>
        <v>1.0904623643055795</v>
      </c>
      <c r="N70" s="11">
        <f t="shared" si="0"/>
        <v>4.238777834998241</v>
      </c>
      <c r="O70" s="11">
        <f t="shared" si="0"/>
        <v>3.2213619983654844</v>
      </c>
      <c r="P70" s="11"/>
      <c r="Q70" s="11"/>
      <c r="R70" s="11"/>
      <c r="S70" s="11">
        <f t="shared" si="0"/>
        <v>-0.4780223172989464</v>
      </c>
      <c r="T70" s="11">
        <f t="shared" si="0"/>
        <v>7.925940018531179</v>
      </c>
      <c r="U70" s="11">
        <f t="shared" si="0"/>
        <v>-0.69912468237870851</v>
      </c>
    </row>
    <row r="71" spans="1:21" x14ac:dyDescent="0.2">
      <c r="A71" s="13">
        <v>1984</v>
      </c>
      <c r="B71" s="11">
        <f t="shared" si="1"/>
        <v>4.1258716615975644</v>
      </c>
      <c r="C71" s="11">
        <f t="shared" si="0"/>
        <v>0.82127109546274069</v>
      </c>
      <c r="D71" s="11">
        <f t="shared" si="0"/>
        <v>-0.3630801696262515</v>
      </c>
      <c r="E71" s="11">
        <f t="shared" si="0"/>
        <v>-0.36231923694202839</v>
      </c>
      <c r="F71" s="11">
        <f t="shared" si="0"/>
        <v>0.30938008083162888</v>
      </c>
      <c r="G71" s="11">
        <f t="shared" si="0"/>
        <v>2.8590494831210833</v>
      </c>
      <c r="H71" s="11">
        <f t="shared" si="0"/>
        <v>3.5869394589979469</v>
      </c>
      <c r="I71" s="11">
        <f t="shared" si="0"/>
        <v>2.5893836134644386</v>
      </c>
      <c r="J71" s="11">
        <f t="shared" si="0"/>
        <v>4.5473990434913114</v>
      </c>
      <c r="K71" s="11">
        <f t="shared" si="0"/>
        <v>4.658671120299708</v>
      </c>
      <c r="L71" s="11">
        <f t="shared" si="0"/>
        <v>5.4790214255550955</v>
      </c>
      <c r="M71" s="11">
        <f t="shared" si="0"/>
        <v>2.1458870183560186</v>
      </c>
      <c r="N71" s="11">
        <f t="shared" si="0"/>
        <v>7.6814638969114748</v>
      </c>
      <c r="O71" s="11">
        <f t="shared" si="0"/>
        <v>5.7981459153899477</v>
      </c>
      <c r="P71" s="11"/>
      <c r="Q71" s="11"/>
      <c r="R71" s="11"/>
      <c r="S71" s="11">
        <f t="shared" si="0"/>
        <v>5.6104618051412158</v>
      </c>
      <c r="T71" s="11">
        <f t="shared" si="0"/>
        <v>8.511810295426594</v>
      </c>
      <c r="U71" s="11">
        <f t="shared" si="0"/>
        <v>2.4842849213334777</v>
      </c>
    </row>
    <row r="72" spans="1:21" x14ac:dyDescent="0.2">
      <c r="A72" s="13">
        <v>1985</v>
      </c>
      <c r="B72" s="11">
        <f t="shared" si="1"/>
        <v>-2.7315810646962979</v>
      </c>
      <c r="C72" s="11">
        <f t="shared" si="0"/>
        <v>0.61797467286474794</v>
      </c>
      <c r="D72" s="11">
        <f t="shared" si="0"/>
        <v>1.8793827144026616</v>
      </c>
      <c r="E72" s="11">
        <f t="shared" si="0"/>
        <v>0.9033485097667826</v>
      </c>
      <c r="F72" s="11">
        <f t="shared" si="0"/>
        <v>0.5879899342879471</v>
      </c>
      <c r="G72" s="11">
        <f t="shared" ref="C72:U85" si="2">LN(G21/G20)*100</f>
        <v>1.1911893219156435</v>
      </c>
      <c r="H72" s="11">
        <f t="shared" si="2"/>
        <v>4.3142246827426192</v>
      </c>
      <c r="I72" s="11">
        <f t="shared" si="2"/>
        <v>0.36870479052428179</v>
      </c>
      <c r="J72" s="11">
        <f t="shared" si="2"/>
        <v>5.0168786241315875</v>
      </c>
      <c r="K72" s="11">
        <f t="shared" si="2"/>
        <v>6.3093149359763361</v>
      </c>
      <c r="L72" s="11">
        <f t="shared" si="2"/>
        <v>6.8011370565347322</v>
      </c>
      <c r="M72" s="11">
        <f t="shared" si="2"/>
        <v>1.6466831791846763</v>
      </c>
      <c r="N72" s="11">
        <f t="shared" si="2"/>
        <v>10.846695945331666</v>
      </c>
      <c r="O72" s="11">
        <f t="shared" si="2"/>
        <v>8.522916300871648</v>
      </c>
      <c r="P72" s="11"/>
      <c r="Q72" s="11"/>
      <c r="R72" s="11"/>
      <c r="S72" s="11">
        <f t="shared" si="2"/>
        <v>7.98457215604203</v>
      </c>
      <c r="T72" s="11">
        <f t="shared" si="2"/>
        <v>11.120996149753474</v>
      </c>
      <c r="U72" s="11">
        <f t="shared" si="2"/>
        <v>3.0574373611974432</v>
      </c>
    </row>
    <row r="73" spans="1:21" x14ac:dyDescent="0.2">
      <c r="A73" s="13">
        <v>1986</v>
      </c>
      <c r="B73" s="11">
        <f t="shared" si="1"/>
        <v>1.2029913657354625</v>
      </c>
      <c r="C73" s="11">
        <f t="shared" si="2"/>
        <v>-1.5869242037146767</v>
      </c>
      <c r="D73" s="11">
        <f t="shared" si="2"/>
        <v>-1.1191389021416878</v>
      </c>
      <c r="E73" s="11">
        <f t="shared" si="2"/>
        <v>-1.0023911061760271</v>
      </c>
      <c r="F73" s="11">
        <f t="shared" si="2"/>
        <v>-2.7921262222428293E-2</v>
      </c>
      <c r="G73" s="11">
        <f t="shared" si="2"/>
        <v>-0.80375516424427196</v>
      </c>
      <c r="H73" s="11">
        <f t="shared" si="2"/>
        <v>0.65917588467123434</v>
      </c>
      <c r="I73" s="11">
        <f t="shared" si="2"/>
        <v>-1.5129330408485178</v>
      </c>
      <c r="J73" s="11">
        <f t="shared" si="2"/>
        <v>3.2023304312364922</v>
      </c>
      <c r="K73" s="11">
        <f t="shared" si="2"/>
        <v>7.3191801681942188</v>
      </c>
      <c r="L73" s="11">
        <f t="shared" si="2"/>
        <v>3.3310289712806131</v>
      </c>
      <c r="M73" s="11">
        <f t="shared" si="2"/>
        <v>-0.45619292855284344</v>
      </c>
      <c r="N73" s="11">
        <f t="shared" si="2"/>
        <v>7.8298102232366951</v>
      </c>
      <c r="O73" s="11">
        <f t="shared" si="2"/>
        <v>6.625395938476129</v>
      </c>
      <c r="P73" s="11"/>
      <c r="Q73" s="11"/>
      <c r="R73" s="11"/>
      <c r="S73" s="11">
        <f t="shared" si="2"/>
        <v>-0.85837436913914422</v>
      </c>
      <c r="T73" s="11">
        <f t="shared" si="2"/>
        <v>5.4193428123475265</v>
      </c>
      <c r="U73" s="11">
        <f t="shared" si="2"/>
        <v>0.93458624182375993</v>
      </c>
    </row>
    <row r="74" spans="1:21" x14ac:dyDescent="0.2">
      <c r="A74" s="13">
        <v>1987</v>
      </c>
      <c r="B74" s="11">
        <f t="shared" si="1"/>
        <v>-0.62007822569271209</v>
      </c>
      <c r="C74" s="11">
        <f t="shared" si="2"/>
        <v>-2.330697822386679</v>
      </c>
      <c r="D74" s="11">
        <f t="shared" si="2"/>
        <v>1.5033651598778854</v>
      </c>
      <c r="E74" s="11">
        <f t="shared" si="2"/>
        <v>0.49423494344350605</v>
      </c>
      <c r="F74" s="11">
        <f t="shared" si="2"/>
        <v>1.0831934821383971</v>
      </c>
      <c r="G74" s="11">
        <f t="shared" si="2"/>
        <v>5.939755494566441</v>
      </c>
      <c r="H74" s="11">
        <f t="shared" si="2"/>
        <v>4.125316839779857</v>
      </c>
      <c r="I74" s="11">
        <f t="shared" si="2"/>
        <v>5.4106550626105196</v>
      </c>
      <c r="J74" s="11">
        <f t="shared" si="2"/>
        <v>3.8804778422487627</v>
      </c>
      <c r="K74" s="11">
        <f t="shared" si="2"/>
        <v>3.7480027730696879</v>
      </c>
      <c r="L74" s="11">
        <f t="shared" si="2"/>
        <v>4.3554815065952299</v>
      </c>
      <c r="M74" s="11">
        <f t="shared" si="2"/>
        <v>6.9602332491350687</v>
      </c>
      <c r="N74" s="11">
        <f t="shared" si="2"/>
        <v>6.4101893792067859</v>
      </c>
      <c r="O74" s="11">
        <f t="shared" si="2"/>
        <v>6.5268638510291712</v>
      </c>
      <c r="P74" s="11"/>
      <c r="Q74" s="11"/>
      <c r="R74" s="11"/>
      <c r="S74" s="11">
        <f t="shared" si="2"/>
        <v>7.1825734571255389</v>
      </c>
      <c r="T74" s="11">
        <f t="shared" si="2"/>
        <v>10.075629289691566</v>
      </c>
      <c r="U74" s="11">
        <f t="shared" si="2"/>
        <v>2.955101653532243</v>
      </c>
    </row>
    <row r="75" spans="1:21" x14ac:dyDescent="0.2">
      <c r="A75" s="13">
        <v>1988</v>
      </c>
      <c r="B75" s="11">
        <f t="shared" si="1"/>
        <v>1.3269376769945596</v>
      </c>
      <c r="C75" s="11">
        <f t="shared" si="2"/>
        <v>-2.0224499507199583</v>
      </c>
      <c r="D75" s="11">
        <f t="shared" si="2"/>
        <v>1.3229630183650449</v>
      </c>
      <c r="E75" s="11">
        <f t="shared" si="2"/>
        <v>-0.19740095240522265</v>
      </c>
      <c r="F75" s="11">
        <f t="shared" si="2"/>
        <v>1.7796499803620167</v>
      </c>
      <c r="G75" s="11">
        <f t="shared" si="2"/>
        <v>8.0335148090886008</v>
      </c>
      <c r="H75" s="11">
        <f t="shared" si="2"/>
        <v>5.1665032591163866</v>
      </c>
      <c r="I75" s="11">
        <f t="shared" si="2"/>
        <v>3.8605182701859158</v>
      </c>
      <c r="J75" s="11">
        <f t="shared" si="2"/>
        <v>6.0949992253544689</v>
      </c>
      <c r="K75" s="11">
        <f t="shared" si="2"/>
        <v>8.6766104613428006</v>
      </c>
      <c r="L75" s="11">
        <f t="shared" si="2"/>
        <v>7.9247614492168035</v>
      </c>
      <c r="M75" s="11">
        <f t="shared" si="2"/>
        <v>15.020051848009119</v>
      </c>
      <c r="N75" s="11">
        <f t="shared" si="2"/>
        <v>8.9050500399212993</v>
      </c>
      <c r="O75" s="11">
        <f t="shared" si="2"/>
        <v>7.6451174038161946</v>
      </c>
      <c r="P75" s="11"/>
      <c r="Q75" s="11"/>
      <c r="R75" s="11"/>
      <c r="S75" s="11">
        <f t="shared" si="2"/>
        <v>6.9402483726430573</v>
      </c>
      <c r="T75" s="11">
        <f t="shared" si="2"/>
        <v>6.4082004352651198</v>
      </c>
      <c r="U75" s="11">
        <f t="shared" si="2"/>
        <v>3.983739286161081</v>
      </c>
    </row>
    <row r="76" spans="1:21" x14ac:dyDescent="0.2">
      <c r="A76" s="13">
        <v>1989</v>
      </c>
      <c r="B76" s="11">
        <f t="shared" si="1"/>
        <v>1.9826303220133763</v>
      </c>
      <c r="C76" s="11">
        <f t="shared" si="2"/>
        <v>-0.90300244187666834</v>
      </c>
      <c r="D76" s="11">
        <f t="shared" si="2"/>
        <v>1.5363382992141554</v>
      </c>
      <c r="E76" s="11">
        <f t="shared" si="2"/>
        <v>0.90157155228518804</v>
      </c>
      <c r="F76" s="11">
        <f t="shared" si="2"/>
        <v>2.4924243438017792</v>
      </c>
      <c r="G76" s="11">
        <f t="shared" si="2"/>
        <v>10.39120987873166</v>
      </c>
      <c r="H76" s="11">
        <f t="shared" si="2"/>
        <v>5.0002931985399197</v>
      </c>
      <c r="I76" s="11">
        <f t="shared" si="2"/>
        <v>3.3224757293131555</v>
      </c>
      <c r="J76" s="11">
        <f t="shared" si="2"/>
        <v>10.561032829964509</v>
      </c>
      <c r="K76" s="11">
        <f t="shared" si="2"/>
        <v>9.0490656361142001</v>
      </c>
      <c r="L76" s="11">
        <f t="shared" si="2"/>
        <v>6.4996486819450459</v>
      </c>
      <c r="M76" s="11">
        <f t="shared" si="2"/>
        <v>15.67380033922092</v>
      </c>
      <c r="N76" s="11">
        <f t="shared" si="2"/>
        <v>10.759875931144776</v>
      </c>
      <c r="O76" s="11">
        <f t="shared" si="2"/>
        <v>9.5810568274227723</v>
      </c>
      <c r="P76" s="11"/>
      <c r="Q76" s="11"/>
      <c r="R76" s="11"/>
      <c r="S76" s="11">
        <f t="shared" si="2"/>
        <v>2.5007200744643971</v>
      </c>
      <c r="T76" s="11">
        <f t="shared" si="2"/>
        <v>7.2838208419213579</v>
      </c>
      <c r="U76" s="11">
        <f t="shared" si="2"/>
        <v>4.462740374287697</v>
      </c>
    </row>
    <row r="77" spans="1:21" x14ac:dyDescent="0.2">
      <c r="A77" s="13">
        <v>1990</v>
      </c>
      <c r="B77" s="11">
        <f t="shared" si="1"/>
        <v>-3.2484059175906124</v>
      </c>
      <c r="C77" s="11">
        <f t="shared" si="2"/>
        <v>-0.61578247059597502</v>
      </c>
      <c r="D77" s="11">
        <f t="shared" si="2"/>
        <v>-1.4744294408309968</v>
      </c>
      <c r="E77" s="11">
        <f t="shared" si="2"/>
        <v>-0.44157402685747982</v>
      </c>
      <c r="F77" s="11">
        <f t="shared" si="2"/>
        <v>3.1012257277254229</v>
      </c>
      <c r="G77" s="11">
        <f t="shared" si="2"/>
        <v>4.4457491670362632</v>
      </c>
      <c r="H77" s="11">
        <f t="shared" si="2"/>
        <v>1.9235534148823261</v>
      </c>
      <c r="I77" s="11">
        <f t="shared" si="2"/>
        <v>0.66977727566533596</v>
      </c>
      <c r="J77" s="11">
        <f t="shared" si="2"/>
        <v>4.9343098749956447</v>
      </c>
      <c r="K77" s="11">
        <f t="shared" si="2"/>
        <v>6.9272185034652738</v>
      </c>
      <c r="L77" s="11">
        <f t="shared" si="2"/>
        <v>4.2373258345045235</v>
      </c>
      <c r="M77" s="11">
        <f t="shared" si="2"/>
        <v>14.221451519798356</v>
      </c>
      <c r="N77" s="11">
        <f t="shared" si="2"/>
        <v>7.437533396268023</v>
      </c>
      <c r="O77" s="11">
        <f t="shared" si="2"/>
        <v>7.1377247945327387</v>
      </c>
      <c r="P77" s="11"/>
      <c r="Q77" s="11"/>
      <c r="R77" s="11"/>
      <c r="S77" s="11">
        <f t="shared" si="2"/>
        <v>3.6301072922972475</v>
      </c>
      <c r="T77" s="11">
        <f t="shared" si="2"/>
        <v>5.1770792307569922</v>
      </c>
      <c r="U77" s="11">
        <f t="shared" si="2"/>
        <v>1.8572873849926046</v>
      </c>
    </row>
    <row r="78" spans="1:21" x14ac:dyDescent="0.2">
      <c r="A78" s="13">
        <v>1991</v>
      </c>
      <c r="B78" s="11">
        <f t="shared" si="1"/>
        <v>2.3068260388157307</v>
      </c>
      <c r="C78" s="11">
        <f t="shared" si="2"/>
        <v>1.2733190862348187</v>
      </c>
      <c r="D78" s="11">
        <f t="shared" si="2"/>
        <v>-6.2569160085221034</v>
      </c>
      <c r="E78" s="11">
        <f t="shared" si="2"/>
        <v>1.6419128508541898</v>
      </c>
      <c r="F78" s="11">
        <f t="shared" si="2"/>
        <v>4.1714590649017609</v>
      </c>
      <c r="G78" s="11">
        <f t="shared" si="2"/>
        <v>-3.5537059961152169</v>
      </c>
      <c r="H78" s="11">
        <f t="shared" si="2"/>
        <v>0.10022192835455754</v>
      </c>
      <c r="I78" s="11">
        <f t="shared" si="2"/>
        <v>-2.1432226623507247</v>
      </c>
      <c r="J78" s="11">
        <f t="shared" si="2"/>
        <v>1.0642172096145086</v>
      </c>
      <c r="K78" s="11">
        <f t="shared" si="2"/>
        <v>2.4535533366020044</v>
      </c>
      <c r="L78" s="11">
        <f t="shared" si="2"/>
        <v>2.6885775875371851</v>
      </c>
      <c r="M78" s="11">
        <f t="shared" si="2"/>
        <v>7.8341712551275382</v>
      </c>
      <c r="N78" s="11">
        <f t="shared" si="2"/>
        <v>0.58473366389787673</v>
      </c>
      <c r="O78" s="11">
        <f t="shared" si="2"/>
        <v>0.73278295658514314</v>
      </c>
      <c r="P78" s="11"/>
      <c r="Q78" s="11"/>
      <c r="R78" s="11"/>
      <c r="S78" s="11">
        <f t="shared" si="2"/>
        <v>0.13472047543178037</v>
      </c>
      <c r="T78" s="11">
        <f t="shared" si="2"/>
        <v>2.3161289357264545</v>
      </c>
      <c r="U78" s="11">
        <f t="shared" si="2"/>
        <v>-1.1869575555383882</v>
      </c>
    </row>
    <row r="79" spans="1:21" x14ac:dyDescent="0.2">
      <c r="A79" s="13">
        <v>1992</v>
      </c>
      <c r="B79" s="11">
        <f t="shared" si="1"/>
        <v>-4.6994326943777498</v>
      </c>
      <c r="C79" s="11">
        <f t="shared" si="2"/>
        <v>-1.3655529979570464</v>
      </c>
      <c r="D79" s="11">
        <f t="shared" si="2"/>
        <v>-2.6707818914935868</v>
      </c>
      <c r="E79" s="11">
        <f t="shared" si="2"/>
        <v>3.4702048133653962</v>
      </c>
      <c r="F79" s="11">
        <f t="shared" si="2"/>
        <v>4.9692210234943532</v>
      </c>
      <c r="G79" s="11">
        <f t="shared" si="2"/>
        <v>-6.3068182129251822</v>
      </c>
      <c r="H79" s="11">
        <f t="shared" si="2"/>
        <v>0.58500559219582082</v>
      </c>
      <c r="I79" s="11">
        <f t="shared" si="2"/>
        <v>2.1039479351325201</v>
      </c>
      <c r="J79" s="11">
        <f t="shared" si="2"/>
        <v>2.8180678533966983</v>
      </c>
      <c r="K79" s="11">
        <f t="shared" si="2"/>
        <v>1.8455220849345528</v>
      </c>
      <c r="L79" s="11">
        <f t="shared" si="2"/>
        <v>-1.2144987724335703</v>
      </c>
      <c r="M79" s="11">
        <f t="shared" si="2"/>
        <v>4.6001746641690762</v>
      </c>
      <c r="N79" s="11">
        <f t="shared" si="2"/>
        <v>6.9439039843745736</v>
      </c>
      <c r="O79" s="11">
        <f t="shared" si="2"/>
        <v>5.9750977878164404</v>
      </c>
      <c r="P79" s="11"/>
      <c r="Q79" s="11"/>
      <c r="R79" s="11"/>
      <c r="S79" s="11">
        <f t="shared" si="2"/>
        <v>6.1073287044929003</v>
      </c>
      <c r="T79" s="11">
        <f t="shared" si="2"/>
        <v>7.9644946495464968</v>
      </c>
      <c r="U79" s="11">
        <f t="shared" si="2"/>
        <v>7.104796035988567E-2</v>
      </c>
    </row>
    <row r="80" spans="1:21" x14ac:dyDescent="0.2">
      <c r="A80" s="13">
        <v>1993</v>
      </c>
      <c r="B80" s="11">
        <f t="shared" si="1"/>
        <v>-1.3978891773675068</v>
      </c>
      <c r="C80" s="11">
        <f t="shared" si="2"/>
        <v>-3.9527117938546423</v>
      </c>
      <c r="D80" s="11">
        <f t="shared" si="2"/>
        <v>-2.1200596481116794</v>
      </c>
      <c r="E80" s="11">
        <f t="shared" si="2"/>
        <v>1.6679923392585398</v>
      </c>
      <c r="F80" s="11">
        <f t="shared" si="2"/>
        <v>5.0238874513629579</v>
      </c>
      <c r="G80" s="11">
        <f t="shared" si="2"/>
        <v>-1.3443697781784747</v>
      </c>
      <c r="H80" s="11">
        <f t="shared" si="2"/>
        <v>0.44006033113821547</v>
      </c>
      <c r="I80" s="11">
        <f t="shared" si="2"/>
        <v>-0.6305025484471346</v>
      </c>
      <c r="J80" s="11">
        <f t="shared" si="2"/>
        <v>-2.0797976694482077</v>
      </c>
      <c r="K80" s="11">
        <f t="shared" si="2"/>
        <v>4.5437894572221351</v>
      </c>
      <c r="L80" s="11">
        <f t="shared" si="2"/>
        <v>-0.83314880172270378</v>
      </c>
      <c r="M80" s="11">
        <f t="shared" si="2"/>
        <v>0.59205134879628052</v>
      </c>
      <c r="N80" s="11">
        <f t="shared" si="2"/>
        <v>1.8363789502195595</v>
      </c>
      <c r="O80" s="11">
        <f t="shared" si="2"/>
        <v>1.9748684044467502</v>
      </c>
      <c r="P80" s="11"/>
      <c r="Q80" s="11"/>
      <c r="R80" s="11"/>
      <c r="S80" s="11">
        <f t="shared" si="2"/>
        <v>3.1854237355328241</v>
      </c>
      <c r="T80" s="11">
        <f t="shared" si="2"/>
        <v>4.5496474092105625</v>
      </c>
      <c r="U80" s="11">
        <f t="shared" si="2"/>
        <v>-1.4205554395657388E-2</v>
      </c>
    </row>
    <row r="81" spans="1:21" x14ac:dyDescent="0.2">
      <c r="A81" s="13">
        <v>1994</v>
      </c>
      <c r="B81" s="11">
        <f t="shared" si="1"/>
        <v>1.3248012075255984</v>
      </c>
      <c r="C81" s="11">
        <f t="shared" si="2"/>
        <v>-2.5177514623258475</v>
      </c>
      <c r="D81" s="11">
        <f t="shared" si="2"/>
        <v>1.3880637750472731</v>
      </c>
      <c r="E81" s="11">
        <f t="shared" si="2"/>
        <v>0.62600402920227194</v>
      </c>
      <c r="F81" s="11">
        <f t="shared" si="2"/>
        <v>4.2726638331441009</v>
      </c>
      <c r="G81" s="11">
        <f t="shared" si="2"/>
        <v>2.3271446616754878</v>
      </c>
      <c r="H81" s="11">
        <f t="shared" si="2"/>
        <v>2.9998761552405671</v>
      </c>
      <c r="I81" s="11">
        <f t="shared" si="2"/>
        <v>2.0476750670784529</v>
      </c>
      <c r="J81" s="11">
        <f t="shared" si="2"/>
        <v>2.9337738242616682</v>
      </c>
      <c r="K81" s="11">
        <f t="shared" si="2"/>
        <v>6.3221865252824401</v>
      </c>
      <c r="L81" s="11">
        <f t="shared" si="2"/>
        <v>2.3749801086531988</v>
      </c>
      <c r="M81" s="11">
        <f t="shared" si="2"/>
        <v>3.480533615886082</v>
      </c>
      <c r="N81" s="11">
        <f t="shared" si="2"/>
        <v>3.0388002418042221</v>
      </c>
      <c r="O81" s="11">
        <f t="shared" si="2"/>
        <v>3.4463317883365421</v>
      </c>
      <c r="P81" s="11"/>
      <c r="Q81" s="11"/>
      <c r="R81" s="11"/>
      <c r="S81" s="11">
        <f t="shared" si="2"/>
        <v>7.4828229920330047</v>
      </c>
      <c r="T81" s="11">
        <f t="shared" si="2"/>
        <v>7.9516213734857972</v>
      </c>
      <c r="U81" s="11">
        <f t="shared" si="2"/>
        <v>2.4696077599839774</v>
      </c>
    </row>
    <row r="82" spans="1:21" x14ac:dyDescent="0.2">
      <c r="A82" s="13">
        <v>1995</v>
      </c>
      <c r="B82" s="11">
        <f t="shared" si="1"/>
        <v>1.2043334932357586</v>
      </c>
      <c r="C82" s="11">
        <f t="shared" si="2"/>
        <v>0.16721589496054676</v>
      </c>
      <c r="D82" s="11">
        <f t="shared" si="2"/>
        <v>2.6311406453564845</v>
      </c>
      <c r="E82" s="11">
        <f t="shared" si="2"/>
        <v>-4.5780997625733066</v>
      </c>
      <c r="F82" s="11">
        <f t="shared" si="2"/>
        <v>3.7898390765713432</v>
      </c>
      <c r="G82" s="11">
        <f t="shared" si="2"/>
        <v>1.1095244291939688</v>
      </c>
      <c r="H82" s="11">
        <f t="shared" si="2"/>
        <v>1.946566600984287</v>
      </c>
      <c r="I82" s="11">
        <f t="shared" si="2"/>
        <v>-3.87371687973826E-2</v>
      </c>
      <c r="J82" s="11">
        <f t="shared" si="2"/>
        <v>1.6863806052004726</v>
      </c>
      <c r="K82" s="11">
        <f t="shared" si="2"/>
        <v>5.0294772314858101</v>
      </c>
      <c r="L82" s="11">
        <f t="shared" si="2"/>
        <v>2.4938948347252148</v>
      </c>
      <c r="M82" s="11">
        <f t="shared" si="2"/>
        <v>0.66292605628775159</v>
      </c>
      <c r="N82" s="11">
        <f t="shared" si="2"/>
        <v>3.0422752484085667</v>
      </c>
      <c r="O82" s="11">
        <f t="shared" si="2"/>
        <v>3.5203635192979696</v>
      </c>
      <c r="P82" s="11"/>
      <c r="Q82" s="11"/>
      <c r="R82" s="11"/>
      <c r="S82" s="11">
        <f t="shared" si="2"/>
        <v>5.631481669189327</v>
      </c>
      <c r="T82" s="11">
        <f t="shared" si="2"/>
        <v>4.198893300344519</v>
      </c>
      <c r="U82" s="11">
        <f t="shared" si="2"/>
        <v>2.2204859676330906</v>
      </c>
    </row>
    <row r="83" spans="1:21" x14ac:dyDescent="0.2">
      <c r="A83" s="13">
        <v>1996</v>
      </c>
      <c r="B83" s="11">
        <f t="shared" si="1"/>
        <v>-1.6020315579680964</v>
      </c>
      <c r="C83" s="11">
        <f t="shared" si="2"/>
        <v>2.0813822759735943</v>
      </c>
      <c r="D83" s="11">
        <f t="shared" si="2"/>
        <v>1.6680465761672858</v>
      </c>
      <c r="E83" s="11">
        <f t="shared" si="2"/>
        <v>-3.9322694133916682</v>
      </c>
      <c r="F83" s="11">
        <f t="shared" si="2"/>
        <v>8.7490681322815451</v>
      </c>
      <c r="G83" s="11">
        <f t="shared" si="2"/>
        <v>0.10891764180899326</v>
      </c>
      <c r="H83" s="11">
        <f t="shared" si="2"/>
        <v>0.89915388041924871</v>
      </c>
      <c r="I83" s="11">
        <f t="shared" si="2"/>
        <v>0.3738322110606937</v>
      </c>
      <c r="J83" s="11">
        <f t="shared" si="2"/>
        <v>3.3706437881910882</v>
      </c>
      <c r="K83" s="11">
        <f t="shared" si="2"/>
        <v>7.8407786559613735</v>
      </c>
      <c r="L83" s="11">
        <f t="shared" si="2"/>
        <v>-1.0779419743617444</v>
      </c>
      <c r="M83" s="11">
        <f t="shared" si="2"/>
        <v>0.20206109117782955</v>
      </c>
      <c r="N83" s="11">
        <f t="shared" si="2"/>
        <v>1.5512776457410444</v>
      </c>
      <c r="O83" s="11">
        <f t="shared" si="2"/>
        <v>4.9089610196523576</v>
      </c>
      <c r="P83" s="11"/>
      <c r="Q83" s="11"/>
      <c r="R83" s="11"/>
      <c r="S83" s="11">
        <f t="shared" si="2"/>
        <v>2.7243857268425411</v>
      </c>
      <c r="T83" s="11">
        <f t="shared" si="2"/>
        <v>5.6925936796009609</v>
      </c>
      <c r="U83" s="11">
        <f t="shared" si="2"/>
        <v>1.7468866688699982</v>
      </c>
    </row>
    <row r="84" spans="1:21" x14ac:dyDescent="0.2">
      <c r="A84" s="13">
        <v>1997</v>
      </c>
      <c r="B84" s="11">
        <f t="shared" si="1"/>
        <v>1.5607433658043488</v>
      </c>
      <c r="C84" s="11">
        <f t="shared" si="2"/>
        <v>1.7650603724863778</v>
      </c>
      <c r="D84" s="11">
        <f t="shared" si="2"/>
        <v>0.12326434508572254</v>
      </c>
      <c r="E84" s="11">
        <f t="shared" si="2"/>
        <v>-1.0830731550356587</v>
      </c>
      <c r="F84" s="11">
        <f t="shared" si="2"/>
        <v>7.0848578316347597</v>
      </c>
      <c r="G84" s="11">
        <f t="shared" si="2"/>
        <v>1.0019038588675881</v>
      </c>
      <c r="H84" s="11">
        <f t="shared" si="2"/>
        <v>4.2247831239199671</v>
      </c>
      <c r="I84" s="11">
        <f t="shared" si="2"/>
        <v>1.7600250264368824</v>
      </c>
      <c r="J84" s="11">
        <f t="shared" si="2"/>
        <v>7.2640213457832949</v>
      </c>
      <c r="K84" s="11">
        <f t="shared" si="2"/>
        <v>8.2352408773098773</v>
      </c>
      <c r="L84" s="11">
        <f t="shared" si="2"/>
        <v>2.0583419840238459</v>
      </c>
      <c r="M84" s="11">
        <f t="shared" si="2"/>
        <v>1.615198966786735</v>
      </c>
      <c r="N84" s="11">
        <f t="shared" si="2"/>
        <v>2.1034320383304257</v>
      </c>
      <c r="O84" s="11">
        <f t="shared" si="2"/>
        <v>7.9213252762150024</v>
      </c>
      <c r="P84" s="11"/>
      <c r="Q84" s="11"/>
      <c r="R84" s="11"/>
      <c r="S84" s="11">
        <f t="shared" si="2"/>
        <v>2.7200850699926704</v>
      </c>
      <c r="T84" s="11">
        <f t="shared" si="2"/>
        <v>1.5686596167699474</v>
      </c>
      <c r="U84" s="11">
        <f t="shared" si="2"/>
        <v>2.6941638717379255</v>
      </c>
    </row>
    <row r="85" spans="1:21" x14ac:dyDescent="0.2">
      <c r="A85" s="13">
        <v>1998</v>
      </c>
      <c r="B85" s="11">
        <f t="shared" si="1"/>
        <v>-3.830434603048821</v>
      </c>
      <c r="C85" s="11">
        <f t="shared" si="2"/>
        <v>3.256404579820015</v>
      </c>
      <c r="D85" s="11">
        <f t="shared" si="2"/>
        <v>0.59244447542329248</v>
      </c>
      <c r="E85" s="11">
        <f t="shared" si="2"/>
        <v>-0.62179849108270568</v>
      </c>
      <c r="F85" s="11">
        <f t="shared" si="2"/>
        <v>4.3750008156070175</v>
      </c>
      <c r="G85" s="11">
        <f t="shared" si="2"/>
        <v>3.1167564919692743</v>
      </c>
      <c r="H85" s="11">
        <f t="shared" si="2"/>
        <v>3.8442115673464166</v>
      </c>
      <c r="I85" s="11">
        <f t="shared" si="2"/>
        <v>4.2933543655728901</v>
      </c>
      <c r="J85" s="11">
        <f t="shared" si="2"/>
        <v>0</v>
      </c>
      <c r="K85" s="11">
        <f t="shared" si="2"/>
        <v>3.9534560275387078</v>
      </c>
      <c r="L85" s="11">
        <f t="shared" si="2"/>
        <v>4.3103464592516794</v>
      </c>
      <c r="M85" s="11">
        <f t="shared" si="2"/>
        <v>0.88326986476730818</v>
      </c>
      <c r="N85" s="11">
        <f t="shared" si="2"/>
        <v>2.7607486839041426</v>
      </c>
      <c r="O85" s="11">
        <f t="shared" ref="C85:U99" si="3">LN(O34/O33)*100</f>
        <v>7.3396462801615572</v>
      </c>
      <c r="P85" s="11"/>
      <c r="Q85" s="11"/>
      <c r="R85" s="11"/>
      <c r="S85" s="11">
        <f t="shared" si="3"/>
        <v>-1.4483916314587091</v>
      </c>
      <c r="T85" s="11">
        <f t="shared" si="3"/>
        <v>1.8083194522219075</v>
      </c>
      <c r="U85" s="11">
        <f t="shared" si="3"/>
        <v>2.5855785654987966</v>
      </c>
    </row>
    <row r="86" spans="1:21" x14ac:dyDescent="0.2">
      <c r="A86" s="13">
        <v>1999</v>
      </c>
      <c r="B86" s="11">
        <f t="shared" si="1"/>
        <v>-6.2638018289932678</v>
      </c>
      <c r="C86" s="11">
        <f t="shared" si="3"/>
        <v>3.1448282450935823</v>
      </c>
      <c r="D86" s="11">
        <f t="shared" si="3"/>
        <v>-2.4797069853938307</v>
      </c>
      <c r="E86" s="11">
        <f t="shared" si="3"/>
        <v>-5.2784983824543685</v>
      </c>
      <c r="F86" s="11">
        <f t="shared" si="3"/>
        <v>3.7721675616327404</v>
      </c>
      <c r="G86" s="11">
        <f t="shared" si="3"/>
        <v>1.6961628882708721</v>
      </c>
      <c r="H86" s="11">
        <f t="shared" si="3"/>
        <v>3.5235802076323499</v>
      </c>
      <c r="I86" s="11">
        <f t="shared" si="3"/>
        <v>4.2095254066825172</v>
      </c>
      <c r="J86" s="11">
        <f t="shared" si="3"/>
        <v>0.58466548378529271</v>
      </c>
      <c r="K86" s="11">
        <f t="shared" si="3"/>
        <v>2.5213972413591144</v>
      </c>
      <c r="L86" s="11">
        <f t="shared" si="3"/>
        <v>4.6713633128525958</v>
      </c>
      <c r="M86" s="11">
        <f t="shared" si="3"/>
        <v>2.1553677795089032</v>
      </c>
      <c r="N86" s="11">
        <f t="shared" si="3"/>
        <v>3.2964358123198285</v>
      </c>
      <c r="O86" s="11">
        <f t="shared" si="3"/>
        <v>6.3241844626661399</v>
      </c>
      <c r="P86" s="11"/>
      <c r="Q86" s="11"/>
      <c r="R86" s="11"/>
      <c r="S86" s="11">
        <f t="shared" si="3"/>
        <v>3.941951811522427</v>
      </c>
      <c r="T86" s="11">
        <f t="shared" si="3"/>
        <v>4.0162929051200109</v>
      </c>
      <c r="U86" s="11">
        <f t="shared" si="3"/>
        <v>1.8528321731741466</v>
      </c>
    </row>
    <row r="87" spans="1:21" x14ac:dyDescent="0.2">
      <c r="A87" s="13">
        <v>2000</v>
      </c>
      <c r="B87" s="11">
        <f t="shared" si="1"/>
        <v>-4.4726936438321712</v>
      </c>
      <c r="C87" s="11">
        <f t="shared" si="3"/>
        <v>-1.1778488985214788</v>
      </c>
      <c r="D87" s="11">
        <f t="shared" si="3"/>
        <v>-2.1496573397418484</v>
      </c>
      <c r="E87" s="11">
        <f t="shared" si="3"/>
        <v>1.9359985168592089</v>
      </c>
      <c r="F87" s="11">
        <f t="shared" si="3"/>
        <v>8.8290330307159639</v>
      </c>
      <c r="G87" s="11">
        <f t="shared" si="3"/>
        <v>2.3222920412736716</v>
      </c>
      <c r="H87" s="11">
        <f t="shared" si="3"/>
        <v>1.7104516088090007</v>
      </c>
      <c r="I87" s="11">
        <f t="shared" si="3"/>
        <v>0.46339285886957354</v>
      </c>
      <c r="J87" s="11">
        <f t="shared" si="3"/>
        <v>2.0124976344378216</v>
      </c>
      <c r="K87" s="11">
        <f t="shared" si="3"/>
        <v>4.9739665752473714</v>
      </c>
      <c r="L87" s="11">
        <f t="shared" si="3"/>
        <v>0.67965233522861235</v>
      </c>
      <c r="M87" s="11">
        <f t="shared" si="3"/>
        <v>3.4838813015502268</v>
      </c>
      <c r="N87" s="11">
        <f t="shared" si="3"/>
        <v>3.2566426710788772</v>
      </c>
      <c r="O87" s="11">
        <f t="shared" si="3"/>
        <v>6.144745306424058</v>
      </c>
      <c r="P87" s="11"/>
      <c r="Q87" s="11"/>
      <c r="R87" s="11"/>
      <c r="S87" s="11">
        <f t="shared" si="3"/>
        <v>0.7152712750863377</v>
      </c>
      <c r="T87" s="11">
        <f t="shared" si="3"/>
        <v>4.9754135806917708</v>
      </c>
      <c r="U87" s="11">
        <f t="shared" si="3"/>
        <v>1.5019363954351193</v>
      </c>
    </row>
    <row r="88" spans="1:21" x14ac:dyDescent="0.2">
      <c r="A88" s="13">
        <v>2001</v>
      </c>
      <c r="B88" s="11">
        <f t="shared" si="1"/>
        <v>-5.6758047183035574</v>
      </c>
      <c r="C88" s="11">
        <f t="shared" si="3"/>
        <v>-0.75682855169147667</v>
      </c>
      <c r="D88" s="11">
        <f t="shared" si="3"/>
        <v>-3.3292942173511113</v>
      </c>
      <c r="E88" s="11">
        <f t="shared" si="3"/>
        <v>0.79861535563472541</v>
      </c>
      <c r="F88" s="11">
        <f t="shared" si="3"/>
        <v>3.2469912204243658</v>
      </c>
      <c r="G88" s="11">
        <f t="shared" si="3"/>
        <v>2.7588809845244779</v>
      </c>
      <c r="H88" s="11">
        <f t="shared" si="3"/>
        <v>1.9917286471905902</v>
      </c>
      <c r="I88" s="11">
        <f t="shared" si="3"/>
        <v>2.3417598736633565</v>
      </c>
      <c r="J88" s="11">
        <f t="shared" si="3"/>
        <v>2.4742635279244189</v>
      </c>
      <c r="K88" s="11">
        <f t="shared" si="3"/>
        <v>5.8346994102062713</v>
      </c>
      <c r="L88" s="11">
        <f t="shared" si="3"/>
        <v>3.0151748474649547</v>
      </c>
      <c r="M88" s="11">
        <f t="shared" si="3"/>
        <v>5.5261344759239588</v>
      </c>
      <c r="N88" s="11">
        <f t="shared" si="3"/>
        <v>3.9899548599473089</v>
      </c>
      <c r="O88" s="11">
        <f t="shared" si="3"/>
        <v>4.3510858509814332</v>
      </c>
      <c r="P88" s="11"/>
      <c r="Q88" s="11"/>
      <c r="R88" s="11"/>
      <c r="S88" s="11">
        <f t="shared" si="3"/>
        <v>3.4062357459188628</v>
      </c>
      <c r="T88" s="11">
        <f t="shared" si="3"/>
        <v>3.2467306728390746</v>
      </c>
      <c r="U88" s="11">
        <f t="shared" si="3"/>
        <v>1.7082007217182043</v>
      </c>
    </row>
    <row r="89" spans="1:21" x14ac:dyDescent="0.2">
      <c r="A89" s="13">
        <v>2002</v>
      </c>
      <c r="B89" s="11">
        <f t="shared" si="1"/>
        <v>0.73048183763518071</v>
      </c>
      <c r="C89" s="11">
        <f t="shared" si="3"/>
        <v>-0.13575276984117798</v>
      </c>
      <c r="D89" s="11">
        <f t="shared" si="3"/>
        <v>-4.1163316414491948</v>
      </c>
      <c r="E89" s="11">
        <f t="shared" si="3"/>
        <v>-0.71149974772089086</v>
      </c>
      <c r="F89" s="11">
        <f t="shared" si="3"/>
        <v>-0.11467891165065712</v>
      </c>
      <c r="G89" s="11">
        <f t="shared" si="3"/>
        <v>2.0532122242994357</v>
      </c>
      <c r="H89" s="11">
        <f t="shared" si="3"/>
        <v>0.53742053766439191</v>
      </c>
      <c r="I89" s="11">
        <f t="shared" si="3"/>
        <v>1.9122752127843379</v>
      </c>
      <c r="J89" s="11">
        <f t="shared" si="3"/>
        <v>1.5035744251913203</v>
      </c>
      <c r="K89" s="11">
        <f t="shared" si="3"/>
        <v>2.5650951193520926</v>
      </c>
      <c r="L89" s="11">
        <f t="shared" si="3"/>
        <v>2.0268428110338004</v>
      </c>
      <c r="M89" s="11">
        <f t="shared" si="3"/>
        <v>2.9721759912225774</v>
      </c>
      <c r="N89" s="11">
        <f t="shared" si="3"/>
        <v>-1.0421695462414071</v>
      </c>
      <c r="O89" s="11">
        <f t="shared" si="3"/>
        <v>1.36643621940579</v>
      </c>
      <c r="P89" s="11"/>
      <c r="Q89" s="11"/>
      <c r="R89" s="11"/>
      <c r="S89" s="11">
        <f t="shared" si="3"/>
        <v>-0.95837172671942206</v>
      </c>
      <c r="T89" s="11">
        <f t="shared" si="3"/>
        <v>4.5135866307636263</v>
      </c>
      <c r="U89" s="11">
        <f t="shared" si="3"/>
        <v>0.2159828053429938</v>
      </c>
    </row>
    <row r="90" spans="1:21" x14ac:dyDescent="0.2">
      <c r="A90" s="13">
        <v>2003</v>
      </c>
      <c r="B90" s="11">
        <f t="shared" si="1"/>
        <v>2.2704281504812585</v>
      </c>
      <c r="C90" s="11">
        <f t="shared" si="3"/>
        <v>-0.29930637735867421</v>
      </c>
      <c r="D90" s="11">
        <f t="shared" si="3"/>
        <v>-3.9965524309792007</v>
      </c>
      <c r="E90" s="11">
        <f t="shared" si="3"/>
        <v>0.278261049111176</v>
      </c>
      <c r="F90" s="11">
        <f t="shared" si="3"/>
        <v>3.1206203227444722</v>
      </c>
      <c r="G90" s="11">
        <f t="shared" si="3"/>
        <v>3.1188170656549232</v>
      </c>
      <c r="H90" s="11">
        <f t="shared" si="3"/>
        <v>1.4940855179576022</v>
      </c>
      <c r="I90" s="11">
        <f t="shared" si="3"/>
        <v>1.560642731308427</v>
      </c>
      <c r="J90" s="11">
        <f t="shared" si="3"/>
        <v>3.118539735615613</v>
      </c>
      <c r="K90" s="11">
        <f t="shared" si="3"/>
        <v>0.81025012015174791</v>
      </c>
      <c r="L90" s="11">
        <f t="shared" si="3"/>
        <v>2.422729533532427</v>
      </c>
      <c r="M90" s="11">
        <f t="shared" si="3"/>
        <v>2.5648200071556775</v>
      </c>
      <c r="N90" s="11">
        <f t="shared" si="3"/>
        <v>4.5458846733675697</v>
      </c>
      <c r="O90" s="11">
        <f t="shared" si="3"/>
        <v>2.9142626886990692</v>
      </c>
      <c r="P90" s="11"/>
      <c r="Q90" s="11"/>
      <c r="R90" s="11"/>
      <c r="S90" s="11">
        <f t="shared" si="3"/>
        <v>-2.1085281344993123</v>
      </c>
      <c r="T90" s="11">
        <f t="shared" si="3"/>
        <v>-0.4355845385993703</v>
      </c>
      <c r="U90" s="11">
        <f t="shared" si="3"/>
        <v>1.2625227250770115</v>
      </c>
    </row>
    <row r="91" spans="1:21" x14ac:dyDescent="0.2">
      <c r="A91" s="13">
        <v>2004</v>
      </c>
      <c r="B91" s="11">
        <f t="shared" si="1"/>
        <v>2.7107177647812155</v>
      </c>
      <c r="C91" s="11">
        <f t="shared" si="3"/>
        <v>-2.3156414638397838</v>
      </c>
      <c r="D91" s="11">
        <f t="shared" si="3"/>
        <v>-2.7530575399035486</v>
      </c>
      <c r="E91" s="11">
        <f t="shared" si="3"/>
        <v>-1.4695855803324447</v>
      </c>
      <c r="F91" s="11">
        <f t="shared" si="3"/>
        <v>0.56838026446869672</v>
      </c>
      <c r="G91" s="11">
        <f t="shared" si="3"/>
        <v>3.0357232412889967</v>
      </c>
      <c r="H91" s="11">
        <f t="shared" si="3"/>
        <v>1.0282866955584056</v>
      </c>
      <c r="I91" s="11">
        <f t="shared" si="3"/>
        <v>-3.9595919848578305</v>
      </c>
      <c r="J91" s="11">
        <f t="shared" si="3"/>
        <v>2.599648047243678</v>
      </c>
      <c r="K91" s="11">
        <f t="shared" si="3"/>
        <v>-1.0993436197850106</v>
      </c>
      <c r="L91" s="11">
        <f t="shared" si="3"/>
        <v>-0.3390654737860711</v>
      </c>
      <c r="M91" s="11">
        <f t="shared" si="3"/>
        <v>1.8050236927897878</v>
      </c>
      <c r="N91" s="11">
        <f t="shared" si="3"/>
        <v>1.026114329987962</v>
      </c>
      <c r="O91" s="11">
        <f t="shared" si="3"/>
        <v>3.2892764032462094</v>
      </c>
      <c r="P91" s="11"/>
      <c r="Q91" s="11"/>
      <c r="R91" s="11"/>
      <c r="S91" s="11">
        <f t="shared" si="3"/>
        <v>-1.320005966457944</v>
      </c>
      <c r="T91" s="11">
        <f t="shared" si="3"/>
        <v>-2.5507249219324368</v>
      </c>
      <c r="U91" s="11">
        <f t="shared" si="3"/>
        <v>0.14192787716561947</v>
      </c>
    </row>
    <row r="92" spans="1:21" x14ac:dyDescent="0.2">
      <c r="A92" s="13">
        <v>2005</v>
      </c>
      <c r="B92" s="11">
        <f t="shared" si="1"/>
        <v>1.175017969827812</v>
      </c>
      <c r="C92" s="11">
        <f t="shared" si="3"/>
        <v>-0.81206401362063463</v>
      </c>
      <c r="D92" s="11">
        <f t="shared" si="3"/>
        <v>-2.813112620397332</v>
      </c>
      <c r="E92" s="11">
        <f t="shared" si="3"/>
        <v>2.9692258537372207</v>
      </c>
      <c r="F92" s="11">
        <f t="shared" si="3"/>
        <v>3.5844184783814064</v>
      </c>
      <c r="G92" s="11">
        <f t="shared" si="3"/>
        <v>1.4285957247476433</v>
      </c>
      <c r="H92" s="11">
        <f t="shared" si="3"/>
        <v>0.39951223929636526</v>
      </c>
      <c r="I92" s="11">
        <f t="shared" si="3"/>
        <v>0.85856831060179928</v>
      </c>
      <c r="J92" s="11">
        <f t="shared" si="3"/>
        <v>1.0185946921167854</v>
      </c>
      <c r="K92" s="11">
        <f t="shared" si="3"/>
        <v>3.5422524514682343</v>
      </c>
      <c r="L92" s="11">
        <f t="shared" si="3"/>
        <v>3.5392433935797656</v>
      </c>
      <c r="M92" s="11">
        <f t="shared" si="3"/>
        <v>2.584123118388733</v>
      </c>
      <c r="N92" s="11">
        <f t="shared" si="3"/>
        <v>5.860026699574286</v>
      </c>
      <c r="O92" s="11">
        <f t="shared" si="3"/>
        <v>3.8585338247810235</v>
      </c>
      <c r="P92" s="11"/>
      <c r="Q92" s="11"/>
      <c r="R92" s="11"/>
      <c r="S92" s="11">
        <f t="shared" si="3"/>
        <v>-2.2055190094326953</v>
      </c>
      <c r="T92" s="11">
        <f t="shared" si="3"/>
        <v>-0.19539113164193503</v>
      </c>
      <c r="U92" s="11">
        <f t="shared" si="3"/>
        <v>1.5247773713555626</v>
      </c>
    </row>
    <row r="93" spans="1:21" x14ac:dyDescent="0.2">
      <c r="A93" s="13">
        <v>2006</v>
      </c>
      <c r="B93" s="11">
        <f t="shared" si="1"/>
        <v>1.7080433961273951</v>
      </c>
      <c r="C93" s="11">
        <f t="shared" si="3"/>
        <v>-0.11252814390714887</v>
      </c>
      <c r="D93" s="11">
        <f t="shared" si="3"/>
        <v>-1.9051634878092143</v>
      </c>
      <c r="E93" s="11">
        <f t="shared" si="3"/>
        <v>6.2986847426739461</v>
      </c>
      <c r="F93" s="11">
        <f t="shared" si="3"/>
        <v>3.7305549663530844</v>
      </c>
      <c r="G93" s="11">
        <f t="shared" si="3"/>
        <v>1.9315789299291706</v>
      </c>
      <c r="H93" s="11">
        <f t="shared" si="3"/>
        <v>0.29859021354849175</v>
      </c>
      <c r="I93" s="11">
        <f t="shared" si="3"/>
        <v>0.79547783762692315</v>
      </c>
      <c r="J93" s="11">
        <f t="shared" si="3"/>
        <v>3.491884576137875</v>
      </c>
      <c r="K93" s="11">
        <f t="shared" si="3"/>
        <v>2.9412044387423442</v>
      </c>
      <c r="L93" s="11">
        <f t="shared" si="3"/>
        <v>0.6302541870802526</v>
      </c>
      <c r="M93" s="11">
        <f t="shared" si="3"/>
        <v>3.5912001022699203</v>
      </c>
      <c r="N93" s="11">
        <f t="shared" si="3"/>
        <v>3.1907966389631426</v>
      </c>
      <c r="O93" s="11">
        <f t="shared" si="3"/>
        <v>3.5033408838238342</v>
      </c>
      <c r="P93" s="11"/>
      <c r="Q93" s="11"/>
      <c r="R93" s="11"/>
      <c r="S93" s="11">
        <f t="shared" si="3"/>
        <v>1.3492446644439127</v>
      </c>
      <c r="T93" s="11">
        <f t="shared" si="3"/>
        <v>5.9080429162820831</v>
      </c>
      <c r="U93" s="11">
        <f t="shared" si="3"/>
        <v>1.6508311407449794</v>
      </c>
    </row>
    <row r="94" spans="1:21" x14ac:dyDescent="0.2">
      <c r="A94" s="13">
        <v>2007</v>
      </c>
      <c r="B94" s="11">
        <f t="shared" si="1"/>
        <v>-0.26714691536980173</v>
      </c>
      <c r="C94" s="11">
        <f t="shared" si="3"/>
        <v>-0.92375055964751451</v>
      </c>
      <c r="D94" s="11">
        <f t="shared" si="3"/>
        <v>-1.2382639298816589</v>
      </c>
      <c r="E94" s="11">
        <f t="shared" si="3"/>
        <v>5.9253495623517294</v>
      </c>
      <c r="F94" s="11">
        <f t="shared" si="3"/>
        <v>3.3481745380132337</v>
      </c>
      <c r="G94" s="11">
        <f t="shared" si="3"/>
        <v>2.5116700807075234</v>
      </c>
      <c r="H94" s="11">
        <f t="shared" si="3"/>
        <v>1.2945874714153003</v>
      </c>
      <c r="I94" s="11">
        <f t="shared" si="3"/>
        <v>-1.0996520145821598</v>
      </c>
      <c r="J94" s="11">
        <f t="shared" si="3"/>
        <v>5.4535364156031561</v>
      </c>
      <c r="K94" s="11">
        <f t="shared" si="3"/>
        <v>2.1836793277151898</v>
      </c>
      <c r="L94" s="11">
        <f t="shared" si="3"/>
        <v>5.2467706299209436</v>
      </c>
      <c r="M94" s="11">
        <f t="shared" si="3"/>
        <v>2.9204318718328941</v>
      </c>
      <c r="N94" s="11">
        <f t="shared" si="3"/>
        <v>4.7143169561610048</v>
      </c>
      <c r="O94" s="11">
        <f t="shared" si="3"/>
        <v>4.4044935464028514</v>
      </c>
      <c r="P94" s="11"/>
      <c r="Q94" s="11"/>
      <c r="R94" s="11"/>
      <c r="S94" s="11">
        <f t="shared" si="3"/>
        <v>1.6503669704377808</v>
      </c>
      <c r="T94" s="11">
        <f t="shared" si="3"/>
        <v>1.8800575239662263</v>
      </c>
      <c r="U94" s="11">
        <f t="shared" si="3"/>
        <v>2.219293982503832</v>
      </c>
    </row>
    <row r="95" spans="1:21" x14ac:dyDescent="0.2">
      <c r="A95" s="13">
        <v>2008</v>
      </c>
      <c r="B95" s="11">
        <f t="shared" si="1"/>
        <v>2.9113804114713284</v>
      </c>
      <c r="C95" s="11">
        <f t="shared" si="3"/>
        <v>-1.5075182927234623</v>
      </c>
      <c r="D95" s="11">
        <f t="shared" si="3"/>
        <v>-2.1456046971676597</v>
      </c>
      <c r="E95" s="11">
        <f t="shared" si="3"/>
        <v>8.7225837968015298</v>
      </c>
      <c r="F95" s="11">
        <f t="shared" si="3"/>
        <v>3.2035995509973416</v>
      </c>
      <c r="G95" s="11">
        <f t="shared" si="3"/>
        <v>0.47586406088346039</v>
      </c>
      <c r="H95" s="11">
        <f t="shared" si="3"/>
        <v>1.9323751277433718</v>
      </c>
      <c r="I95" s="11">
        <f t="shared" si="3"/>
        <v>2.3086956370784337</v>
      </c>
      <c r="J95" s="11">
        <f t="shared" si="3"/>
        <v>-0.42211966436246423</v>
      </c>
      <c r="K95" s="11">
        <f t="shared" si="3"/>
        <v>-3.6207833356766285E-2</v>
      </c>
      <c r="L95" s="11">
        <f t="shared" si="3"/>
        <v>2.6043422339698723</v>
      </c>
      <c r="M95" s="11">
        <f t="shared" si="3"/>
        <v>2.8665946334918662</v>
      </c>
      <c r="N95" s="11">
        <f t="shared" si="3"/>
        <v>0.74291641790865748</v>
      </c>
      <c r="O95" s="11">
        <f t="shared" si="3"/>
        <v>1.5397674813147597</v>
      </c>
      <c r="P95" s="11"/>
      <c r="Q95" s="11"/>
      <c r="R95" s="11"/>
      <c r="S95" s="11">
        <f t="shared" si="3"/>
        <v>2.9975733494981482</v>
      </c>
      <c r="T95" s="11">
        <f t="shared" si="3"/>
        <v>2.625925485011368</v>
      </c>
      <c r="U95" s="11">
        <f t="shared" si="3"/>
        <v>0.89186767318388105</v>
      </c>
    </row>
    <row r="96" spans="1:21" x14ac:dyDescent="0.2">
      <c r="A96" s="13">
        <v>2009</v>
      </c>
      <c r="B96" s="11">
        <f t="shared" si="1"/>
        <v>10.0820174183131</v>
      </c>
      <c r="C96" s="11">
        <f t="shared" si="3"/>
        <v>-3.472401287070348</v>
      </c>
      <c r="D96" s="11">
        <f t="shared" si="3"/>
        <v>-6.8084010025752582</v>
      </c>
      <c r="E96" s="11">
        <f t="shared" si="3"/>
        <v>4.847957129801534</v>
      </c>
      <c r="F96" s="11">
        <f t="shared" si="3"/>
        <v>4.4137790825711409</v>
      </c>
      <c r="G96" s="11">
        <f t="shared" si="3"/>
        <v>-2.0463252677033346</v>
      </c>
      <c r="H96" s="11">
        <f t="shared" si="3"/>
        <v>-2.1833984519172742</v>
      </c>
      <c r="I96" s="11">
        <f t="shared" si="3"/>
        <v>-0.29812863687021507</v>
      </c>
      <c r="J96" s="11">
        <f t="shared" si="3"/>
        <v>-2.9933540080549421</v>
      </c>
      <c r="K96" s="11">
        <f t="shared" si="3"/>
        <v>2.0432038817205718</v>
      </c>
      <c r="L96" s="11">
        <f t="shared" si="3"/>
        <v>-0.90762373469259228</v>
      </c>
      <c r="M96" s="11">
        <f t="shared" si="3"/>
        <v>0.34779283439231484</v>
      </c>
      <c r="N96" s="11">
        <f t="shared" si="3"/>
        <v>-2.5247889439366191</v>
      </c>
      <c r="O96" s="11">
        <f t="shared" si="3"/>
        <v>-6.4444496408998377</v>
      </c>
      <c r="P96" s="11"/>
      <c r="Q96" s="11"/>
      <c r="R96" s="11"/>
      <c r="S96" s="11">
        <f t="shared" si="3"/>
        <v>-3.3828030372850626</v>
      </c>
      <c r="T96" s="11">
        <f t="shared" si="3"/>
        <v>-6.2221302432576051E-2</v>
      </c>
      <c r="U96" s="11">
        <f t="shared" si="3"/>
        <v>-1.8256653118997559</v>
      </c>
    </row>
    <row r="97" spans="1:21" x14ac:dyDescent="0.2">
      <c r="A97" s="13">
        <v>2010</v>
      </c>
      <c r="B97" s="11">
        <f t="shared" si="1"/>
        <v>8.7751578919874387</v>
      </c>
      <c r="C97" s="11">
        <f t="shared" si="3"/>
        <v>-1.7065260554186983</v>
      </c>
      <c r="D97" s="11">
        <f t="shared" si="3"/>
        <v>-0.46539946407010579</v>
      </c>
      <c r="E97" s="11">
        <f t="shared" si="3"/>
        <v>5.9901215709053899</v>
      </c>
      <c r="F97" s="11">
        <f t="shared" si="3"/>
        <v>3.3736502554001362</v>
      </c>
      <c r="G97" s="11">
        <f t="shared" si="3"/>
        <v>-3.7073778593150197</v>
      </c>
      <c r="H97" s="11">
        <f t="shared" si="3"/>
        <v>0.16378231536910062</v>
      </c>
      <c r="I97" s="11">
        <f t="shared" si="3"/>
        <v>-0.93323641429017523</v>
      </c>
      <c r="J97" s="11">
        <f t="shared" si="3"/>
        <v>-0.66221270296779022</v>
      </c>
      <c r="K97" s="11">
        <f t="shared" si="3"/>
        <v>0.94173738958602449</v>
      </c>
      <c r="L97" s="11">
        <f t="shared" si="3"/>
        <v>-0.40241502997253797</v>
      </c>
      <c r="M97" s="11">
        <f t="shared" si="3"/>
        <v>0.3946297050736316</v>
      </c>
      <c r="N97" s="11">
        <f t="shared" si="3"/>
        <v>2.4728341434433347</v>
      </c>
      <c r="O97" s="11">
        <f t="shared" si="3"/>
        <v>2.4151276026383237</v>
      </c>
      <c r="P97" s="11"/>
      <c r="Q97" s="11"/>
      <c r="R97" s="11"/>
      <c r="S97" s="11">
        <f t="shared" si="3"/>
        <v>1.4125611275277992</v>
      </c>
      <c r="T97" s="11">
        <f t="shared" si="3"/>
        <v>-0.8961193654684112</v>
      </c>
      <c r="U97" s="11">
        <f t="shared" si="3"/>
        <v>0.56357227613813565</v>
      </c>
    </row>
    <row r="98" spans="1:21" x14ac:dyDescent="0.2">
      <c r="A98" s="13">
        <v>2011</v>
      </c>
      <c r="B98" s="11">
        <f t="shared" si="1"/>
        <v>-3.9209486721770768</v>
      </c>
      <c r="C98" s="11">
        <f t="shared" si="3"/>
        <v>-1.2838978073008265</v>
      </c>
      <c r="D98" s="11">
        <f t="shared" si="3"/>
        <v>-1.1217739497210071</v>
      </c>
      <c r="E98" s="11">
        <f t="shared" si="3"/>
        <v>4.3726139938559081</v>
      </c>
      <c r="F98" s="11">
        <f t="shared" si="3"/>
        <v>2.5824192051247099</v>
      </c>
      <c r="G98" s="11">
        <f t="shared" si="3"/>
        <v>-1.6449221721952005</v>
      </c>
      <c r="H98" s="11">
        <f t="shared" si="3"/>
        <v>0.47888641802831361</v>
      </c>
      <c r="I98" s="11">
        <f t="shared" si="3"/>
        <v>-1.1676342380644607</v>
      </c>
      <c r="J98" s="11">
        <f t="shared" si="3"/>
        <v>3.5104288045580549</v>
      </c>
      <c r="K98" s="11">
        <f t="shared" si="3"/>
        <v>2.9098000267302364</v>
      </c>
      <c r="L98" s="11">
        <f t="shared" si="3"/>
        <v>3.0481003236717146</v>
      </c>
      <c r="M98" s="11">
        <f t="shared" si="3"/>
        <v>-2.2538354460236572</v>
      </c>
      <c r="N98" s="11">
        <f t="shared" si="3"/>
        <v>3.1334490156879404</v>
      </c>
      <c r="O98" s="11">
        <f t="shared" si="3"/>
        <v>2.1068705213985068</v>
      </c>
      <c r="P98" s="11"/>
      <c r="Q98" s="11"/>
      <c r="R98" s="11"/>
      <c r="S98" s="11">
        <f t="shared" si="3"/>
        <v>2.5654817624868098</v>
      </c>
      <c r="T98" s="11">
        <f t="shared" si="3"/>
        <v>-2.8452025370040239</v>
      </c>
      <c r="U98" s="11">
        <f t="shared" si="3"/>
        <v>0.96197609844392418</v>
      </c>
    </row>
    <row r="99" spans="1:21" x14ac:dyDescent="0.2">
      <c r="A99" s="13">
        <v>2012</v>
      </c>
      <c r="B99" s="11">
        <f t="shared" si="1"/>
        <v>-2.732060057565878</v>
      </c>
      <c r="C99" s="11">
        <f t="shared" si="3"/>
        <v>2.0905977552965247</v>
      </c>
      <c r="D99" s="11">
        <f t="shared" ref="C99:U106" si="4">LN(D48/D47)*100</f>
        <v>0.69494403341712174</v>
      </c>
      <c r="E99" s="11">
        <f t="shared" si="4"/>
        <v>0.92527350515295403</v>
      </c>
      <c r="F99" s="11">
        <f t="shared" si="4"/>
        <v>0.24920106075867987</v>
      </c>
      <c r="G99" s="11">
        <f t="shared" si="4"/>
        <v>1.2754843044853199</v>
      </c>
      <c r="H99" s="11">
        <f t="shared" si="4"/>
        <v>1.807667040017922</v>
      </c>
      <c r="I99" s="11">
        <f t="shared" si="4"/>
        <v>2.61926369545907</v>
      </c>
      <c r="J99" s="11">
        <f t="shared" si="4"/>
        <v>3.8582742715774963</v>
      </c>
      <c r="K99" s="11">
        <f t="shared" si="4"/>
        <v>1.0190305572476106</v>
      </c>
      <c r="L99" s="11">
        <f t="shared" si="4"/>
        <v>1.7187595608590862</v>
      </c>
      <c r="M99" s="11">
        <f t="shared" si="4"/>
        <v>-0.19669557875876698</v>
      </c>
      <c r="N99" s="11">
        <f t="shared" si="4"/>
        <v>5.5947518434430181</v>
      </c>
      <c r="O99" s="11">
        <f t="shared" si="4"/>
        <v>3.6470339934765028</v>
      </c>
      <c r="P99" s="11"/>
      <c r="Q99" s="11"/>
      <c r="R99" s="11"/>
      <c r="S99" s="11">
        <f t="shared" si="4"/>
        <v>2.8727102066788426</v>
      </c>
      <c r="T99" s="11">
        <f t="shared" si="4"/>
        <v>-4.7751504968817864</v>
      </c>
      <c r="U99" s="11">
        <f t="shared" si="4"/>
        <v>1.8092054427157869</v>
      </c>
    </row>
    <row r="100" spans="1:21" x14ac:dyDescent="0.2">
      <c r="A100" s="13">
        <v>2013</v>
      </c>
      <c r="B100" s="11">
        <f t="shared" si="1"/>
        <v>-5.5824143772694983</v>
      </c>
      <c r="C100" s="11">
        <f t="shared" si="4"/>
        <v>2.8709158411633666</v>
      </c>
      <c r="D100" s="11">
        <f t="shared" si="4"/>
        <v>-0.32643097434706109</v>
      </c>
      <c r="E100" s="11">
        <f t="shared" si="4"/>
        <v>5.9589169651800225</v>
      </c>
      <c r="F100" s="11">
        <f t="shared" si="4"/>
        <v>0.15138411195575105</v>
      </c>
      <c r="G100" s="11">
        <f t="shared" si="4"/>
        <v>3.645175907187908</v>
      </c>
      <c r="H100" s="11">
        <f t="shared" si="4"/>
        <v>2.5789545706869319</v>
      </c>
      <c r="I100" s="11">
        <f t="shared" si="4"/>
        <v>5.4990378069798763E-2</v>
      </c>
      <c r="J100" s="11">
        <f t="shared" si="4"/>
        <v>3.6138866901186422</v>
      </c>
      <c r="K100" s="11">
        <f t="shared" si="4"/>
        <v>2.7115785111839004</v>
      </c>
      <c r="L100" s="11">
        <f t="shared" si="4"/>
        <v>-0.38519645775181149</v>
      </c>
      <c r="M100" s="11">
        <f t="shared" si="4"/>
        <v>-1.1286131083714717</v>
      </c>
      <c r="N100" s="11">
        <f t="shared" si="4"/>
        <v>4.4022012466490459</v>
      </c>
      <c r="O100" s="11">
        <f t="shared" si="4"/>
        <v>0.93141592118317806</v>
      </c>
      <c r="P100" s="11"/>
      <c r="Q100" s="11"/>
      <c r="R100" s="11"/>
      <c r="S100" s="11">
        <f t="shared" si="4"/>
        <v>-2.671556150179621</v>
      </c>
      <c r="T100" s="11">
        <f t="shared" si="4"/>
        <v>7.347844742408693</v>
      </c>
      <c r="U100" s="11">
        <f t="shared" si="4"/>
        <v>1.8629370129290965</v>
      </c>
    </row>
    <row r="101" spans="1:21" x14ac:dyDescent="0.2">
      <c r="A101" s="13">
        <v>2014</v>
      </c>
      <c r="B101" s="11">
        <f t="shared" si="1"/>
        <v>14.647851204082588</v>
      </c>
      <c r="C101" s="11">
        <f t="shared" si="4"/>
        <v>-2.3700131709261947</v>
      </c>
      <c r="D101" s="11">
        <f t="shared" si="4"/>
        <v>5.1075132628784325E-2</v>
      </c>
      <c r="E101" s="11">
        <f t="shared" si="4"/>
        <v>0.66526467777338238</v>
      </c>
      <c r="F101" s="11">
        <f t="shared" si="4"/>
        <v>4.0238355840868758</v>
      </c>
      <c r="G101" s="11">
        <f t="shared" si="4"/>
        <v>4.0168596285416092</v>
      </c>
      <c r="H101" s="11">
        <f t="shared" si="4"/>
        <v>2.0061369261596917</v>
      </c>
      <c r="I101" s="11">
        <f t="shared" si="4"/>
        <v>0.71213667159532534</v>
      </c>
      <c r="J101" s="11">
        <f t="shared" si="4"/>
        <v>2.9330861380849762</v>
      </c>
      <c r="K101" s="11">
        <f t="shared" si="4"/>
        <v>3.8815817281905223</v>
      </c>
      <c r="L101" s="11">
        <f t="shared" si="4"/>
        <v>1.6859270914896172</v>
      </c>
      <c r="M101" s="11">
        <f t="shared" si="4"/>
        <v>0.25852654351324522</v>
      </c>
      <c r="N101" s="11">
        <f t="shared" si="4"/>
        <v>5.551134271957153</v>
      </c>
      <c r="O101" s="11">
        <f t="shared" si="4"/>
        <v>1.8821417275576648</v>
      </c>
      <c r="P101" s="11"/>
      <c r="Q101" s="11"/>
      <c r="R101" s="11"/>
      <c r="S101" s="11">
        <f t="shared" si="4"/>
        <v>7.4568695497508468</v>
      </c>
      <c r="T101" s="11">
        <f t="shared" si="4"/>
        <v>4.8050215932044553</v>
      </c>
      <c r="U101" s="11">
        <f t="shared" si="4"/>
        <v>2.7726643865217797</v>
      </c>
    </row>
    <row r="102" spans="1:21" x14ac:dyDescent="0.2">
      <c r="A102" s="13">
        <v>2015</v>
      </c>
      <c r="B102" s="11">
        <f t="shared" si="1"/>
        <v>-9.2055209001512246</v>
      </c>
      <c r="C102" s="11">
        <f t="shared" si="4"/>
        <v>1.0833480699399831</v>
      </c>
      <c r="D102" s="11">
        <f t="shared" si="4"/>
        <v>1.6308287493956228</v>
      </c>
      <c r="E102" s="11">
        <f t="shared" si="4"/>
        <v>5.7127716299740126</v>
      </c>
      <c r="F102" s="11">
        <f t="shared" si="4"/>
        <v>0.66204855450759159</v>
      </c>
      <c r="G102" s="11">
        <f t="shared" si="4"/>
        <v>1.0437753006385493</v>
      </c>
      <c r="H102" s="11">
        <f t="shared" si="4"/>
        <v>0.87212803063795863</v>
      </c>
      <c r="I102" s="11">
        <f t="shared" si="4"/>
        <v>3.6761359543139394</v>
      </c>
      <c r="J102" s="11">
        <f t="shared" si="4"/>
        <v>5.123875537851073</v>
      </c>
      <c r="K102" s="11">
        <f t="shared" si="4"/>
        <v>1.9633044985276453</v>
      </c>
      <c r="L102" s="11">
        <f t="shared" si="4"/>
        <v>-0.87561723494614907</v>
      </c>
      <c r="M102" s="11">
        <f t="shared" si="4"/>
        <v>0.11909489299680102</v>
      </c>
      <c r="N102" s="11">
        <f t="shared" si="4"/>
        <v>3.1509528737157644</v>
      </c>
      <c r="O102" s="11">
        <f t="shared" si="4"/>
        <v>6.5850419965773153</v>
      </c>
      <c r="P102" s="11"/>
      <c r="Q102" s="11"/>
      <c r="R102" s="11"/>
      <c r="S102" s="11">
        <f t="shared" si="4"/>
        <v>-0.11786662792706278</v>
      </c>
      <c r="T102" s="11">
        <f t="shared" si="4"/>
        <v>-3.3567024502575253</v>
      </c>
      <c r="U102" s="11">
        <f t="shared" si="4"/>
        <v>1.922738579660364</v>
      </c>
    </row>
    <row r="103" spans="1:21" x14ac:dyDescent="0.2">
      <c r="A103" s="13">
        <v>2016</v>
      </c>
      <c r="B103" s="11">
        <f t="shared" si="1"/>
        <v>0.13008457330481557</v>
      </c>
      <c r="C103" s="11">
        <f t="shared" si="4"/>
        <v>-1.1533235813672957</v>
      </c>
      <c r="D103" s="11">
        <f t="shared" si="4"/>
        <v>0.47110797301192808</v>
      </c>
      <c r="E103" s="11">
        <f t="shared" si="4"/>
        <v>4.2803122325309442</v>
      </c>
      <c r="F103" s="11">
        <f t="shared" si="4"/>
        <v>3.0562305582639957</v>
      </c>
      <c r="G103" s="11">
        <f t="shared" si="4"/>
        <v>2.7679569106742492</v>
      </c>
      <c r="H103" s="11">
        <f t="shared" si="4"/>
        <v>0.96463770518053349</v>
      </c>
      <c r="I103" s="11">
        <f t="shared" si="4"/>
        <v>5.0977554764867579</v>
      </c>
      <c r="J103" s="11">
        <f t="shared" si="4"/>
        <v>3.5627177643151033</v>
      </c>
      <c r="K103" s="11">
        <f t="shared" si="4"/>
        <v>3.3556783528842766</v>
      </c>
      <c r="L103" s="11">
        <f t="shared" si="4"/>
        <v>3.4073980333751459</v>
      </c>
      <c r="M103" s="11">
        <f t="shared" si="4"/>
        <v>-0.81665626663933</v>
      </c>
      <c r="N103" s="11">
        <f t="shared" si="4"/>
        <v>4.3429557927336102</v>
      </c>
      <c r="O103" s="11">
        <f t="shared" si="4"/>
        <v>5.0346374436738541</v>
      </c>
      <c r="P103" s="11"/>
      <c r="Q103" s="11"/>
      <c r="R103" s="11"/>
      <c r="S103" s="11">
        <f t="shared" si="4"/>
        <v>-1.7348638334612976</v>
      </c>
      <c r="T103" s="11">
        <f t="shared" si="4"/>
        <v>3.3867069511577261</v>
      </c>
      <c r="U103" s="11">
        <f t="shared" si="4"/>
        <v>2.3575736528705793</v>
      </c>
    </row>
    <row r="104" spans="1:21" x14ac:dyDescent="0.2">
      <c r="A104" s="13">
        <v>2017</v>
      </c>
      <c r="B104" s="11">
        <f t="shared" si="1"/>
        <v>3.4594644764498965</v>
      </c>
      <c r="C104" s="11">
        <f t="shared" si="4"/>
        <v>-8.2078111035606902</v>
      </c>
      <c r="D104" s="11">
        <f t="shared" si="4"/>
        <v>1.1928570865273813</v>
      </c>
      <c r="E104" s="11">
        <f t="shared" si="4"/>
        <v>3.7777364334029921</v>
      </c>
      <c r="F104" s="11">
        <f t="shared" si="4"/>
        <v>4.0661981718889715</v>
      </c>
      <c r="G104" s="11">
        <f t="shared" si="4"/>
        <v>4.4303925556524524</v>
      </c>
      <c r="H104" s="11">
        <f t="shared" si="4"/>
        <v>1.4790085472635346</v>
      </c>
      <c r="I104" s="11">
        <f t="shared" si="4"/>
        <v>-0.66218763088868582</v>
      </c>
      <c r="J104" s="11">
        <f t="shared" si="4"/>
        <v>1.4790085472635346</v>
      </c>
      <c r="K104" s="11">
        <f t="shared" si="4"/>
        <v>4.0277846498570078</v>
      </c>
      <c r="L104" s="11">
        <f t="shared" si="4"/>
        <v>-2.8399474521698003</v>
      </c>
      <c r="M104" s="11">
        <f t="shared" si="4"/>
        <v>-1.2578782206860073</v>
      </c>
      <c r="N104" s="11">
        <f t="shared" si="4"/>
        <v>-2.3166278031839584</v>
      </c>
      <c r="O104" s="11">
        <f t="shared" si="4"/>
        <v>4.6310902863250147</v>
      </c>
      <c r="P104" s="11"/>
      <c r="Q104" s="11"/>
      <c r="R104" s="11"/>
      <c r="S104" s="11">
        <f t="shared" si="4"/>
        <v>7.3715037822280687</v>
      </c>
      <c r="T104" s="11">
        <f t="shared" si="4"/>
        <v>4.3251041994314949</v>
      </c>
      <c r="U104" s="11">
        <f t="shared" si="4"/>
        <v>1.2916225266546228</v>
      </c>
    </row>
    <row r="105" spans="1:21" x14ac:dyDescent="0.2">
      <c r="A105" s="13">
        <v>2018</v>
      </c>
      <c r="B105" s="11">
        <f t="shared" si="1"/>
        <v>-5.1435661960525501</v>
      </c>
      <c r="C105" s="11">
        <f t="shared" si="4"/>
        <v>2.6988144717646758</v>
      </c>
      <c r="D105" s="11">
        <f t="shared" si="4"/>
        <v>1.5492024710718393</v>
      </c>
      <c r="E105" s="11">
        <f t="shared" si="4"/>
        <v>5.297699893443431</v>
      </c>
      <c r="F105" s="11">
        <f t="shared" si="4"/>
        <v>0.43113839238413543</v>
      </c>
      <c r="G105" s="11">
        <f t="shared" si="4"/>
        <v>2.3074309773423751</v>
      </c>
      <c r="H105" s="11">
        <f t="shared" si="4"/>
        <v>0.19686983423192364</v>
      </c>
      <c r="I105" s="11">
        <f t="shared" si="4"/>
        <v>1.1609417819925931</v>
      </c>
      <c r="J105" s="11">
        <f t="shared" si="4"/>
        <v>0.43260317195947978</v>
      </c>
      <c r="K105" s="11">
        <f t="shared" si="4"/>
        <v>0.755948291559008</v>
      </c>
      <c r="L105" s="11">
        <f t="shared" si="4"/>
        <v>1.6630490921699079</v>
      </c>
      <c r="M105" s="11">
        <f t="shared" si="4"/>
        <v>1.2778762209526435</v>
      </c>
      <c r="N105" s="11">
        <f t="shared" si="4"/>
        <v>2.5463637080523163</v>
      </c>
      <c r="O105" s="11">
        <f t="shared" si="4"/>
        <v>3.9316183104186857</v>
      </c>
      <c r="P105" s="11"/>
      <c r="Q105" s="11"/>
      <c r="R105" s="11"/>
      <c r="S105" s="11">
        <f t="shared" si="4"/>
        <v>0.6758346327595991</v>
      </c>
      <c r="T105" s="11">
        <f t="shared" si="4"/>
        <v>1.8784348925137744</v>
      </c>
      <c r="U105" s="11">
        <f t="shared" si="4"/>
        <v>1.3920428687013324</v>
      </c>
    </row>
    <row r="106" spans="1:21" x14ac:dyDescent="0.2">
      <c r="A106" s="13">
        <v>2019</v>
      </c>
      <c r="B106" s="11">
        <f t="shared" si="1"/>
        <v>-0.62229224025251273</v>
      </c>
      <c r="C106" s="11">
        <f t="shared" si="4"/>
        <v>-6.0096443491157423</v>
      </c>
      <c r="D106" s="11">
        <f t="shared" si="4"/>
        <v>1.1223028016212271</v>
      </c>
      <c r="E106" s="11">
        <f t="shared" si="4"/>
        <v>0.58277345777798706</v>
      </c>
      <c r="F106" s="11">
        <f t="shared" si="4"/>
        <v>3.0134106844074204</v>
      </c>
      <c r="G106" s="11">
        <f t="shared" si="4"/>
        <v>2.3010764397732508</v>
      </c>
      <c r="H106" s="11">
        <f t="shared" si="4"/>
        <v>-2.9505778428967025E-2</v>
      </c>
      <c r="I106" s="11">
        <f t="shared" si="4"/>
        <v>3.7592906024079284</v>
      </c>
      <c r="J106" s="11">
        <f t="shared" si="4"/>
        <v>5.2087641814101806</v>
      </c>
      <c r="K106" s="11">
        <f t="shared" si="4"/>
        <v>1.5982183298793913</v>
      </c>
      <c r="L106" s="11">
        <f t="shared" si="4"/>
        <v>-0.55806547351141811</v>
      </c>
      <c r="M106" s="11">
        <f t="shared" si="4"/>
        <v>1.5673369153623846</v>
      </c>
      <c r="N106" s="11">
        <f t="shared" si="4"/>
        <v>5.8421375986022328</v>
      </c>
      <c r="O106" s="11">
        <f t="shared" si="4"/>
        <v>0.81364438447260812</v>
      </c>
      <c r="P106" s="11"/>
      <c r="Q106" s="11"/>
      <c r="R106" s="11"/>
      <c r="S106" s="11">
        <f t="shared" si="4"/>
        <v>5.8940671632801305</v>
      </c>
      <c r="T106" s="11">
        <f t="shared" si="4"/>
        <v>3.4183466821090058</v>
      </c>
      <c r="U106" s="11">
        <f t="shared" si="4"/>
        <v>1.5935437890309405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6"/>
  <sheetViews>
    <sheetView workbookViewId="0">
      <pane xSplit="1" ySplit="4" topLeftCell="B86" activePane="bottomRight" state="frozen"/>
      <selection pane="topRight" activeCell="B1" sqref="B1"/>
      <selection pane="bottomLeft" activeCell="A5" sqref="A5"/>
      <selection pane="bottomRight" activeCell="A105" sqref="A105:XFD106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16384" width="8.85546875" style="13"/>
  </cols>
  <sheetData>
    <row r="1" spans="1:21" ht="12.75" x14ac:dyDescent="0.2">
      <c r="A1" s="26" t="s">
        <v>182</v>
      </c>
      <c r="B1" s="9" t="s">
        <v>214</v>
      </c>
    </row>
    <row r="2" spans="1:21" x14ac:dyDescent="0.2">
      <c r="B2" s="9" t="s">
        <v>145</v>
      </c>
    </row>
    <row r="3" spans="1:21" x14ac:dyDescent="0.2">
      <c r="A3" s="16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2016=100</v>
      </c>
      <c r="B5" s="13" t="s">
        <v>225</v>
      </c>
    </row>
    <row r="6" spans="1:21" x14ac:dyDescent="0.2">
      <c r="A6" s="13">
        <v>1970</v>
      </c>
      <c r="B6" s="15">
        <f>'Table A1'!B6/'Table A5'!B6*100</f>
        <v>57.411813385745312</v>
      </c>
      <c r="C6" s="15">
        <f>'Table A1'!C6/'Table A5'!C6*100</f>
        <v>184.22018348623854</v>
      </c>
      <c r="D6" s="15">
        <f>'Table A1'!D6/'Table A5'!D6*100</f>
        <v>43.886764393456552</v>
      </c>
      <c r="E6" s="15">
        <f>'Table A1'!E6/'Table A5'!E6*100</f>
        <v>47.509903791737401</v>
      </c>
      <c r="F6" s="15">
        <f>'Table A1'!F6/'Table A5'!F6*100</f>
        <v>164.02877697841726</v>
      </c>
      <c r="G6" s="15">
        <f>'Table A1'!G6/'Table A5'!G6*100</f>
        <v>105.74675324675324</v>
      </c>
      <c r="H6" s="15">
        <f>'Table A1'!H6/'Table A5'!H6*100</f>
        <v>74.115578993627778</v>
      </c>
      <c r="I6" s="15">
        <f>'Table A1'!I6/'Table A5'!I6*100</f>
        <v>37.942492012779553</v>
      </c>
      <c r="J6" s="15">
        <f>'Table A1'!J6/'Table A5'!J6*100</f>
        <v>135.93898951382272</v>
      </c>
      <c r="K6" s="15">
        <f>'Table A1'!K6/'Table A5'!K6*100</f>
        <v>58.967935871743485</v>
      </c>
      <c r="L6" s="15">
        <f>'Table A1'!L6/'Table A5'!L6*100</f>
        <v>83.679283679283685</v>
      </c>
      <c r="M6" s="15">
        <f>'Table A1'!M6/'Table A5'!M6*100</f>
        <v>72.379110251450669</v>
      </c>
      <c r="N6" s="15">
        <f>'Table A1'!N6/'Table A5'!N6*100</f>
        <v>64.908256880733944</v>
      </c>
      <c r="O6" s="15">
        <f>'Table A1'!O6/'Table A5'!O6*100</f>
        <v>54.539340954942837</v>
      </c>
      <c r="P6" s="15"/>
      <c r="Q6" s="15"/>
      <c r="R6" s="15"/>
      <c r="S6" s="15">
        <f>'Table A1'!S6/'Table A5'!S6*100</f>
        <v>65.734803795845082</v>
      </c>
      <c r="T6" s="15">
        <f>'Table A1'!T6/'Table A5'!T6*100</f>
        <v>302.27272727272725</v>
      </c>
      <c r="U6" s="15">
        <f>'Table A1'!U6/'Table A5'!U6*100</f>
        <v>61.508635882974971</v>
      </c>
    </row>
    <row r="7" spans="1:21" x14ac:dyDescent="0.2">
      <c r="A7" s="13">
        <v>1971</v>
      </c>
      <c r="B7" s="15">
        <f>'Table A1'!B7/'Table A5'!B7*100</f>
        <v>61.050099361991414</v>
      </c>
      <c r="C7" s="15">
        <f>'Table A1'!C7/'Table A5'!C7*100</f>
        <v>180.47114011829493</v>
      </c>
      <c r="D7" s="15">
        <f>'Table A1'!D7/'Table A5'!D7*100</f>
        <v>44.575163398692816</v>
      </c>
      <c r="E7" s="15">
        <f>'Table A1'!E7/'Table A5'!E7*100</f>
        <v>50.336338915128096</v>
      </c>
      <c r="F7" s="15">
        <f>'Table A1'!F7/'Table A5'!F7*100</f>
        <v>164.07185628742516</v>
      </c>
      <c r="G7" s="15">
        <f>'Table A1'!G7/'Table A5'!G7*100</f>
        <v>109.04605263157893</v>
      </c>
      <c r="H7" s="15">
        <f>'Table A1'!H7/'Table A5'!H7*100</f>
        <v>75.372650680492541</v>
      </c>
      <c r="I7" s="15">
        <f>'Table A1'!I7/'Table A5'!I7*100</f>
        <v>41.69184290030212</v>
      </c>
      <c r="J7" s="15">
        <f>'Table A1'!J7/'Table A5'!J7*100</f>
        <v>140.96385542168676</v>
      </c>
      <c r="K7" s="15">
        <f>'Table A1'!K7/'Table A5'!K7*100</f>
        <v>59.705042816365371</v>
      </c>
      <c r="L7" s="15">
        <f>'Table A1'!L7/'Table A5'!L7*100</f>
        <v>78.960943257184965</v>
      </c>
      <c r="M7" s="15">
        <f>'Table A1'!M7/'Table A5'!M7*100</f>
        <v>73.173431734317333</v>
      </c>
      <c r="N7" s="15">
        <f>'Table A1'!N7/'Table A5'!N7*100</f>
        <v>68.880866425992764</v>
      </c>
      <c r="O7" s="15">
        <f>'Table A1'!O7/'Table A5'!O7*100</f>
        <v>58.838709677419352</v>
      </c>
      <c r="P7" s="15"/>
      <c r="Q7" s="15"/>
      <c r="R7" s="15"/>
      <c r="S7" s="15">
        <f>'Table A1'!S7/'Table A5'!S7*100</f>
        <v>69.526248399487827</v>
      </c>
      <c r="T7" s="15">
        <f>'Table A1'!T7/'Table A5'!T7*100</f>
        <v>306.74273858921157</v>
      </c>
      <c r="U7" s="15">
        <f>'Table A1'!U7/'Table A5'!U7*100</f>
        <v>63.061797752808992</v>
      </c>
    </row>
    <row r="8" spans="1:21" x14ac:dyDescent="0.2">
      <c r="A8" s="13">
        <v>1972</v>
      </c>
      <c r="B8" s="15">
        <f>'Table A1'!B8/'Table A5'!B8*100</f>
        <v>60.901647629637111</v>
      </c>
      <c r="C8" s="15">
        <f>'Table A1'!C8/'Table A5'!C8*100</f>
        <v>148.75627090301003</v>
      </c>
      <c r="D8" s="15">
        <f>'Table A1'!D8/'Table A5'!D8*100</f>
        <v>45.867882049310857</v>
      </c>
      <c r="E8" s="15">
        <f>'Table A1'!E8/'Table A5'!E8*100</f>
        <v>55.212580081537567</v>
      </c>
      <c r="F8" s="15">
        <f>'Table A1'!F8/'Table A5'!F8*100</f>
        <v>170.78069322967281</v>
      </c>
      <c r="G8" s="15">
        <f>'Table A1'!G8/'Table A5'!G8*100</f>
        <v>105.87682181476256</v>
      </c>
      <c r="H8" s="15">
        <f>'Table A1'!H8/'Table A5'!H8*100</f>
        <v>76.672240802675589</v>
      </c>
      <c r="I8" s="15">
        <f>'Table A1'!I8/'Table A5'!I8*100</f>
        <v>44.788252261701842</v>
      </c>
      <c r="J8" s="15">
        <f>'Table A1'!J8/'Table A5'!J8*100</f>
        <v>141.44657863145258</v>
      </c>
      <c r="K8" s="15">
        <f>'Table A1'!K8/'Table A5'!K8*100</f>
        <v>60.904977375565608</v>
      </c>
      <c r="L8" s="15">
        <f>'Table A1'!L8/'Table A5'!L8*100</f>
        <v>75.416666666666671</v>
      </c>
      <c r="M8" s="15">
        <f>'Table A1'!M8/'Table A5'!M8*100</f>
        <v>74.064925899788278</v>
      </c>
      <c r="N8" s="15">
        <f>'Table A1'!N8/'Table A5'!N8*100</f>
        <v>72.859116022099442</v>
      </c>
      <c r="O8" s="15">
        <f>'Table A1'!O8/'Table A5'!O8*100</f>
        <v>62.68656716417911</v>
      </c>
      <c r="P8" s="15"/>
      <c r="Q8" s="15"/>
      <c r="R8" s="15"/>
      <c r="S8" s="15">
        <f>'Table A1'!S8/'Table A5'!S8*100</f>
        <v>69.933349790175271</v>
      </c>
      <c r="T8" s="15">
        <f>'Table A1'!T8/'Table A5'!T8*100</f>
        <v>291.50141643059493</v>
      </c>
      <c r="U8" s="15">
        <f>'Table A1'!U8/'Table A5'!U8*100</f>
        <v>64.339882799034811</v>
      </c>
    </row>
    <row r="9" spans="1:21" x14ac:dyDescent="0.2">
      <c r="A9" s="13">
        <v>1973</v>
      </c>
      <c r="B9" s="15">
        <f>'Table A1'!B9/'Table A5'!B9*100</f>
        <v>62.367207857286019</v>
      </c>
      <c r="C9" s="15">
        <f>'Table A1'!C9/'Table A5'!C9*100</f>
        <v>161.27237786993018</v>
      </c>
      <c r="D9" s="15">
        <f>'Table A1'!D9/'Table A5'!D9*100</f>
        <v>49.18642241379311</v>
      </c>
      <c r="E9" s="15">
        <f>'Table A1'!E9/'Table A5'!E9*100</f>
        <v>60.253542132736762</v>
      </c>
      <c r="F9" s="15">
        <f>'Table A1'!F9/'Table A5'!F9*100</f>
        <v>186.11987381703469</v>
      </c>
      <c r="G9" s="15">
        <f>'Table A1'!G9/'Table A5'!G9*100</f>
        <v>102.35381199111771</v>
      </c>
      <c r="H9" s="15">
        <f>'Table A1'!H9/'Table A5'!H9*100</f>
        <v>75.495892606692053</v>
      </c>
      <c r="I9" s="15">
        <f>'Table A1'!I9/'Table A5'!I9*100</f>
        <v>49.591352491431586</v>
      </c>
      <c r="J9" s="15">
        <f>'Table A1'!J9/'Table A5'!J9*100</f>
        <v>138.9127324749642</v>
      </c>
      <c r="K9" s="15">
        <f>'Table A1'!K9/'Table A5'!K9*100</f>
        <v>64.010394110004327</v>
      </c>
      <c r="L9" s="15">
        <f>'Table A1'!L9/'Table A5'!L9*100</f>
        <v>74.787442773054295</v>
      </c>
      <c r="M9" s="15">
        <f>'Table A1'!M9/'Table A5'!M9*100</f>
        <v>74.192462987886955</v>
      </c>
      <c r="N9" s="15">
        <f>'Table A1'!N9/'Table A5'!N9*100</f>
        <v>77.959450621321125</v>
      </c>
      <c r="O9" s="15">
        <f>'Table A1'!O9/'Table A5'!O9*100</f>
        <v>67.516301126259634</v>
      </c>
      <c r="P9" s="15"/>
      <c r="Q9" s="15"/>
      <c r="R9" s="15"/>
      <c r="S9" s="15">
        <f>'Table A1'!S9/'Table A5'!S9*100</f>
        <v>72.324455205811148</v>
      </c>
      <c r="T9" s="15">
        <f>'Table A1'!T9/'Table A5'!T9*100</f>
        <v>282.88444830582102</v>
      </c>
      <c r="U9" s="15">
        <f>'Table A1'!U9/'Table A5'!U9*100</f>
        <v>67.108575264306097</v>
      </c>
    </row>
    <row r="10" spans="1:21" x14ac:dyDescent="0.2">
      <c r="A10" s="13">
        <v>1974</v>
      </c>
      <c r="B10" s="15">
        <f>'Table A1'!B10/'Table A5'!B10*100</f>
        <v>64.912823687196948</v>
      </c>
      <c r="C10" s="15">
        <f>'Table A1'!C10/'Table A5'!C10*100</f>
        <v>140.91480008373455</v>
      </c>
      <c r="D10" s="15">
        <f>'Table A1'!D10/'Table A5'!D10*100</f>
        <v>49.123093681917211</v>
      </c>
      <c r="E10" s="15">
        <f>'Table A1'!E10/'Table A5'!E10*100</f>
        <v>61.14208226608406</v>
      </c>
      <c r="F10" s="15">
        <f>'Table A1'!F10/'Table A5'!F10*100</f>
        <v>171.58637618901503</v>
      </c>
      <c r="G10" s="15">
        <f>'Table A1'!G10/'Table A5'!G10*100</f>
        <v>96.737942874980504</v>
      </c>
      <c r="H10" s="15">
        <f>'Table A1'!H10/'Table A5'!H10*100</f>
        <v>67.69499417927824</v>
      </c>
      <c r="I10" s="15">
        <f>'Table A1'!I10/'Table A5'!I10*100</f>
        <v>49.15870238255485</v>
      </c>
      <c r="J10" s="15">
        <f>'Table A1'!J10/'Table A5'!J10*100</f>
        <v>128.78956135480288</v>
      </c>
      <c r="K10" s="15">
        <f>'Table A1'!K10/'Table A5'!K10*100</f>
        <v>59.933499584372406</v>
      </c>
      <c r="L10" s="15">
        <f>'Table A1'!L10/'Table A5'!L10*100</f>
        <v>72.282440384019822</v>
      </c>
      <c r="M10" s="15">
        <f>'Table A1'!M10/'Table A5'!M10*100</f>
        <v>71.127673363577443</v>
      </c>
      <c r="N10" s="15">
        <f>'Table A1'!N10/'Table A5'!N10*100</f>
        <v>75.485436893203882</v>
      </c>
      <c r="O10" s="15">
        <f>'Table A1'!O10/'Table A5'!O10*100</f>
        <v>66.461710452766908</v>
      </c>
      <c r="P10" s="15"/>
      <c r="Q10" s="15"/>
      <c r="R10" s="15"/>
      <c r="S10" s="15">
        <f>'Table A1'!S10/'Table A5'!S10*100</f>
        <v>67.79190751445087</v>
      </c>
      <c r="T10" s="15">
        <f>'Table A1'!T10/'Table A5'!T10*100</f>
        <v>258.8187702265372</v>
      </c>
      <c r="U10" s="15">
        <f>'Table A1'!U10/'Table A5'!U10*100</f>
        <v>64.956550802139034</v>
      </c>
    </row>
    <row r="11" spans="1:21" x14ac:dyDescent="0.2">
      <c r="A11" s="13">
        <v>1975</v>
      </c>
      <c r="B11" s="15">
        <f>'Table A1'!B11/'Table A5'!B11*100</f>
        <v>62.206748794858072</v>
      </c>
      <c r="C11" s="15">
        <f>'Table A1'!C11/'Table A5'!C11*100</f>
        <v>151.38985752714953</v>
      </c>
      <c r="D11" s="15">
        <f>'Table A1'!D11/'Table A5'!D11*100</f>
        <v>48.640973630831645</v>
      </c>
      <c r="E11" s="15">
        <f>'Table A1'!E11/'Table A5'!E11*100</f>
        <v>62.858878930578769</v>
      </c>
      <c r="F11" s="15">
        <f>'Table A1'!F11/'Table A5'!F11*100</f>
        <v>162.72617611580219</v>
      </c>
      <c r="G11" s="15">
        <f>'Table A1'!G11/'Table A5'!G11*100</f>
        <v>94.693548387096769</v>
      </c>
      <c r="H11" s="15">
        <f>'Table A1'!H11/'Table A5'!H11*100</f>
        <v>65.421288188363491</v>
      </c>
      <c r="I11" s="15">
        <f>'Table A1'!I11/'Table A5'!I11*100</f>
        <v>48.778182800054012</v>
      </c>
      <c r="J11" s="15">
        <f>'Table A1'!J11/'Table A5'!J11*100</f>
        <v>127.69360269360268</v>
      </c>
      <c r="K11" s="15">
        <f>'Table A1'!K11/'Table A5'!K11*100</f>
        <v>59.498956158663887</v>
      </c>
      <c r="L11" s="15">
        <f>'Table A1'!L11/'Table A5'!L11*100</f>
        <v>76.744894849131356</v>
      </c>
      <c r="M11" s="15">
        <f>'Table A1'!M11/'Table A5'!M11*100</f>
        <v>71.892065531641506</v>
      </c>
      <c r="N11" s="15">
        <f>'Table A1'!N11/'Table A5'!N11*100</f>
        <v>73.2185273159145</v>
      </c>
      <c r="O11" s="15">
        <f>'Table A1'!O11/'Table A5'!O11*100</f>
        <v>64.796479647964787</v>
      </c>
      <c r="P11" s="15"/>
      <c r="Q11" s="15"/>
      <c r="R11" s="15"/>
      <c r="S11" s="15">
        <f>'Table A1'!S11/'Table A5'!S11*100</f>
        <v>67.939788811503036</v>
      </c>
      <c r="T11" s="15">
        <f>'Table A1'!T11/'Table A5'!T11*100</f>
        <v>256.77570093457945</v>
      </c>
      <c r="U11" s="15">
        <f>'Table A1'!U11/'Table A5'!U11*100</f>
        <v>64.295439074200146</v>
      </c>
    </row>
    <row r="12" spans="1:21" x14ac:dyDescent="0.2">
      <c r="A12" s="13">
        <v>1976</v>
      </c>
      <c r="B12" s="15">
        <f>'Table A1'!B12/'Table A5'!B12*100</f>
        <v>57.849625691656726</v>
      </c>
      <c r="C12" s="15">
        <f>'Table A1'!C12/'Table A5'!C12*100</f>
        <v>134.41001977587342</v>
      </c>
      <c r="D12" s="15">
        <f>'Table A1'!D12/'Table A5'!D12*100</f>
        <v>50.111332473924762</v>
      </c>
      <c r="E12" s="15">
        <f>'Table A1'!E12/'Table A5'!E12*100</f>
        <v>63.060092911733847</v>
      </c>
      <c r="F12" s="15">
        <f>'Table A1'!F12/'Table A5'!F12*100</f>
        <v>165.82575535347607</v>
      </c>
      <c r="G12" s="15">
        <f>'Table A1'!G12/'Table A5'!G12*100</f>
        <v>94.475228161668838</v>
      </c>
      <c r="H12" s="15">
        <f>'Table A1'!H12/'Table A5'!H12*100</f>
        <v>67.740046838407494</v>
      </c>
      <c r="I12" s="15">
        <f>'Table A1'!I12/'Table A5'!I12*100</f>
        <v>50.849799640735107</v>
      </c>
      <c r="J12" s="15">
        <f>'Table A1'!J12/'Table A5'!J12*100</f>
        <v>130.43968432919957</v>
      </c>
      <c r="K12" s="15">
        <f>'Table A1'!K12/'Table A5'!K12*100</f>
        <v>61.677148846960172</v>
      </c>
      <c r="L12" s="15">
        <f>'Table A1'!L12/'Table A5'!L12*100</f>
        <v>76.484560570071267</v>
      </c>
      <c r="M12" s="15">
        <f>'Table A1'!M12/'Table A5'!M12*100</f>
        <v>74.7371774450462</v>
      </c>
      <c r="N12" s="15">
        <f>'Table A1'!N12/'Table A5'!N12*100</f>
        <v>74.027459954233407</v>
      </c>
      <c r="O12" s="15">
        <f>'Table A1'!O12/'Table A5'!O12*100</f>
        <v>66.202463845741818</v>
      </c>
      <c r="P12" s="15"/>
      <c r="Q12" s="15"/>
      <c r="R12" s="15"/>
      <c r="S12" s="15">
        <f>'Table A1'!S12/'Table A5'!S12*100</f>
        <v>72.23592733796815</v>
      </c>
      <c r="T12" s="15">
        <f>'Table A1'!T12/'Table A5'!T12*100</f>
        <v>254.99265785609398</v>
      </c>
      <c r="U12" s="15">
        <f>'Table A1'!U12/'Table A5'!U12*100</f>
        <v>65.577119509703792</v>
      </c>
    </row>
    <row r="13" spans="1:21" x14ac:dyDescent="0.2">
      <c r="A13" s="13">
        <v>1977</v>
      </c>
      <c r="B13" s="15">
        <f>'Table A1'!B13/'Table A5'!B13*100</f>
        <v>64.45918476516529</v>
      </c>
      <c r="C13" s="15">
        <f>'Table A1'!C13/'Table A5'!C13*100</f>
        <v>118.88974556669237</v>
      </c>
      <c r="D13" s="15">
        <f>'Table A1'!D13/'Table A5'!D13*100</f>
        <v>50.405045712301821</v>
      </c>
      <c r="E13" s="15">
        <f>'Table A1'!E13/'Table A5'!E13*100</f>
        <v>65.511575802837939</v>
      </c>
      <c r="F13" s="15">
        <f>'Table A1'!F13/'Table A5'!F13*100</f>
        <v>166.00801832760595</v>
      </c>
      <c r="G13" s="15">
        <f>'Table A1'!G13/'Table A5'!G13*100</f>
        <v>95.431219996689293</v>
      </c>
      <c r="H13" s="15">
        <f>'Table A1'!H13/'Table A5'!H13*100</f>
        <v>67.425265188042431</v>
      </c>
      <c r="I13" s="15">
        <f>'Table A1'!I13/'Table A5'!I13*100</f>
        <v>52.91920309905921</v>
      </c>
      <c r="J13" s="15">
        <f>'Table A1'!J13/'Table A5'!J13*100</f>
        <v>131.94638369170622</v>
      </c>
      <c r="K13" s="15">
        <f>'Table A1'!K13/'Table A5'!K13*100</f>
        <v>62.662866449511398</v>
      </c>
      <c r="L13" s="15">
        <f>'Table A1'!L13/'Table A5'!L13*100</f>
        <v>74.144811858608904</v>
      </c>
      <c r="M13" s="15">
        <f>'Table A1'!M13/'Table A5'!M13*100</f>
        <v>77.879746835443029</v>
      </c>
      <c r="N13" s="15">
        <f>'Table A1'!N13/'Table A5'!N13*100</f>
        <v>71.974179666487359</v>
      </c>
      <c r="O13" s="15">
        <f>'Table A1'!O13/'Table A5'!O13*100</f>
        <v>65.471311475409834</v>
      </c>
      <c r="P13" s="15"/>
      <c r="Q13" s="15"/>
      <c r="R13" s="15"/>
      <c r="S13" s="15">
        <f>'Table A1'!S13/'Table A5'!S13*100</f>
        <v>74.900749889722093</v>
      </c>
      <c r="T13" s="15">
        <f>'Table A1'!T13/'Table A5'!T13*100</f>
        <v>261.70520231213874</v>
      </c>
      <c r="U13" s="15">
        <f>'Table A1'!U13/'Table A5'!U13*100</f>
        <v>66.013071895424829</v>
      </c>
    </row>
    <row r="14" spans="1:21" x14ac:dyDescent="0.2">
      <c r="A14" s="13">
        <v>1978</v>
      </c>
      <c r="B14" s="15">
        <f>'Table A1'!B14/'Table A5'!B14*100</f>
        <v>68.702290076335885</v>
      </c>
      <c r="C14" s="15">
        <f>'Table A1'!C14/'Table A5'!C14*100</f>
        <v>116.12122224077474</v>
      </c>
      <c r="D14" s="15">
        <f>'Table A1'!D14/'Table A5'!D14*100</f>
        <v>50.850310522955489</v>
      </c>
      <c r="E14" s="15">
        <f>'Table A1'!E14/'Table A5'!E14*100</f>
        <v>68.577559779276527</v>
      </c>
      <c r="F14" s="15">
        <f>'Table A1'!F14/'Table A5'!F14*100</f>
        <v>170.00285143997718</v>
      </c>
      <c r="G14" s="15">
        <f>'Table A1'!G14/'Table A5'!G14*100</f>
        <v>101.36445832648364</v>
      </c>
      <c r="H14" s="15">
        <f>'Table A1'!H14/'Table A5'!H14*100</f>
        <v>71.579743008314438</v>
      </c>
      <c r="I14" s="15">
        <f>'Table A1'!I14/'Table A5'!I14*100</f>
        <v>54.756064322703736</v>
      </c>
      <c r="J14" s="15">
        <f>'Table A1'!J14/'Table A5'!J14*100</f>
        <v>139.80742778541952</v>
      </c>
      <c r="K14" s="15">
        <f>'Table A1'!K14/'Table A5'!K14*100</f>
        <v>63.851617995264398</v>
      </c>
      <c r="L14" s="15">
        <f>'Table A1'!L14/'Table A5'!L14*100</f>
        <v>74.931954273271643</v>
      </c>
      <c r="M14" s="15">
        <f>'Table A1'!M14/'Table A5'!M14*100</f>
        <v>78.537809852525882</v>
      </c>
      <c r="N14" s="15">
        <f>'Table A1'!N14/'Table A5'!N14*100</f>
        <v>72.086043021510761</v>
      </c>
      <c r="O14" s="15">
        <f>'Table A1'!O14/'Table A5'!O14*100</f>
        <v>66.84466019417475</v>
      </c>
      <c r="P14" s="15"/>
      <c r="Q14" s="15"/>
      <c r="R14" s="15"/>
      <c r="S14" s="15">
        <f>'Table A1'!S14/'Table A5'!S14*100</f>
        <v>78.325662941047554</v>
      </c>
      <c r="T14" s="15">
        <f>'Table A1'!T14/'Table A5'!T14*100</f>
        <v>232.53234750462107</v>
      </c>
      <c r="U14" s="15">
        <f>'Table A1'!U14/'Table A5'!U14*100</f>
        <v>67.783462617593656</v>
      </c>
    </row>
    <row r="15" spans="1:21" x14ac:dyDescent="0.2">
      <c r="A15" s="13">
        <v>1979</v>
      </c>
      <c r="B15" s="15">
        <f>'Table A1'!B15/'Table A5'!B15*100</f>
        <v>68.745959922430515</v>
      </c>
      <c r="C15" s="15">
        <f>'Table A1'!C15/'Table A5'!C15*100</f>
        <v>150.11661284535342</v>
      </c>
      <c r="D15" s="15">
        <f>'Table A1'!D15/'Table A5'!D15*100</f>
        <v>50.322394933793902</v>
      </c>
      <c r="E15" s="15">
        <f>'Table A1'!E15/'Table A5'!E15*100</f>
        <v>72.206875383670962</v>
      </c>
      <c r="F15" s="15">
        <f>'Table A1'!F15/'Table A5'!F15*100</f>
        <v>163.5553078852048</v>
      </c>
      <c r="G15" s="15">
        <f>'Table A1'!G15/'Table A5'!G15*100</f>
        <v>100.45307443365697</v>
      </c>
      <c r="H15" s="15">
        <f>'Table A1'!H15/'Table A5'!H15*100</f>
        <v>71.802325581395351</v>
      </c>
      <c r="I15" s="15">
        <f>'Table A1'!I15/'Table A5'!I15*100</f>
        <v>57.617426820966642</v>
      </c>
      <c r="J15" s="15">
        <f>'Table A1'!J15/'Table A5'!J15*100</f>
        <v>139.98405951115834</v>
      </c>
      <c r="K15" s="15">
        <f>'Table A1'!K15/'Table A5'!K15*100</f>
        <v>65.998457979953741</v>
      </c>
      <c r="L15" s="15">
        <f>'Table A1'!L15/'Table A5'!L15*100</f>
        <v>76.981627296587916</v>
      </c>
      <c r="M15" s="15">
        <f>'Table A1'!M15/'Table A5'!M15*100</f>
        <v>78.707107843137265</v>
      </c>
      <c r="N15" s="15">
        <f>'Table A1'!N15/'Table A5'!N15*100</f>
        <v>74.112636062470429</v>
      </c>
      <c r="O15" s="15">
        <f>'Table A1'!O15/'Table A5'!O15*100</f>
        <v>69.88795518207283</v>
      </c>
      <c r="P15" s="15"/>
      <c r="Q15" s="15"/>
      <c r="R15" s="15"/>
      <c r="S15" s="15">
        <f>'Table A1'!S15/'Table A5'!S15*100</f>
        <v>80.50682261208577</v>
      </c>
      <c r="T15" s="15">
        <f>'Table A1'!T15/'Table A5'!T15*100</f>
        <v>183.75826251180359</v>
      </c>
      <c r="U15" s="15">
        <f>'Table A1'!U15/'Table A5'!U15*100</f>
        <v>69.055745164960186</v>
      </c>
    </row>
    <row r="16" spans="1:21" x14ac:dyDescent="0.2">
      <c r="A16" s="13">
        <v>1980</v>
      </c>
      <c r="B16" s="15">
        <f>'Table A1'!B16/'Table A5'!B16*100</f>
        <v>74.502997791101294</v>
      </c>
      <c r="C16" s="15">
        <f>'Table A1'!C16/'Table A5'!C16*100</f>
        <v>147.61615284411636</v>
      </c>
      <c r="D16" s="15">
        <f>'Table A1'!D16/'Table A5'!D16*100</f>
        <v>48.148148148148145</v>
      </c>
      <c r="E16" s="15">
        <f>'Table A1'!E16/'Table A5'!E16*100</f>
        <v>73.550101610129744</v>
      </c>
      <c r="F16" s="15">
        <f>'Table A1'!F16/'Table A5'!F16*100</f>
        <v>143.14594295209082</v>
      </c>
      <c r="G16" s="15">
        <f>'Table A1'!G16/'Table A5'!G16*100</f>
        <v>95.720352825873903</v>
      </c>
      <c r="H16" s="15">
        <f>'Table A1'!H16/'Table A5'!H16*100</f>
        <v>67.067480258435026</v>
      </c>
      <c r="I16" s="15">
        <f>'Table A1'!I16/'Table A5'!I16*100</f>
        <v>55.968529571351056</v>
      </c>
      <c r="J16" s="15">
        <f>'Table A1'!J16/'Table A5'!J16*100</f>
        <v>134.71502590673575</v>
      </c>
      <c r="K16" s="15">
        <f>'Table A1'!K16/'Table A5'!K16*100</f>
        <v>68.134814247414781</v>
      </c>
      <c r="L16" s="15">
        <f>'Table A1'!L16/'Table A5'!L16*100</f>
        <v>73.896595208070622</v>
      </c>
      <c r="M16" s="15">
        <f>'Table A1'!M16/'Table A5'!M16*100</f>
        <v>78.584283143371309</v>
      </c>
      <c r="N16" s="15">
        <f>'Table A1'!N16/'Table A5'!N16*100</f>
        <v>72.074468085106389</v>
      </c>
      <c r="O16" s="15">
        <f>'Table A1'!O16/'Table A5'!O16*100</f>
        <v>69.12811387900355</v>
      </c>
      <c r="P16" s="15"/>
      <c r="Q16" s="15"/>
      <c r="R16" s="15"/>
      <c r="S16" s="15">
        <f>'Table A1'!S16/'Table A5'!S16*100</f>
        <v>84.584307888581762</v>
      </c>
      <c r="T16" s="15">
        <f>'Table A1'!T16/'Table A5'!T16*100</f>
        <v>171.19767923746377</v>
      </c>
      <c r="U16" s="15">
        <f>'Table A1'!U16/'Table A5'!U16*100</f>
        <v>67.238281887963424</v>
      </c>
    </row>
    <row r="17" spans="1:21" x14ac:dyDescent="0.2">
      <c r="A17" s="13">
        <v>1981</v>
      </c>
      <c r="B17" s="15">
        <f>'Table A1'!B17/'Table A5'!B17*100</f>
        <v>76.754987860234337</v>
      </c>
      <c r="C17" s="15">
        <f>'Table A1'!C17/'Table A5'!C17*100</f>
        <v>158.61575605830279</v>
      </c>
      <c r="D17" s="15">
        <f>'Table A1'!D17/'Table A5'!D17*100</f>
        <v>48.458605312479804</v>
      </c>
      <c r="E17" s="15">
        <f>'Table A1'!E17/'Table A5'!E17*100</f>
        <v>78.348178137651828</v>
      </c>
      <c r="F17" s="15">
        <f>'Table A1'!F17/'Table A5'!F17*100</f>
        <v>140.51310967014379</v>
      </c>
      <c r="G17" s="15">
        <f>'Table A1'!G17/'Table A5'!G17*100</f>
        <v>91.349890184152741</v>
      </c>
      <c r="H17" s="15">
        <f>'Table A1'!H17/'Table A5'!H17*100</f>
        <v>67.75131794219233</v>
      </c>
      <c r="I17" s="15">
        <f>'Table A1'!I17/'Table A5'!I17*100</f>
        <v>58.551704705550854</v>
      </c>
      <c r="J17" s="15">
        <f>'Table A1'!J17/'Table A5'!J17*100</f>
        <v>134.521625163827</v>
      </c>
      <c r="K17" s="15">
        <f>'Table A1'!K17/'Table A5'!K17*100</f>
        <v>68.24502066892147</v>
      </c>
      <c r="L17" s="15">
        <f>'Table A1'!L17/'Table A5'!L17*100</f>
        <v>73.893805309734503</v>
      </c>
      <c r="M17" s="15">
        <f>'Table A1'!M17/'Table A5'!M17*100</f>
        <v>78.979591836734699</v>
      </c>
      <c r="N17" s="15">
        <f>'Table A1'!N17/'Table A5'!N17*100</f>
        <v>71.555743959304792</v>
      </c>
      <c r="O17" s="15">
        <f>'Table A1'!O17/'Table A5'!O17*100</f>
        <v>69.70613656006914</v>
      </c>
      <c r="P17" s="15"/>
      <c r="Q17" s="15"/>
      <c r="R17" s="15"/>
      <c r="S17" s="15">
        <f>'Table A1'!S17/'Table A5'!S17*100</f>
        <v>84.915724343930023</v>
      </c>
      <c r="T17" s="15">
        <f>'Table A1'!T17/'Table A5'!T17*100</f>
        <v>155.94830862789814</v>
      </c>
      <c r="U17" s="15">
        <f>'Table A1'!U17/'Table A5'!U17*100</f>
        <v>67.882234861157571</v>
      </c>
    </row>
    <row r="18" spans="1:21" x14ac:dyDescent="0.2">
      <c r="A18" s="13">
        <v>1982</v>
      </c>
      <c r="B18" s="15">
        <f>'Table A1'!B18/'Table A5'!B18*100</f>
        <v>81.336500722991119</v>
      </c>
      <c r="C18" s="15">
        <f>'Table A1'!C18/'Table A5'!C18*100</f>
        <v>164.43829456023522</v>
      </c>
      <c r="D18" s="15">
        <f>'Table A1'!D18/'Table A5'!D18*100</f>
        <v>50.9977525028945</v>
      </c>
      <c r="E18" s="15">
        <f>'Table A1'!E18/'Table A5'!E18*100</f>
        <v>78.630227197892651</v>
      </c>
      <c r="F18" s="15">
        <f>'Table A1'!F18/'Table A5'!F18*100</f>
        <v>135.90689753051379</v>
      </c>
      <c r="G18" s="15">
        <f>'Table A1'!G18/'Table A5'!G18*100</f>
        <v>101.17830531970196</v>
      </c>
      <c r="H18" s="15">
        <f>'Table A1'!H18/'Table A5'!H18*100</f>
        <v>70.474967907573813</v>
      </c>
      <c r="I18" s="15">
        <f>'Table A1'!I18/'Table A5'!I18*100</f>
        <v>59.859361265748603</v>
      </c>
      <c r="J18" s="15">
        <f>'Table A1'!J18/'Table A5'!J18*100</f>
        <v>134.69760166840459</v>
      </c>
      <c r="K18" s="15">
        <f>'Table A1'!K18/'Table A5'!K18*100</f>
        <v>70.283370618941092</v>
      </c>
      <c r="L18" s="15">
        <f>'Table A1'!L18/'Table A5'!L18*100</f>
        <v>73.644328676296482</v>
      </c>
      <c r="M18" s="15">
        <f>'Table A1'!M18/'Table A5'!M18*100</f>
        <v>77.537250491987621</v>
      </c>
      <c r="N18" s="15">
        <f>'Table A1'!N18/'Table A5'!N18*100</f>
        <v>75.422680412371136</v>
      </c>
      <c r="O18" s="15">
        <f>'Table A1'!O18/'Table A5'!O18*100</f>
        <v>74.319727891156461</v>
      </c>
      <c r="P18" s="15"/>
      <c r="Q18" s="15"/>
      <c r="R18" s="15"/>
      <c r="S18" s="15">
        <f>'Table A1'!S18/'Table A5'!S18*100</f>
        <v>83.122537839518984</v>
      </c>
      <c r="T18" s="15">
        <f>'Table A1'!T18/'Table A5'!T18*100</f>
        <v>144.01544401544402</v>
      </c>
      <c r="U18" s="15">
        <f>'Table A1'!U18/'Table A5'!U18*100</f>
        <v>70.790144435004237</v>
      </c>
    </row>
    <row r="19" spans="1:21" x14ac:dyDescent="0.2">
      <c r="A19" s="13">
        <v>1983</v>
      </c>
      <c r="B19" s="15">
        <f>'Table A1'!B19/'Table A5'!B19*100</f>
        <v>77.4726989079563</v>
      </c>
      <c r="C19" s="15">
        <f>'Table A1'!C19/'Table A5'!C19*100</f>
        <v>166.45833333333334</v>
      </c>
      <c r="D19" s="15">
        <f>'Table A1'!D19/'Table A5'!D19*100</f>
        <v>54.341955656623078</v>
      </c>
      <c r="E19" s="15">
        <f>'Table A1'!E19/'Table A5'!E19*100</f>
        <v>81.423639651487761</v>
      </c>
      <c r="F19" s="15">
        <f>'Table A1'!F19/'Table A5'!F19*100</f>
        <v>130.81690140845069</v>
      </c>
      <c r="G19" s="15">
        <f>'Table A1'!G19/'Table A5'!G19*100</f>
        <v>107.81521361583883</v>
      </c>
      <c r="H19" s="15">
        <f>'Table A1'!H19/'Table A5'!H19*100</f>
        <v>75.867131583776853</v>
      </c>
      <c r="I19" s="15">
        <f>'Table A1'!I19/'Table A5'!I19*100</f>
        <v>64.867323730098562</v>
      </c>
      <c r="J19" s="15">
        <f>'Table A1'!J19/'Table A5'!J19*100</f>
        <v>137.95086251960274</v>
      </c>
      <c r="K19" s="15">
        <f>'Table A1'!K19/'Table A5'!K19*100</f>
        <v>74.027879677182682</v>
      </c>
      <c r="L19" s="15">
        <f>'Table A1'!L19/'Table A5'!L19*100</f>
        <v>73.620184726289708</v>
      </c>
      <c r="M19" s="15">
        <f>'Table A1'!M19/'Table A5'!M19*100</f>
        <v>79.115684093437139</v>
      </c>
      <c r="N19" s="15">
        <f>'Table A1'!N19/'Table A5'!N19*100</f>
        <v>80.909090909090892</v>
      </c>
      <c r="O19" s="15">
        <f>'Table A1'!O19/'Table A5'!O19*100</f>
        <v>80.526965829559487</v>
      </c>
      <c r="P19" s="15"/>
      <c r="Q19" s="15"/>
      <c r="R19" s="15"/>
      <c r="S19" s="15">
        <f>'Table A1'!S19/'Table A5'!S19*100</f>
        <v>88.8125</v>
      </c>
      <c r="T19" s="15">
        <f>'Table A1'!T19/'Table A5'!T19*100</f>
        <v>140.40207522697793</v>
      </c>
      <c r="U19" s="15">
        <f>'Table A1'!U19/'Table A5'!U19*100</f>
        <v>74.503764544832308</v>
      </c>
    </row>
    <row r="20" spans="1:21" x14ac:dyDescent="0.2">
      <c r="A20" s="13">
        <v>1984</v>
      </c>
      <c r="B20" s="15">
        <f>'Table A1'!B20/'Table A5'!B20*100</f>
        <v>89.850299401197603</v>
      </c>
      <c r="C20" s="15">
        <f>'Table A1'!C20/'Table A5'!C20*100</f>
        <v>155.33362031855359</v>
      </c>
      <c r="D20" s="15">
        <f>'Table A1'!D20/'Table A5'!D20*100</f>
        <v>56.522359318165606</v>
      </c>
      <c r="E20" s="15">
        <f>'Table A1'!E20/'Table A5'!E20*100</f>
        <v>66.07820491668042</v>
      </c>
      <c r="F20" s="15">
        <f>'Table A1'!F20/'Table A5'!F20*100</f>
        <v>122.04436955911262</v>
      </c>
      <c r="G20" s="15">
        <f>'Table A1'!G20/'Table A5'!G20*100</f>
        <v>109.75527426160339</v>
      </c>
      <c r="H20" s="15">
        <f>'Table A1'!H20/'Table A5'!H20*100</f>
        <v>76.540368271954677</v>
      </c>
      <c r="I20" s="15">
        <f>'Table A1'!I20/'Table A5'!I20*100</f>
        <v>65.056146572104012</v>
      </c>
      <c r="J20" s="15">
        <f>'Table A1'!J20/'Table A5'!J20*100</f>
        <v>133.24175824175825</v>
      </c>
      <c r="K20" s="15">
        <f>'Table A1'!K20/'Table A5'!K20*100</f>
        <v>75.455182072829146</v>
      </c>
      <c r="L20" s="15">
        <f>'Table A1'!L20/'Table A5'!L20*100</f>
        <v>70.846662401364895</v>
      </c>
      <c r="M20" s="15">
        <f>'Table A1'!M20/'Table A5'!M20*100</f>
        <v>77.354382144801306</v>
      </c>
      <c r="N20" s="15">
        <f>'Table A1'!N20/'Table A5'!N20*100</f>
        <v>79.831625183016101</v>
      </c>
      <c r="O20" s="15">
        <f>'Table A1'!O20/'Table A5'!O20*100</f>
        <v>81.002331002331005</v>
      </c>
      <c r="P20" s="15"/>
      <c r="Q20" s="15"/>
      <c r="R20" s="15"/>
      <c r="S20" s="15">
        <f>'Table A1'!S20/'Table A5'!S20*100</f>
        <v>88.398660626354143</v>
      </c>
      <c r="T20" s="15">
        <f>'Table A1'!T20/'Table A5'!T20*100</f>
        <v>134.72304943418703</v>
      </c>
      <c r="U20" s="15">
        <f>'Table A1'!U20/'Table A5'!U20*100</f>
        <v>74.661992989484233</v>
      </c>
    </row>
    <row r="21" spans="1:21" x14ac:dyDescent="0.2">
      <c r="A21" s="13">
        <v>1985</v>
      </c>
      <c r="B21" s="15">
        <f>'Table A1'!B21/'Table A5'!B21*100</f>
        <v>87.466666666666669</v>
      </c>
      <c r="C21" s="15">
        <f>'Table A1'!C21/'Table A5'!C21*100</f>
        <v>169.71849063061518</v>
      </c>
      <c r="D21" s="15">
        <f>'Table A1'!D21/'Table A5'!D21*100</f>
        <v>57.072863442290199</v>
      </c>
      <c r="E21" s="15">
        <f>'Table A1'!E21/'Table A5'!E21*100</f>
        <v>82.145192936559852</v>
      </c>
      <c r="F21" s="15">
        <f>'Table A1'!F21/'Table A5'!F21*100</f>
        <v>135.12004466778336</v>
      </c>
      <c r="G21" s="15">
        <f>'Table A1'!G21/'Table A5'!G21*100</f>
        <v>108.80587058038691</v>
      </c>
      <c r="H21" s="15">
        <f>'Table A1'!H21/'Table A5'!H21*100</f>
        <v>77.463116839070707</v>
      </c>
      <c r="I21" s="15">
        <f>'Table A1'!I21/'Table A5'!I21*100</f>
        <v>69.071102605623437</v>
      </c>
      <c r="J21" s="15">
        <f>'Table A1'!J21/'Table A5'!J21*100</f>
        <v>136.69833729216151</v>
      </c>
      <c r="K21" s="15">
        <f>'Table A1'!K21/'Table A5'!K21*100</f>
        <v>75.378040762656141</v>
      </c>
      <c r="L21" s="15">
        <f>'Table A1'!L21/'Table A5'!L21*100</f>
        <v>66.248256624825657</v>
      </c>
      <c r="M21" s="15">
        <f>'Table A1'!M21/'Table A5'!M21*100</f>
        <v>78.152610441767067</v>
      </c>
      <c r="N21" s="15">
        <f>'Table A1'!N21/'Table A5'!N21*100</f>
        <v>79.310344827586192</v>
      </c>
      <c r="O21" s="15">
        <f>'Table A1'!O21/'Table A5'!O21*100</f>
        <v>82.340349625401345</v>
      </c>
      <c r="P21" s="15"/>
      <c r="Q21" s="15"/>
      <c r="R21" s="15"/>
      <c r="S21" s="15">
        <f>'Table A1'!S21/'Table A5'!S21*100</f>
        <v>87.434078923440623</v>
      </c>
      <c r="T21" s="15">
        <f>'Table A1'!T21/'Table A5'!T21*100</f>
        <v>128.6970423661071</v>
      </c>
      <c r="U21" s="15">
        <f>'Table A1'!U21/'Table A5'!U21*100</f>
        <v>75.991581673951742</v>
      </c>
    </row>
    <row r="22" spans="1:21" x14ac:dyDescent="0.2">
      <c r="A22" s="13">
        <v>1986</v>
      </c>
      <c r="B22" s="15">
        <f>'Table A1'!B22/'Table A5'!B22*100</f>
        <v>86.522091609241983</v>
      </c>
      <c r="C22" s="15">
        <f>'Table A1'!C22/'Table A5'!C22*100</f>
        <v>172.25941058854212</v>
      </c>
      <c r="D22" s="15">
        <f>'Table A1'!D22/'Table A5'!D22*100</f>
        <v>58.486693091732725</v>
      </c>
      <c r="E22" s="15">
        <f>'Table A1'!E22/'Table A5'!E22*100</f>
        <v>97.605284888521894</v>
      </c>
      <c r="F22" s="15">
        <f>'Table A1'!F22/'Table A5'!F22*100</f>
        <v>146.35576654565762</v>
      </c>
      <c r="G22" s="15">
        <f>'Table A1'!G22/'Table A5'!G22*100</f>
        <v>114.29051782111634</v>
      </c>
      <c r="H22" s="15">
        <f>'Table A1'!H22/'Table A5'!H22*100</f>
        <v>80.508760107816713</v>
      </c>
      <c r="I22" s="15">
        <f>'Table A1'!I22/'Table A5'!I22*100</f>
        <v>72.037064713794663</v>
      </c>
      <c r="J22" s="15">
        <f>'Table A1'!J22/'Table A5'!J22*100</f>
        <v>140.51069703243618</v>
      </c>
      <c r="K22" s="15">
        <f>'Table A1'!K22/'Table A5'!K22*100</f>
        <v>74.854873205010691</v>
      </c>
      <c r="L22" s="15">
        <f>'Table A1'!L22/'Table A5'!L22*100</f>
        <v>65.465407592985159</v>
      </c>
      <c r="M22" s="15">
        <f>'Table A1'!M22/'Table A5'!M22*100</f>
        <v>78.240989779451326</v>
      </c>
      <c r="N22" s="15">
        <f>'Table A1'!N22/'Table A5'!N22*100</f>
        <v>78.985727300334048</v>
      </c>
      <c r="O22" s="15">
        <f>'Table A1'!O22/'Table A5'!O22*100</f>
        <v>83.005008347245408</v>
      </c>
      <c r="P22" s="15"/>
      <c r="Q22" s="15"/>
      <c r="R22" s="15"/>
      <c r="S22" s="15">
        <f>'Table A1'!S22/'Table A5'!S22*100</f>
        <v>92.608217168011748</v>
      </c>
      <c r="T22" s="15">
        <f>'Table A1'!T22/'Table A5'!T22*100</f>
        <v>129.22766279656742</v>
      </c>
      <c r="U22" s="15">
        <f>'Table A1'!U22/'Table A5'!U22*100</f>
        <v>78.075380914194056</v>
      </c>
    </row>
    <row r="23" spans="1:21" x14ac:dyDescent="0.2">
      <c r="A23" s="13">
        <v>1987</v>
      </c>
      <c r="B23" s="15">
        <f>'Table A1'!B23/'Table A5'!B23*100</f>
        <v>85.041297032731734</v>
      </c>
      <c r="C23" s="15">
        <f>'Table A1'!C23/'Table A5'!C23*100</f>
        <v>176.49937711336537</v>
      </c>
      <c r="D23" s="15">
        <f>'Table A1'!D23/'Table A5'!D23*100</f>
        <v>60.389067075721655</v>
      </c>
      <c r="E23" s="15">
        <f>'Table A1'!E23/'Table A5'!E23*100</f>
        <v>100.03286770747739</v>
      </c>
      <c r="F23" s="15">
        <f>'Table A1'!F23/'Table A5'!F23*100</f>
        <v>152.45856353591159</v>
      </c>
      <c r="G23" s="15">
        <f>'Table A1'!G23/'Table A5'!G23*100</f>
        <v>120.23130544993663</v>
      </c>
      <c r="H23" s="15">
        <f>'Table A1'!H23/'Table A5'!H23*100</f>
        <v>83.688975105075983</v>
      </c>
      <c r="I23" s="15">
        <f>'Table A1'!I23/'Table A5'!I23*100</f>
        <v>74.203596205578364</v>
      </c>
      <c r="J23" s="15">
        <f>'Table A1'!J23/'Table A5'!J23*100</f>
        <v>144.96570037618943</v>
      </c>
      <c r="K23" s="15">
        <f>'Table A1'!K23/'Table A5'!K23*100</f>
        <v>77.133608004708663</v>
      </c>
      <c r="L23" s="15">
        <f>'Table A1'!L23/'Table A5'!L23*100</f>
        <v>70.295202952029527</v>
      </c>
      <c r="M23" s="15">
        <f>'Table A1'!M23/'Table A5'!M23*100</f>
        <v>73.758153537380835</v>
      </c>
      <c r="N23" s="15">
        <f>'Table A1'!N23/'Table A5'!N23*100</f>
        <v>78.752492167473648</v>
      </c>
      <c r="O23" s="15">
        <f>'Table A1'!O23/'Table A5'!O23*100</f>
        <v>82.639974976540515</v>
      </c>
      <c r="P23" s="15"/>
      <c r="Q23" s="15"/>
      <c r="R23" s="15"/>
      <c r="S23" s="15">
        <f>'Table A1'!S23/'Table A5'!S23*100</f>
        <v>95.049504950495063</v>
      </c>
      <c r="T23" s="15">
        <f>'Table A1'!T23/'Table A5'!T23*100</f>
        <v>130.80785029666819</v>
      </c>
      <c r="U23" s="15">
        <f>'Table A1'!U23/'Table A5'!U23*100</f>
        <v>80.831516661476172</v>
      </c>
    </row>
    <row r="24" spans="1:21" x14ac:dyDescent="0.2">
      <c r="A24" s="13">
        <v>1988</v>
      </c>
      <c r="B24" s="15">
        <f>'Table A1'!B24/'Table A5'!B24*100</f>
        <v>84.413362849667948</v>
      </c>
      <c r="C24" s="15">
        <f>'Table A1'!C24/'Table A5'!C24*100</f>
        <v>164.83247071642606</v>
      </c>
      <c r="D24" s="15">
        <f>'Table A1'!D24/'Table A5'!D24*100</f>
        <v>63.90972270006192</v>
      </c>
      <c r="E24" s="15">
        <f>'Table A1'!E24/'Table A5'!E24*100</f>
        <v>100.23052856907624</v>
      </c>
      <c r="F24" s="15">
        <f>'Table A1'!F24/'Table A5'!F24*100</f>
        <v>156.77069199457259</v>
      </c>
      <c r="G24" s="15">
        <f>'Table A1'!G24/'Table A5'!G24*100</f>
        <v>120.49707602339181</v>
      </c>
      <c r="H24" s="15">
        <f>'Table A1'!H24/'Table A5'!H24*100</f>
        <v>85.646300276327906</v>
      </c>
      <c r="I24" s="15">
        <f>'Table A1'!I24/'Table A5'!I24*100</f>
        <v>75.875221359487824</v>
      </c>
      <c r="J24" s="15">
        <f>'Table A1'!J24/'Table A5'!J24*100</f>
        <v>145.49240058296897</v>
      </c>
      <c r="K24" s="15">
        <f>'Table A1'!K24/'Table A5'!K24*100</f>
        <v>75.903939557474359</v>
      </c>
      <c r="L24" s="15">
        <f>'Table A1'!L24/'Table A5'!L24*100</f>
        <v>71.944775865007671</v>
      </c>
      <c r="M24" s="15">
        <f>'Table A1'!M24/'Table A5'!M24*100</f>
        <v>64.5293609671848</v>
      </c>
      <c r="N24" s="15">
        <f>'Table A1'!N24/'Table A5'!N24*100</f>
        <v>80.823345492443977</v>
      </c>
      <c r="O24" s="15">
        <f>'Table A1'!O24/'Table A5'!O24*100</f>
        <v>85.888148362793402</v>
      </c>
      <c r="P24" s="15"/>
      <c r="Q24" s="15"/>
      <c r="R24" s="15"/>
      <c r="S24" s="15">
        <f>'Table A1'!S24/'Table A5'!S24*100</f>
        <v>94.919573180442754</v>
      </c>
      <c r="T24" s="15">
        <f>'Table A1'!T24/'Table A5'!T24*100</f>
        <v>133.4332191780822</v>
      </c>
      <c r="U24" s="15">
        <f>'Table A1'!U24/'Table A5'!U24*100</f>
        <v>82.911865928475237</v>
      </c>
    </row>
    <row r="25" spans="1:21" x14ac:dyDescent="0.2">
      <c r="A25" s="13">
        <v>1989</v>
      </c>
      <c r="B25" s="15">
        <f>'Table A1'!B25/'Table A5'!B25*100</f>
        <v>87.343395481898</v>
      </c>
      <c r="C25" s="15">
        <f>'Table A1'!C25/'Table A5'!C25*100</f>
        <v>146.93054792010264</v>
      </c>
      <c r="D25" s="15">
        <f>'Table A1'!D25/'Table A5'!D25*100</f>
        <v>65.49667976690607</v>
      </c>
      <c r="E25" s="15">
        <f>'Table A1'!E25/'Table A5'!E25*100</f>
        <v>100.48955613577021</v>
      </c>
      <c r="F25" s="15">
        <f>'Table A1'!F25/'Table A5'!F25*100</f>
        <v>152.64690312334568</v>
      </c>
      <c r="G25" s="15">
        <f>'Table A1'!G25/'Table A5'!G25*100</f>
        <v>114.44195546185267</v>
      </c>
      <c r="H25" s="15">
        <f>'Table A1'!H25/'Table A5'!H25*100</f>
        <v>84.740070093457945</v>
      </c>
      <c r="I25" s="15">
        <f>'Table A1'!I25/'Table A5'!I25*100</f>
        <v>76.874423507708528</v>
      </c>
      <c r="J25" s="15">
        <f>'Table A1'!J25/'Table A5'!J25*100</f>
        <v>135.481453727988</v>
      </c>
      <c r="K25" s="15">
        <f>'Table A1'!K25/'Table A5'!K25*100</f>
        <v>70.988415085038199</v>
      </c>
      <c r="L25" s="15">
        <f>'Table A1'!L25/'Table A5'!L25*100</f>
        <v>67.816642708832447</v>
      </c>
      <c r="M25" s="15">
        <f>'Table A1'!M25/'Table A5'!M25*100</f>
        <v>56.016980435585083</v>
      </c>
      <c r="N25" s="15">
        <f>'Table A1'!N25/'Table A5'!N25*100</f>
        <v>75.386055217594745</v>
      </c>
      <c r="O25" s="15">
        <f>'Table A1'!O25/'Table A5'!O25*100</f>
        <v>81.095313322801488</v>
      </c>
      <c r="P25" s="15"/>
      <c r="Q25" s="15"/>
      <c r="R25" s="15"/>
      <c r="S25" s="15">
        <f>'Table A1'!S25/'Table A5'!S25*100</f>
        <v>92.839391115253207</v>
      </c>
      <c r="T25" s="15">
        <f>'Table A1'!T25/'Table A5'!T25*100</f>
        <v>127.34328358208955</v>
      </c>
      <c r="U25" s="15">
        <f>'Table A1'!U25/'Table A5'!U25*100</f>
        <v>81.639954207212355</v>
      </c>
    </row>
    <row r="26" spans="1:21" x14ac:dyDescent="0.2">
      <c r="A26" s="13">
        <v>1990</v>
      </c>
      <c r="B26" s="15">
        <f>'Table A1'!B26/'Table A5'!B26*100</f>
        <v>91.541832263324167</v>
      </c>
      <c r="C26" s="15">
        <f>'Table A1'!C26/'Table A5'!C26*100</f>
        <v>141.39393380658248</v>
      </c>
      <c r="D26" s="15">
        <f>'Table A1'!D26/'Table A5'!D26*100</f>
        <v>66.40077018291845</v>
      </c>
      <c r="E26" s="15">
        <f>'Table A1'!E26/'Table A5'!E26*100</f>
        <v>103.5404032125881</v>
      </c>
      <c r="F26" s="15">
        <f>'Table A1'!F26/'Table A5'!F26*100</f>
        <v>150.08981267641778</v>
      </c>
      <c r="G26" s="15">
        <f>'Table A1'!G26/'Table A5'!G26*100</f>
        <v>112.65439879001764</v>
      </c>
      <c r="H26" s="15">
        <f>'Table A1'!H26/'Table A5'!H26*100</f>
        <v>82.022632860621684</v>
      </c>
      <c r="I26" s="15">
        <f>'Table A1'!I26/'Table A5'!I26*100</f>
        <v>76.151832460732976</v>
      </c>
      <c r="J26" s="15">
        <f>'Table A1'!J26/'Table A5'!J26*100</f>
        <v>130.11768901569187</v>
      </c>
      <c r="K26" s="15">
        <f>'Table A1'!K26/'Table A5'!K26*100</f>
        <v>65.938362465501385</v>
      </c>
      <c r="L26" s="15">
        <f>'Table A1'!L26/'Table A5'!L26*100</f>
        <v>69.320269442743424</v>
      </c>
      <c r="M26" s="15">
        <f>'Table A1'!M26/'Table A5'!M26*100</f>
        <v>48.943323727185401</v>
      </c>
      <c r="N26" s="15">
        <f>'Table A1'!N26/'Table A5'!N26*100</f>
        <v>73.153779322328418</v>
      </c>
      <c r="O26" s="15">
        <f>'Table A1'!O26/'Table A5'!O26*100</f>
        <v>78.916401078695756</v>
      </c>
      <c r="P26" s="15"/>
      <c r="Q26" s="15"/>
      <c r="R26" s="15"/>
      <c r="S26" s="15">
        <f>'Table A1'!S26/'Table A5'!S26*100</f>
        <v>89.739364889155169</v>
      </c>
      <c r="T26" s="15">
        <f>'Table A1'!T26/'Table A5'!T26*100</f>
        <v>120.78609221466363</v>
      </c>
      <c r="U26" s="15">
        <f>'Table A1'!U26/'Table A5'!U26*100</f>
        <v>80.966427869082736</v>
      </c>
    </row>
    <row r="27" spans="1:21" x14ac:dyDescent="0.2">
      <c r="A27" s="13">
        <v>1991</v>
      </c>
      <c r="B27" s="15">
        <f>'Table A1'!B27/'Table A5'!B27*100</f>
        <v>93.855805616411075</v>
      </c>
      <c r="C27" s="15">
        <f>'Table A1'!C27/'Table A5'!C27*100</f>
        <v>147.37848170398689</v>
      </c>
      <c r="D27" s="15">
        <f>'Table A1'!D27/'Table A5'!D27*100</f>
        <v>67.196193265007338</v>
      </c>
      <c r="E27" s="15">
        <f>'Table A1'!E27/'Table A5'!E27*100</f>
        <v>109.17445985166074</v>
      </c>
      <c r="F27" s="15">
        <f>'Table A1'!F27/'Table A5'!F27*100</f>
        <v>141.69333005168593</v>
      </c>
      <c r="G27" s="15">
        <f>'Table A1'!G27/'Table A5'!G27*100</f>
        <v>108.6326237429803</v>
      </c>
      <c r="H27" s="15">
        <f>'Table A1'!H27/'Table A5'!H27*100</f>
        <v>80.48082427017745</v>
      </c>
      <c r="I27" s="15">
        <f>'Table A1'!I27/'Table A5'!I27*100</f>
        <v>76.089863599893022</v>
      </c>
      <c r="J27" s="15">
        <f>'Table A1'!J27/'Table A5'!J27*100</f>
        <v>121.04798870853917</v>
      </c>
      <c r="K27" s="15">
        <f>'Table A1'!K27/'Table A5'!K27*100</f>
        <v>63.173249551166954</v>
      </c>
      <c r="L27" s="15">
        <f>'Table A1'!L27/'Table A5'!L27*100</f>
        <v>68.315946348733249</v>
      </c>
      <c r="M27" s="15">
        <f>'Table A1'!M27/'Table A5'!M27*100</f>
        <v>45.003700962250186</v>
      </c>
      <c r="N27" s="15">
        <f>'Table A1'!N27/'Table A5'!N27*100</f>
        <v>72.446555819477425</v>
      </c>
      <c r="O27" s="15">
        <f>'Table A1'!O27/'Table A5'!O27*100</f>
        <v>77.780481869067899</v>
      </c>
      <c r="P27" s="15"/>
      <c r="Q27" s="15"/>
      <c r="R27" s="15"/>
      <c r="S27" s="15">
        <f>'Table A1'!S27/'Table A5'!S27*100</f>
        <v>90.022438294689607</v>
      </c>
      <c r="T27" s="15">
        <f>'Table A1'!T27/'Table A5'!T27*100</f>
        <v>118.50073855243724</v>
      </c>
      <c r="U27" s="15">
        <f>'Table A1'!U27/'Table A5'!U27*100</f>
        <v>80.412224591329078</v>
      </c>
    </row>
    <row r="28" spans="1:21" x14ac:dyDescent="0.2">
      <c r="A28" s="13">
        <v>1992</v>
      </c>
      <c r="B28" s="15">
        <f>'Table A1'!B28/'Table A5'!B28*100</f>
        <v>100.81411126187245</v>
      </c>
      <c r="C28" s="15">
        <f>'Table A1'!C28/'Table A5'!C28*100</f>
        <v>154.56307096059794</v>
      </c>
      <c r="D28" s="15">
        <f>'Table A1'!D28/'Table A5'!D28*100</f>
        <v>68.969924812030087</v>
      </c>
      <c r="E28" s="15">
        <f>'Table A1'!E28/'Table A5'!E28*100</f>
        <v>109.04843482323625</v>
      </c>
      <c r="F28" s="15">
        <f>'Table A1'!F28/'Table A5'!F28*100</f>
        <v>136.67447306791567</v>
      </c>
      <c r="G28" s="15">
        <f>'Table A1'!G28/'Table A5'!G28*100</f>
        <v>110.08485185700377</v>
      </c>
      <c r="H28" s="15">
        <f>'Table A1'!H28/'Table A5'!H28*100</f>
        <v>83.383127045098874</v>
      </c>
      <c r="I28" s="15">
        <f>'Table A1'!I28/'Table A5'!I28*100</f>
        <v>76.666230195102784</v>
      </c>
      <c r="J28" s="15">
        <f>'Table A1'!J28/'Table A5'!J28*100</f>
        <v>112.36706689536879</v>
      </c>
      <c r="K28" s="15">
        <f>'Table A1'!K28/'Table A5'!K28*100</f>
        <v>62.436660057281337</v>
      </c>
      <c r="L28" s="15">
        <f>'Table A1'!L28/'Table A5'!L28*100</f>
        <v>66.903001961080093</v>
      </c>
      <c r="M28" s="15">
        <f>'Table A1'!M28/'Table A5'!M28*100</f>
        <v>42.824826806164282</v>
      </c>
      <c r="N28" s="15">
        <f>'Table A1'!N28/'Table A5'!N28*100</f>
        <v>66.478646253021751</v>
      </c>
      <c r="O28" s="15">
        <f>'Table A1'!O28/'Table A5'!O28*100</f>
        <v>72.489683631361771</v>
      </c>
      <c r="P28" s="15"/>
      <c r="Q28" s="15"/>
      <c r="R28" s="15"/>
      <c r="S28" s="15">
        <f>'Table A1'!S28/'Table A5'!S28*100</f>
        <v>85.91331269349844</v>
      </c>
      <c r="T28" s="15">
        <f>'Table A1'!T28/'Table A5'!T28*100</f>
        <v>110.53708439897699</v>
      </c>
      <c r="U28" s="15">
        <f>'Table A1'!U28/'Table A5'!U28*100</f>
        <v>80.624999999999986</v>
      </c>
    </row>
    <row r="29" spans="1:21" x14ac:dyDescent="0.2">
      <c r="A29" s="13">
        <v>1993</v>
      </c>
      <c r="B29" s="15">
        <f>'Table A1'!B29/'Table A5'!B29*100</f>
        <v>92.792125317527521</v>
      </c>
      <c r="C29" s="15">
        <f>'Table A1'!C29/'Table A5'!C29*100</f>
        <v>173.32245368148222</v>
      </c>
      <c r="D29" s="15">
        <f>'Table A1'!D29/'Table A5'!D29*100</f>
        <v>71.499884801474536</v>
      </c>
      <c r="E29" s="15">
        <f>'Table A1'!E29/'Table A5'!E29*100</f>
        <v>113.86123449226527</v>
      </c>
      <c r="F29" s="15">
        <f>'Table A1'!F29/'Table A5'!F29*100</f>
        <v>136.23608017817372</v>
      </c>
      <c r="G29" s="15">
        <f>'Table A1'!G29/'Table A5'!G29*100</f>
        <v>108.33215846609332</v>
      </c>
      <c r="H29" s="15">
        <f>'Table A1'!H29/'Table A5'!H29*100</f>
        <v>89.376770538243633</v>
      </c>
      <c r="I29" s="15">
        <f>'Table A1'!I29/'Table A5'!I29*100</f>
        <v>79.391224140202922</v>
      </c>
      <c r="J29" s="15">
        <f>'Table A1'!J29/'Table A5'!J29*100</f>
        <v>116.09457092819615</v>
      </c>
      <c r="K29" s="15">
        <f>'Table A1'!K29/'Table A5'!K29*100</f>
        <v>61.221052631578942</v>
      </c>
      <c r="L29" s="15">
        <f>'Table A1'!L29/'Table A5'!L29*100</f>
        <v>69.272893215698204</v>
      </c>
      <c r="M29" s="15">
        <f>'Table A1'!M29/'Table A5'!M29*100</f>
        <v>43.879128601546022</v>
      </c>
      <c r="N29" s="15">
        <f>'Table A1'!N29/'Table A5'!N29*100</f>
        <v>66.37658227848101</v>
      </c>
      <c r="O29" s="15">
        <f>'Table A1'!O29/'Table A5'!O29*100</f>
        <v>72.443245673184975</v>
      </c>
      <c r="P29" s="15"/>
      <c r="Q29" s="15"/>
      <c r="R29" s="15"/>
      <c r="S29" s="15">
        <f>'Table A1'!S29/'Table A5'!S29*100</f>
        <v>88.604143947655402</v>
      </c>
      <c r="T29" s="15">
        <f>'Table A1'!T29/'Table A5'!T29*100</f>
        <v>112.38188334962528</v>
      </c>
      <c r="U29" s="15">
        <f>'Table A1'!U29/'Table A5'!U29*100</f>
        <v>82.866884500639287</v>
      </c>
    </row>
    <row r="30" spans="1:21" x14ac:dyDescent="0.2">
      <c r="A30" s="13">
        <v>1994</v>
      </c>
      <c r="B30" s="15">
        <f>'Table A1'!B30/'Table A5'!B30*100</f>
        <v>89.304365991226248</v>
      </c>
      <c r="C30" s="15">
        <f>'Table A1'!C30/'Table A5'!C30*100</f>
        <v>206.03465249064774</v>
      </c>
      <c r="D30" s="15">
        <f>'Table A1'!D30/'Table A5'!D30*100</f>
        <v>73.854427024161168</v>
      </c>
      <c r="E30" s="15">
        <f>'Table A1'!E30/'Table A5'!E30*100</f>
        <v>111.59817351598171</v>
      </c>
      <c r="F30" s="15">
        <f>'Table A1'!F30/'Table A5'!F30*100</f>
        <v>135.08322663252241</v>
      </c>
      <c r="G30" s="15">
        <f>'Table A1'!G30/'Table A5'!G30*100</f>
        <v>103.99449035812674</v>
      </c>
      <c r="H30" s="15">
        <f>'Table A1'!H30/'Table A5'!H30*100</f>
        <v>91.079037800687288</v>
      </c>
      <c r="I30" s="15">
        <f>'Table A1'!I30/'Table A5'!I30*100</f>
        <v>82.494190549961274</v>
      </c>
      <c r="J30" s="15">
        <f>'Table A1'!J30/'Table A5'!J30*100</f>
        <v>114.74489795918367</v>
      </c>
      <c r="K30" s="15">
        <f>'Table A1'!K30/'Table A5'!K30*100</f>
        <v>60.098814229249008</v>
      </c>
      <c r="L30" s="15">
        <f>'Table A1'!L30/'Table A5'!L30*100</f>
        <v>68.077837195484264</v>
      </c>
      <c r="M30" s="15">
        <f>'Table A1'!M30/'Table A5'!M30*100</f>
        <v>44.753631057418211</v>
      </c>
      <c r="N30" s="15">
        <f>'Table A1'!N30/'Table A5'!N30*100</f>
        <v>67.478894858019956</v>
      </c>
      <c r="O30" s="15">
        <f>'Table A1'!O30/'Table A5'!O30*100</f>
        <v>73.420195439739416</v>
      </c>
      <c r="P30" s="15"/>
      <c r="Q30" s="15"/>
      <c r="R30" s="15"/>
      <c r="S30" s="15">
        <f>'Table A1'!S30/'Table A5'!S30*100</f>
        <v>86.175056918795846</v>
      </c>
      <c r="T30" s="15">
        <f>'Table A1'!T30/'Table A5'!T30*100</f>
        <v>108.84742702377372</v>
      </c>
      <c r="U30" s="15">
        <f>'Table A1'!U30/'Table A5'!U30*100</f>
        <v>83.93624393624394</v>
      </c>
    </row>
    <row r="31" spans="1:21" x14ac:dyDescent="0.2">
      <c r="A31" s="13">
        <v>1995</v>
      </c>
      <c r="B31" s="15">
        <f>'Table A1'!B31/'Table A5'!B31*100</f>
        <v>85.386996904024755</v>
      </c>
      <c r="C31" s="15">
        <f>'Table A1'!C31/'Table A5'!C31*100</f>
        <v>213.06142506142507</v>
      </c>
      <c r="D31" s="15">
        <f>'Table A1'!D31/'Table A5'!D31*100</f>
        <v>73.065289561047592</v>
      </c>
      <c r="E31" s="15">
        <f>'Table A1'!E31/'Table A5'!E31*100</f>
        <v>120.04461440407903</v>
      </c>
      <c r="F31" s="15">
        <f>'Table A1'!F31/'Table A5'!F31*100</f>
        <v>133.69632216971439</v>
      </c>
      <c r="G31" s="15">
        <f>'Table A1'!G31/'Table A5'!G31*100</f>
        <v>102.37024928483859</v>
      </c>
      <c r="H31" s="15">
        <f>'Table A1'!H31/'Table A5'!H31*100</f>
        <v>90.644378538689665</v>
      </c>
      <c r="I31" s="15">
        <f>'Table A1'!I31/'Table A5'!I31*100</f>
        <v>87.498385638641338</v>
      </c>
      <c r="J31" s="15">
        <f>'Table A1'!J31/'Table A5'!J31*100</f>
        <v>115.18394648829431</v>
      </c>
      <c r="K31" s="15">
        <f>'Table A1'!K31/'Table A5'!K31*100</f>
        <v>59.462507047547454</v>
      </c>
      <c r="L31" s="15">
        <f>'Table A1'!L31/'Table A5'!L31*100</f>
        <v>67.661547377571736</v>
      </c>
      <c r="M31" s="15">
        <f>'Table A1'!M31/'Table A5'!M31*100</f>
        <v>46.062567421790718</v>
      </c>
      <c r="N31" s="15">
        <f>'Table A1'!N31/'Table A5'!N31*100</f>
        <v>67.671691792294808</v>
      </c>
      <c r="O31" s="15">
        <f>'Table A1'!O31/'Table A5'!O31*100</f>
        <v>73.710691823899353</v>
      </c>
      <c r="P31" s="15"/>
      <c r="Q31" s="15"/>
      <c r="R31" s="15"/>
      <c r="S31" s="15">
        <f>'Table A1'!S31/'Table A5'!S31*100</f>
        <v>84.911525585844089</v>
      </c>
      <c r="T31" s="15">
        <f>'Table A1'!T31/'Table A5'!T31*100</f>
        <v>108.64233155388831</v>
      </c>
      <c r="U31" s="15">
        <f>'Table A1'!U31/'Table A5'!U31*100</f>
        <v>83.936559577063846</v>
      </c>
    </row>
    <row r="32" spans="1:21" x14ac:dyDescent="0.2">
      <c r="A32" s="13">
        <v>1996</v>
      </c>
      <c r="B32" s="15">
        <f>'Table A1'!B32/'Table A5'!B32*100</f>
        <v>83.043204697986567</v>
      </c>
      <c r="C32" s="15">
        <f>'Table A1'!C32/'Table A5'!C32*100</f>
        <v>215.5356627201848</v>
      </c>
      <c r="D32" s="15">
        <f>'Table A1'!D32/'Table A5'!D32*100</f>
        <v>72.44431546107522</v>
      </c>
      <c r="E32" s="15">
        <f>'Table A1'!E32/'Table A5'!E32*100</f>
        <v>133.62611866092143</v>
      </c>
      <c r="F32" s="15">
        <f>'Table A1'!F32/'Table A5'!F32*100</f>
        <v>126.48719879518073</v>
      </c>
      <c r="G32" s="15">
        <f>'Table A1'!G32/'Table A5'!G32*100</f>
        <v>103.8780786501565</v>
      </c>
      <c r="H32" s="15">
        <f>'Table A1'!H32/'Table A5'!H32*100</f>
        <v>92.024048096192388</v>
      </c>
      <c r="I32" s="15">
        <f>'Table A1'!I32/'Table A5'!I32*100</f>
        <v>91.81677817807514</v>
      </c>
      <c r="J32" s="15">
        <f>'Table A1'!J32/'Table A5'!J32*100</f>
        <v>108.55295068714632</v>
      </c>
      <c r="K32" s="15">
        <f>'Table A1'!K32/'Table A5'!K32*100</f>
        <v>56.385751520417038</v>
      </c>
      <c r="L32" s="15">
        <f>'Table A1'!L32/'Table A5'!L32*100</f>
        <v>71.353251318101925</v>
      </c>
      <c r="M32" s="15">
        <f>'Table A1'!M32/'Table A5'!M32*100</f>
        <v>47.988157717669218</v>
      </c>
      <c r="N32" s="15">
        <f>'Table A1'!N32/'Table A5'!N32*100</f>
        <v>69.250503939893719</v>
      </c>
      <c r="O32" s="15">
        <f>'Table A1'!O32/'Table A5'!O32*100</f>
        <v>72.974051896207598</v>
      </c>
      <c r="P32" s="15"/>
      <c r="Q32" s="15"/>
      <c r="R32" s="15"/>
      <c r="S32" s="15">
        <f>'Table A1'!S32/'Table A5'!S32*100</f>
        <v>83.630017452006982</v>
      </c>
      <c r="T32" s="15">
        <f>'Table A1'!T32/'Table A5'!T32*100</f>
        <v>104.15701240288946</v>
      </c>
      <c r="U32" s="15">
        <f>'Table A1'!U32/'Table A5'!U32*100</f>
        <v>84.38790462235248</v>
      </c>
    </row>
    <row r="33" spans="1:21" x14ac:dyDescent="0.2">
      <c r="A33" s="13">
        <v>1997</v>
      </c>
      <c r="B33" s="15">
        <f>'Table A1'!B33/'Table A5'!B33*100</f>
        <v>83.749741895519321</v>
      </c>
      <c r="C33" s="15">
        <f>'Table A1'!C33/'Table A5'!C33*100</f>
        <v>206.53489691696615</v>
      </c>
      <c r="D33" s="15">
        <f>'Table A1'!D33/'Table A5'!D33*100</f>
        <v>73.579710144927546</v>
      </c>
      <c r="E33" s="15">
        <f>'Table A1'!E33/'Table A5'!E33*100</f>
        <v>136.03618696599096</v>
      </c>
      <c r="F33" s="15">
        <f>'Table A1'!F33/'Table A5'!F33*100</f>
        <v>119.90529638723255</v>
      </c>
      <c r="G33" s="15">
        <f>'Table A1'!G33/'Table A5'!G33*100</f>
        <v>104.52647177690962</v>
      </c>
      <c r="H33" s="15">
        <f>'Table A1'!H33/'Table A5'!H33*100</f>
        <v>90.676229508196712</v>
      </c>
      <c r="I33" s="15">
        <f>'Table A1'!I33/'Table A5'!I33*100</f>
        <v>100.10113780025287</v>
      </c>
      <c r="J33" s="15">
        <f>'Table A1'!J33/'Table A5'!J33*100</f>
        <v>103.84904525635241</v>
      </c>
      <c r="K33" s="15">
        <f>'Table A1'!K33/'Table A5'!K33*100</f>
        <v>55.1768282925268</v>
      </c>
      <c r="L33" s="15">
        <f>'Table A1'!L33/'Table A5'!L33*100</f>
        <v>74.763271162123374</v>
      </c>
      <c r="M33" s="15">
        <f>'Table A1'!M33/'Table A5'!M33*100</f>
        <v>50.701800847457626</v>
      </c>
      <c r="N33" s="15">
        <f>'Table A1'!N33/'Table A5'!N33*100</f>
        <v>71.9181769244572</v>
      </c>
      <c r="O33" s="15">
        <f>'Table A1'!O33/'Table A5'!O33*100</f>
        <v>71.860593767287483</v>
      </c>
      <c r="P33" s="15"/>
      <c r="Q33" s="15"/>
      <c r="R33" s="15"/>
      <c r="S33" s="15">
        <f>'Table A1'!S33/'Table A5'!S33*100</f>
        <v>84.567481884057969</v>
      </c>
      <c r="T33" s="15">
        <f>'Table A1'!T33/'Table A5'!T33*100</f>
        <v>105.70240171742921</v>
      </c>
      <c r="U33" s="15">
        <f>'Table A1'!U33/'Table A5'!U33*100</f>
        <v>85.165975103734453</v>
      </c>
    </row>
    <row r="34" spans="1:21" x14ac:dyDescent="0.2">
      <c r="A34" s="13">
        <v>1998</v>
      </c>
      <c r="B34" s="15">
        <f>'Table A1'!B34/'Table A5'!B34*100</f>
        <v>90.120145891439606</v>
      </c>
      <c r="C34" s="15">
        <f>'Table A1'!C34/'Table A5'!C34*100</f>
        <v>199.6338337605273</v>
      </c>
      <c r="D34" s="15">
        <f>'Table A1'!D34/'Table A5'!D34*100</f>
        <v>73.317965710992667</v>
      </c>
      <c r="E34" s="15">
        <f>'Table A1'!E34/'Table A5'!E34*100</f>
        <v>140.03708698583949</v>
      </c>
      <c r="F34" s="15">
        <f>'Table A1'!F34/'Table A5'!F34*100</f>
        <v>122.4106093671311</v>
      </c>
      <c r="G34" s="15">
        <f>'Table A1'!G34/'Table A5'!G34*100</f>
        <v>102.82057978584487</v>
      </c>
      <c r="H34" s="15">
        <f>'Table A1'!H34/'Table A5'!H34*100</f>
        <v>88.809465122011346</v>
      </c>
      <c r="I34" s="15">
        <f>'Table A1'!I34/'Table A5'!I34*100</f>
        <v>100.89620927697712</v>
      </c>
      <c r="J34" s="15">
        <f>'Table A1'!J34/'Table A5'!J34*100</f>
        <v>104.45045857765749</v>
      </c>
      <c r="K34" s="15">
        <f>'Table A1'!K34/'Table A5'!K34*100</f>
        <v>58.514074757729574</v>
      </c>
      <c r="L34" s="15">
        <f>'Table A1'!L34/'Table A5'!L34*100</f>
        <v>88.154459255187589</v>
      </c>
      <c r="M34" s="15">
        <f>'Table A1'!M34/'Table A5'!M34*100</f>
        <v>50.45281533009581</v>
      </c>
      <c r="N34" s="15">
        <f>'Table A1'!N34/'Table A5'!N34*100</f>
        <v>78.652469890033174</v>
      </c>
      <c r="O34" s="15">
        <f>'Table A1'!O34/'Table A5'!O34*100</f>
        <v>69.756682659355732</v>
      </c>
      <c r="P34" s="15"/>
      <c r="Q34" s="15"/>
      <c r="R34" s="15"/>
      <c r="S34" s="15">
        <f>'Table A1'!S34/'Table A5'!S34*100</f>
        <v>91.280873061458919</v>
      </c>
      <c r="T34" s="15">
        <f>'Table A1'!T34/'Table A5'!T34*100</f>
        <v>104.59876136513373</v>
      </c>
      <c r="U34" s="15">
        <f>'Table A1'!U34/'Table A5'!U34*100</f>
        <v>86.87136719737174</v>
      </c>
    </row>
    <row r="35" spans="1:21" x14ac:dyDescent="0.2">
      <c r="A35" s="13">
        <v>1999</v>
      </c>
      <c r="B35" s="15">
        <f>'Table A1'!B35/'Table A5'!B35*100</f>
        <v>102.56966651439012</v>
      </c>
      <c r="C35" s="15">
        <f>'Table A1'!C35/'Table A5'!C35*100</f>
        <v>205.80147254501907</v>
      </c>
      <c r="D35" s="15">
        <f>'Table A1'!D35/'Table A5'!D35*100</f>
        <v>75.395067198345885</v>
      </c>
      <c r="E35" s="15">
        <f>'Table A1'!E35/'Table A5'!E35*100</f>
        <v>154.30957881642081</v>
      </c>
      <c r="F35" s="15">
        <f>'Table A1'!F35/'Table A5'!F35*100</f>
        <v>119.01066925315229</v>
      </c>
      <c r="G35" s="15">
        <f>'Table A1'!G35/'Table A5'!G35*100</f>
        <v>102.3623058158942</v>
      </c>
      <c r="H35" s="15">
        <f>'Table A1'!H35/'Table A5'!H35*100</f>
        <v>85.889351576442593</v>
      </c>
      <c r="I35" s="15">
        <f>'Table A1'!I35/'Table A5'!I35*100</f>
        <v>102.49651648862053</v>
      </c>
      <c r="J35" s="15">
        <f>'Table A1'!J35/'Table A5'!J35*100</f>
        <v>109.79073243647235</v>
      </c>
      <c r="K35" s="15">
        <f>'Table A1'!K35/'Table A5'!K35*100</f>
        <v>67.211639418029108</v>
      </c>
      <c r="L35" s="15">
        <f>'Table A1'!L35/'Table A5'!L35*100</f>
        <v>84.721311475409834</v>
      </c>
      <c r="M35" s="15">
        <f>'Table A1'!M35/'Table A5'!M35*100</f>
        <v>51.958895311496477</v>
      </c>
      <c r="N35" s="15">
        <f>'Table A1'!N35/'Table A5'!N35*100</f>
        <v>79.750042222597529</v>
      </c>
      <c r="O35" s="15">
        <f>'Table A1'!O35/'Table A5'!O35*100</f>
        <v>71.610101335049052</v>
      </c>
      <c r="P35" s="15"/>
      <c r="Q35" s="15"/>
      <c r="R35" s="15"/>
      <c r="S35" s="15">
        <f>'Table A1'!S35/'Table A5'!S35*100</f>
        <v>84.583103257868586</v>
      </c>
      <c r="T35" s="15">
        <f>'Table A1'!T35/'Table A5'!T35*100</f>
        <v>99.645569620253156</v>
      </c>
      <c r="U35" s="15">
        <f>'Table A1'!U35/'Table A5'!U35*100</f>
        <v>88.253535102952114</v>
      </c>
    </row>
    <row r="36" spans="1:21" x14ac:dyDescent="0.2">
      <c r="A36" s="13">
        <v>2000</v>
      </c>
      <c r="B36" s="15">
        <f>'Table A1'!B36/'Table A5'!B36*100</f>
        <v>108.80210199450613</v>
      </c>
      <c r="C36" s="15">
        <f>'Table A1'!C36/'Table A5'!C36*100</f>
        <v>206.89345660174135</v>
      </c>
      <c r="D36" s="15">
        <f>'Table A1'!D36/'Table A5'!D36*100</f>
        <v>78.406518786781348</v>
      </c>
      <c r="E36" s="15">
        <f>'Table A1'!E36/'Table A5'!E36*100</f>
        <v>157.817674742897</v>
      </c>
      <c r="F36" s="15">
        <f>'Table A1'!F36/'Table A5'!F36*100</f>
        <v>110.49282225839869</v>
      </c>
      <c r="G36" s="15">
        <f>'Table A1'!G36/'Table A5'!G36*100</f>
        <v>100.90316106372303</v>
      </c>
      <c r="H36" s="15">
        <f>'Table A1'!H36/'Table A5'!H36*100</f>
        <v>83.590643274853804</v>
      </c>
      <c r="I36" s="15">
        <f>'Table A1'!I36/'Table A5'!I36*100</f>
        <v>108.03282478039759</v>
      </c>
      <c r="J36" s="15">
        <f>'Table A1'!J36/'Table A5'!J36*100</f>
        <v>109.94726047465571</v>
      </c>
      <c r="K36" s="15">
        <f>'Table A1'!K36/'Table A5'!K36*100</f>
        <v>77.736549165120593</v>
      </c>
      <c r="L36" s="15">
        <f>'Table A1'!L36/'Table A5'!L36*100</f>
        <v>87.273674612478828</v>
      </c>
      <c r="M36" s="15">
        <f>'Table A1'!M36/'Table A5'!M36*100</f>
        <v>53.467311747922096</v>
      </c>
      <c r="N36" s="15">
        <f>'Table A1'!N36/'Table A5'!N36*100</f>
        <v>81.167238842569873</v>
      </c>
      <c r="O36" s="15">
        <f>'Table A1'!O36/'Table A5'!O36*100</f>
        <v>73.135682952654662</v>
      </c>
      <c r="P36" s="15"/>
      <c r="Q36" s="15"/>
      <c r="R36" s="15"/>
      <c r="S36" s="15">
        <f>'Table A1'!S36/'Table A5'!S36*100</f>
        <v>87.116228070175438</v>
      </c>
      <c r="T36" s="15">
        <f>'Table A1'!T36/'Table A5'!T36*100</f>
        <v>99.48211489822954</v>
      </c>
      <c r="U36" s="15">
        <f>'Table A1'!U36/'Table A5'!U36*100</f>
        <v>90.359237536656892</v>
      </c>
    </row>
    <row r="37" spans="1:21" x14ac:dyDescent="0.2">
      <c r="A37" s="13">
        <v>2001</v>
      </c>
      <c r="B37" s="15">
        <f>'Table A1'!B37/'Table A5'!B37*100</f>
        <v>108.57034508911643</v>
      </c>
      <c r="C37" s="15">
        <f>'Table A1'!C37/'Table A5'!C37*100</f>
        <v>195.96635615447229</v>
      </c>
      <c r="D37" s="15">
        <f>'Table A1'!D37/'Table A5'!D37*100</f>
        <v>79.914196567862732</v>
      </c>
      <c r="E37" s="15">
        <f>'Table A1'!E37/'Table A5'!E37*100</f>
        <v>160.26283935673527</v>
      </c>
      <c r="F37" s="15">
        <f>'Table A1'!F37/'Table A5'!F37*100</f>
        <v>108.7535816618911</v>
      </c>
      <c r="G37" s="15">
        <f>'Table A1'!G37/'Table A5'!G37*100</f>
        <v>99.890176937156795</v>
      </c>
      <c r="H37" s="15">
        <f>'Table A1'!H37/'Table A5'!H37*100</f>
        <v>85.57670259114883</v>
      </c>
      <c r="I37" s="15">
        <f>'Table A1'!I37/'Table A5'!I37*100</f>
        <v>105.46460426781077</v>
      </c>
      <c r="J37" s="15">
        <f>'Table A1'!J37/'Table A5'!J37*100</f>
        <v>112.6196941546377</v>
      </c>
      <c r="K37" s="15">
        <f>'Table A1'!K37/'Table A5'!K37*100</f>
        <v>79.92730210016154</v>
      </c>
      <c r="L37" s="15">
        <f>'Table A1'!L37/'Table A5'!L37*100</f>
        <v>88.966127401415562</v>
      </c>
      <c r="M37" s="15">
        <f>'Table A1'!M37/'Table A5'!M37*100</f>
        <v>52.647024298626597</v>
      </c>
      <c r="N37" s="15">
        <f>'Table A1'!N37/'Table A5'!N37*100</f>
        <v>83.75746151429469</v>
      </c>
      <c r="O37" s="15">
        <f>'Table A1'!O37/'Table A5'!O37*100</f>
        <v>74.366401158580743</v>
      </c>
      <c r="P37" s="15"/>
      <c r="Q37" s="15"/>
      <c r="R37" s="15"/>
      <c r="S37" s="15">
        <f>'Table A1'!S37/'Table A5'!S37*100</f>
        <v>84.40016956337432</v>
      </c>
      <c r="T37" s="15">
        <f>'Table A1'!T37/'Table A5'!T37*100</f>
        <v>104.99008977497959</v>
      </c>
      <c r="U37" s="15">
        <f>'Table A1'!U37/'Table A5'!U37*100</f>
        <v>91.171171171171167</v>
      </c>
    </row>
    <row r="38" spans="1:21" x14ac:dyDescent="0.2">
      <c r="A38" s="13">
        <v>2002</v>
      </c>
      <c r="B38" s="15">
        <f>'Table A1'!B38/'Table A5'!B38*100</f>
        <v>121.64637972142049</v>
      </c>
      <c r="C38" s="15">
        <f>'Table A1'!C38/'Table A5'!C38*100</f>
        <v>194.68393406991487</v>
      </c>
      <c r="D38" s="15">
        <f>'Table A1'!D38/'Table A5'!D38*100</f>
        <v>81.264732179143309</v>
      </c>
      <c r="E38" s="15">
        <f>'Table A1'!E38/'Table A5'!E38*100</f>
        <v>164.24590734935563</v>
      </c>
      <c r="F38" s="15">
        <f>'Table A1'!F38/'Table A5'!F38*100</f>
        <v>114.78772231784279</v>
      </c>
      <c r="G38" s="15">
        <f>'Table A1'!G38/'Table A5'!G38*100</f>
        <v>103.47878063359235</v>
      </c>
      <c r="H38" s="15">
        <f>'Table A1'!H38/'Table A5'!H38*100</f>
        <v>89.747975823925202</v>
      </c>
      <c r="I38" s="15">
        <f>'Table A1'!I38/'Table A5'!I38*100</f>
        <v>105.22817899867081</v>
      </c>
      <c r="J38" s="15">
        <f>'Table A1'!J38/'Table A5'!J38*100</f>
        <v>114.96550753202872</v>
      </c>
      <c r="K38" s="15">
        <f>'Table A1'!K38/'Table A5'!K38*100</f>
        <v>81.078598609106422</v>
      </c>
      <c r="L38" s="15">
        <f>'Table A1'!L38/'Table A5'!L38*100</f>
        <v>89.732474609858812</v>
      </c>
      <c r="M38" s="15">
        <f>'Table A1'!M38/'Table A5'!M38*100</f>
        <v>53.760255241567911</v>
      </c>
      <c r="N38" s="15">
        <f>'Table A1'!N38/'Table A5'!N38*100</f>
        <v>83.365079365079382</v>
      </c>
      <c r="O38" s="15">
        <f>'Table A1'!O38/'Table A5'!O38*100</f>
        <v>71.914285714285725</v>
      </c>
      <c r="P38" s="15"/>
      <c r="Q38" s="15"/>
      <c r="R38" s="15"/>
      <c r="S38" s="15">
        <f>'Table A1'!S38/'Table A5'!S38*100</f>
        <v>88.561951637063984</v>
      </c>
      <c r="T38" s="15">
        <f>'Table A1'!T38/'Table A5'!T38*100</f>
        <v>96.667781121141189</v>
      </c>
      <c r="U38" s="15">
        <f>'Table A1'!U38/'Table A5'!U38*100</f>
        <v>92.748411842262954</v>
      </c>
    </row>
    <row r="39" spans="1:21" x14ac:dyDescent="0.2">
      <c r="A39" s="13">
        <v>2003</v>
      </c>
      <c r="B39" s="15">
        <f>'Table A1'!B39/'Table A5'!B39*100</f>
        <v>114.18056918547596</v>
      </c>
      <c r="C39" s="15">
        <f>'Table A1'!C39/'Table A5'!C39*100</f>
        <v>185.18484876010538</v>
      </c>
      <c r="D39" s="15">
        <f>'Table A1'!D39/'Table A5'!D39*100</f>
        <v>84.214533457406318</v>
      </c>
      <c r="E39" s="15">
        <f>'Table A1'!E39/'Table A5'!E39*100</f>
        <v>167.61028134769018</v>
      </c>
      <c r="F39" s="15">
        <f>'Table A1'!F39/'Table A5'!F39*100</f>
        <v>114.73654942305018</v>
      </c>
      <c r="G39" s="15">
        <f>'Table A1'!G39/'Table A5'!G39*100</f>
        <v>105.12166859791425</v>
      </c>
      <c r="H39" s="15">
        <f>'Table A1'!H39/'Table A5'!H39*100</f>
        <v>90.34939894393888</v>
      </c>
      <c r="I39" s="15">
        <f>'Table A1'!I39/'Table A5'!I39*100</f>
        <v>107.72082878953108</v>
      </c>
      <c r="J39" s="15">
        <f>'Table A1'!J39/'Table A5'!J39*100</f>
        <v>114.84716157205239</v>
      </c>
      <c r="K39" s="15">
        <f>'Table A1'!K39/'Table A5'!K39*100</f>
        <v>85.799817779513205</v>
      </c>
      <c r="L39" s="15">
        <f>'Table A1'!L39/'Table A5'!L39*100</f>
        <v>95.188588007736939</v>
      </c>
      <c r="M39" s="15">
        <f>'Table A1'!M39/'Table A5'!M39*100</f>
        <v>56.219458018658365</v>
      </c>
      <c r="N39" s="15">
        <f>'Table A1'!N39/'Table A5'!N39*100</f>
        <v>86.955862278173811</v>
      </c>
      <c r="O39" s="15">
        <f>'Table A1'!O39/'Table A5'!O39*100</f>
        <v>71.583183016511725</v>
      </c>
      <c r="P39" s="15"/>
      <c r="Q39" s="15"/>
      <c r="R39" s="15"/>
      <c r="S39" s="15">
        <f>'Table A1'!S39/'Table A5'!S39*100</f>
        <v>96.164353622554913</v>
      </c>
      <c r="T39" s="15">
        <f>'Table A1'!T39/'Table A5'!T39*100</f>
        <v>96.261473024401155</v>
      </c>
      <c r="U39" s="15">
        <f>'Table A1'!U39/'Table A5'!U39*100</f>
        <v>94.898804592259452</v>
      </c>
    </row>
    <row r="40" spans="1:21" x14ac:dyDescent="0.2">
      <c r="A40" s="13">
        <v>2004</v>
      </c>
      <c r="B40" s="15">
        <f>'Table A1'!B40/'Table A5'!B40*100</f>
        <v>108.41690544412607</v>
      </c>
      <c r="C40" s="15">
        <f>'Table A1'!C40/'Table A5'!C40*100</f>
        <v>176.23872826996376</v>
      </c>
      <c r="D40" s="15">
        <f>'Table A1'!D40/'Table A5'!D40*100</f>
        <v>88.165217391304353</v>
      </c>
      <c r="E40" s="15">
        <f>'Table A1'!E40/'Table A5'!E40*100</f>
        <v>171.99506520972858</v>
      </c>
      <c r="F40" s="15">
        <f>'Table A1'!F40/'Table A5'!F40*100</f>
        <v>115.53773845728503</v>
      </c>
      <c r="G40" s="15">
        <f>'Table A1'!G40/'Table A5'!G40*100</f>
        <v>107.39658273381296</v>
      </c>
      <c r="H40" s="15">
        <f>'Table A1'!H40/'Table A5'!H40*100</f>
        <v>92.538641165350825</v>
      </c>
      <c r="I40" s="15">
        <f>'Table A1'!I40/'Table A5'!I40*100</f>
        <v>113.94372589062856</v>
      </c>
      <c r="J40" s="15">
        <f>'Table A1'!J40/'Table A5'!J40*100</f>
        <v>112.77755617604042</v>
      </c>
      <c r="K40" s="15">
        <f>'Table A1'!K40/'Table A5'!K40*100</f>
        <v>89.393341229109112</v>
      </c>
      <c r="L40" s="15">
        <f>'Table A1'!L40/'Table A5'!L40*100</f>
        <v>100.7763221737021</v>
      </c>
      <c r="M40" s="15">
        <f>'Table A1'!M40/'Table A5'!M40*100</f>
        <v>58.300610820244323</v>
      </c>
      <c r="N40" s="15">
        <f>'Table A1'!N40/'Table A5'!N40*100</f>
        <v>89.911424711004344</v>
      </c>
      <c r="O40" s="15">
        <f>'Table A1'!O40/'Table A5'!O40*100</f>
        <v>71.401718582169707</v>
      </c>
      <c r="P40" s="15"/>
      <c r="Q40" s="15"/>
      <c r="R40" s="15"/>
      <c r="S40" s="15">
        <f>'Table A1'!S40/'Table A5'!S40*100</f>
        <v>96.954933008526183</v>
      </c>
      <c r="T40" s="15">
        <f>'Table A1'!T40/'Table A5'!T40*100</f>
        <v>96.17636927316569</v>
      </c>
      <c r="U40" s="15">
        <f>'Table A1'!U40/'Table A5'!U40*100</f>
        <v>97.30528306346767</v>
      </c>
    </row>
    <row r="41" spans="1:21" x14ac:dyDescent="0.2">
      <c r="A41" s="13">
        <v>2005</v>
      </c>
      <c r="B41" s="15">
        <f>'Table A1'!B41/'Table A5'!B41*100</f>
        <v>115.62241887905604</v>
      </c>
      <c r="C41" s="15">
        <f>'Table A1'!C41/'Table A5'!C41*100</f>
        <v>166.41049671977507</v>
      </c>
      <c r="D41" s="15">
        <f>'Table A1'!D41/'Table A5'!D41*100</f>
        <v>90.779000089437432</v>
      </c>
      <c r="E41" s="15">
        <f>'Table A1'!E41/'Table A5'!E41*100</f>
        <v>163.13088109495294</v>
      </c>
      <c r="F41" s="15">
        <f>'Table A1'!F41/'Table A5'!F41*100</f>
        <v>114.91064283809014</v>
      </c>
      <c r="G41" s="15">
        <f>'Table A1'!G41/'Table A5'!G41*100</f>
        <v>103.302304964539</v>
      </c>
      <c r="H41" s="15">
        <f>'Table A1'!H41/'Table A5'!H41*100</f>
        <v>91.283641599291172</v>
      </c>
      <c r="I41" s="15">
        <f>'Table A1'!I41/'Table A5'!I41*100</f>
        <v>116.58042744656917</v>
      </c>
      <c r="J41" s="15">
        <f>'Table A1'!J41/'Table A5'!J41*100</f>
        <v>115.83311397736247</v>
      </c>
      <c r="K41" s="15">
        <f>'Table A1'!K41/'Table A5'!K41*100</f>
        <v>91.90905626825861</v>
      </c>
      <c r="L41" s="15">
        <f>'Table A1'!L41/'Table A5'!L41*100</f>
        <v>108.21917808219179</v>
      </c>
      <c r="M41" s="15">
        <f>'Table A1'!M41/'Table A5'!M41*100</f>
        <v>62.563775510204081</v>
      </c>
      <c r="N41" s="15">
        <f>'Table A1'!N41/'Table A5'!N41*100</f>
        <v>93.657086223984152</v>
      </c>
      <c r="O41" s="15">
        <f>'Table A1'!O41/'Table A5'!O41*100</f>
        <v>73.13008655212505</v>
      </c>
      <c r="P41" s="15"/>
      <c r="Q41" s="15"/>
      <c r="R41" s="15"/>
      <c r="S41" s="15">
        <f>'Table A1'!S41/'Table A5'!S41*100</f>
        <v>103.36201041430834</v>
      </c>
      <c r="T41" s="15">
        <f>'Table A1'!T41/'Table A5'!T41*100</f>
        <v>100.78232857800276</v>
      </c>
      <c r="U41" s="15">
        <f>'Table A1'!U41/'Table A5'!U41*100</f>
        <v>99.383075311372366</v>
      </c>
    </row>
    <row r="42" spans="1:21" x14ac:dyDescent="0.2">
      <c r="A42" s="13">
        <v>2006</v>
      </c>
      <c r="B42" s="15">
        <f>'Table A1'!B42/'Table A5'!B42*100</f>
        <v>106.72775780071919</v>
      </c>
      <c r="C42" s="15">
        <f>'Table A1'!C42/'Table A5'!C42*100</f>
        <v>156.37080127603679</v>
      </c>
      <c r="D42" s="15">
        <f>'Table A1'!D42/'Table A5'!D42*100</f>
        <v>94.749316317228804</v>
      </c>
      <c r="E42" s="15">
        <f>'Table A1'!E42/'Table A5'!E42*100</f>
        <v>156.35341365461846</v>
      </c>
      <c r="F42" s="15">
        <f>'Table A1'!F42/'Table A5'!F42*100</f>
        <v>108.26159578568677</v>
      </c>
      <c r="G42" s="15">
        <f>'Table A1'!G42/'Table A5'!G42*100</f>
        <v>102.10869565217391</v>
      </c>
      <c r="H42" s="15">
        <f>'Table A1'!H42/'Table A5'!H42*100</f>
        <v>94.246908127208471</v>
      </c>
      <c r="I42" s="15">
        <f>'Table A1'!I42/'Table A5'!I42*100</f>
        <v>115.95804039727709</v>
      </c>
      <c r="J42" s="15">
        <f>'Table A1'!J42/'Table A5'!J42*100</f>
        <v>117.62836807320791</v>
      </c>
      <c r="K42" s="15">
        <f>'Table A1'!K42/'Table A5'!K42*100</f>
        <v>91.674888998519975</v>
      </c>
      <c r="L42" s="15">
        <f>'Table A1'!L42/'Table A5'!L42*100</f>
        <v>114.57824316463061</v>
      </c>
      <c r="M42" s="15">
        <f>'Table A1'!M42/'Table A5'!M42*100</f>
        <v>64.499589827727647</v>
      </c>
      <c r="N42" s="15">
        <f>'Table A1'!N42/'Table A5'!N42*100</f>
        <v>97.325836533187044</v>
      </c>
      <c r="O42" s="15">
        <f>'Table A1'!O42/'Table A5'!O42*100</f>
        <v>75.414743669701878</v>
      </c>
      <c r="P42" s="15"/>
      <c r="Q42" s="15"/>
      <c r="R42" s="15"/>
      <c r="S42" s="15">
        <f>'Table A1'!S42/'Table A5'!S42*100</f>
        <v>100.41322314049586</v>
      </c>
      <c r="T42" s="15">
        <f>'Table A1'!T42/'Table A5'!T42*100</f>
        <v>92.41947728012147</v>
      </c>
      <c r="U42" s="15">
        <f>'Table A1'!U42/'Table A5'!U42*100</f>
        <v>100.61827341424319</v>
      </c>
    </row>
    <row r="43" spans="1:21" x14ac:dyDescent="0.2">
      <c r="A43" s="13">
        <v>2007</v>
      </c>
      <c r="B43" s="15">
        <f>'Table A1'!B43/'Table A5'!B43*100</f>
        <v>102.75645498953243</v>
      </c>
      <c r="C43" s="15">
        <f>'Table A1'!C43/'Table A5'!C43*100</f>
        <v>152.65151515151513</v>
      </c>
      <c r="D43" s="15">
        <f>'Table A1'!D43/'Table A5'!D43*100</f>
        <v>96.419012459621598</v>
      </c>
      <c r="E43" s="15">
        <f>'Table A1'!E43/'Table A5'!E43*100</f>
        <v>154.44360333080999</v>
      </c>
      <c r="F43" s="15">
        <f>'Table A1'!F43/'Table A5'!F43*100</f>
        <v>106.92097415506959</v>
      </c>
      <c r="G43" s="15">
        <f>'Table A1'!G43/'Table A5'!G43*100</f>
        <v>101.72779308882764</v>
      </c>
      <c r="H43" s="15">
        <f>'Table A1'!H43/'Table A5'!H43*100</f>
        <v>96.631785480706355</v>
      </c>
      <c r="I43" s="15">
        <f>'Table A1'!I43/'Table A5'!I43*100</f>
        <v>119.53063296852082</v>
      </c>
      <c r="J43" s="15">
        <f>'Table A1'!J43/'Table A5'!J43*100</f>
        <v>113.34697316163196</v>
      </c>
      <c r="K43" s="15">
        <f>'Table A1'!K43/'Table A5'!K43*100</f>
        <v>95.378303366718967</v>
      </c>
      <c r="L43" s="15">
        <f>'Table A1'!L43/'Table A5'!L43*100</f>
        <v>116.2508279973504</v>
      </c>
      <c r="M43" s="15">
        <f>'Table A1'!M43/'Table A5'!M43*100</f>
        <v>65.371974902898117</v>
      </c>
      <c r="N43" s="15">
        <f>'Table A1'!N43/'Table A5'!N43*100</f>
        <v>101.17739403453689</v>
      </c>
      <c r="O43" s="15">
        <f>'Table A1'!O43/'Table A5'!O43*100</f>
        <v>81.666268799236093</v>
      </c>
      <c r="P43" s="15"/>
      <c r="Q43" s="15"/>
      <c r="R43" s="15"/>
      <c r="S43" s="15">
        <f>'Table A1'!S43/'Table A5'!S43*100</f>
        <v>98.264308469735255</v>
      </c>
      <c r="T43" s="15">
        <f>'Table A1'!T43/'Table A5'!T43*100</f>
        <v>91.060025542784174</v>
      </c>
      <c r="U43" s="15">
        <f>'Table A1'!U43/'Table A5'!U43*100</f>
        <v>102.40761478163493</v>
      </c>
    </row>
    <row r="44" spans="1:21" x14ac:dyDescent="0.2">
      <c r="A44" s="13">
        <v>2008</v>
      </c>
      <c r="B44" s="15">
        <f>'Table A1'!B44/'Table A5'!B44*100</f>
        <v>107.0040668775418</v>
      </c>
      <c r="C44" s="15">
        <f>'Table A1'!C44/'Table A5'!C44*100</f>
        <v>148.53874254950972</v>
      </c>
      <c r="D44" s="15">
        <f>'Table A1'!D44/'Table A5'!D44*100</f>
        <v>95.737859500235743</v>
      </c>
      <c r="E44" s="15">
        <f>'Table A1'!E44/'Table A5'!E44*100</f>
        <v>140.14152906896072</v>
      </c>
      <c r="F44" s="15">
        <f>'Table A1'!F44/'Table A5'!F44*100</f>
        <v>101.48014440433212</v>
      </c>
      <c r="G44" s="15">
        <f>'Table A1'!G44/'Table A5'!G44*100</f>
        <v>98.586348770967405</v>
      </c>
      <c r="H44" s="15">
        <f>'Table A1'!H44/'Table A5'!H44*100</f>
        <v>91.874264941729933</v>
      </c>
      <c r="I44" s="15">
        <f>'Table A1'!I44/'Table A5'!I44*100</f>
        <v>114.00220507166483</v>
      </c>
      <c r="J44" s="15">
        <f>'Table A1'!J44/'Table A5'!J44*100</f>
        <v>111.46966400773508</v>
      </c>
      <c r="K44" s="15">
        <f>'Table A1'!K44/'Table A5'!K44*100</f>
        <v>97.006277160791882</v>
      </c>
      <c r="L44" s="15">
        <f>'Table A1'!L44/'Table A5'!L44*100</f>
        <v>114.35947079703131</v>
      </c>
      <c r="M44" s="15">
        <f>'Table A1'!M44/'Table A5'!M44*100</f>
        <v>67.647343462692362</v>
      </c>
      <c r="N44" s="15">
        <f>'Table A1'!N44/'Table A5'!N44*100</f>
        <v>102.54512400986884</v>
      </c>
      <c r="O44" s="15">
        <f>'Table A1'!O44/'Table A5'!O44*100</f>
        <v>82.263751763046542</v>
      </c>
      <c r="P44" s="15"/>
      <c r="Q44" s="15"/>
      <c r="R44" s="15"/>
      <c r="S44" s="15">
        <f>'Table A1'!S44/'Table A5'!S44*100</f>
        <v>94.317697228144993</v>
      </c>
      <c r="T44" s="15">
        <f>'Table A1'!T44/'Table A5'!T44*100</f>
        <v>90.13062409288824</v>
      </c>
      <c r="U44" s="15">
        <f>'Table A1'!U44/'Table A5'!U44*100</f>
        <v>100.9433962264151</v>
      </c>
    </row>
    <row r="45" spans="1:21" x14ac:dyDescent="0.2">
      <c r="A45" s="13">
        <v>2009</v>
      </c>
      <c r="B45" s="15">
        <f>'Table A1'!B45/'Table A5'!B45*100</f>
        <v>91.114288632417527</v>
      </c>
      <c r="C45" s="15">
        <f>'Table A1'!C45/'Table A5'!C45*100</f>
        <v>138.14073852891408</v>
      </c>
      <c r="D45" s="15">
        <f>'Table A1'!D45/'Table A5'!D45*100</f>
        <v>93.671141617038458</v>
      </c>
      <c r="E45" s="15">
        <f>'Table A1'!E45/'Table A5'!E45*100</f>
        <v>136.1929940515532</v>
      </c>
      <c r="F45" s="15">
        <f>'Table A1'!F45/'Table A5'!F45*100</f>
        <v>90.420264824409912</v>
      </c>
      <c r="G45" s="15">
        <f>'Table A1'!G45/'Table A5'!G45*100</f>
        <v>87.347905674598906</v>
      </c>
      <c r="H45" s="15">
        <f>'Table A1'!H45/'Table A5'!H45*100</f>
        <v>88.438422030379201</v>
      </c>
      <c r="I45" s="15">
        <f>'Table A1'!I45/'Table A5'!I45*100</f>
        <v>101.27170186884882</v>
      </c>
      <c r="J45" s="15">
        <f>'Table A1'!J45/'Table A5'!J45*100</f>
        <v>108.01992528019926</v>
      </c>
      <c r="K45" s="15">
        <f>'Table A1'!K45/'Table A5'!K45*100</f>
        <v>91.815493790656404</v>
      </c>
      <c r="L45" s="15">
        <f>'Table A1'!L45/'Table A5'!L45*100</f>
        <v>116.24877889938131</v>
      </c>
      <c r="M45" s="15">
        <f>'Table A1'!M45/'Table A5'!M45*100</f>
        <v>71.752338701899902</v>
      </c>
      <c r="N45" s="15">
        <f>'Table A1'!N45/'Table A5'!N45*100</f>
        <v>96.457584232254632</v>
      </c>
      <c r="O45" s="15">
        <f>'Table A1'!O45/'Table A5'!O45*100</f>
        <v>76.081233546446043</v>
      </c>
      <c r="P45" s="15"/>
      <c r="Q45" s="15"/>
      <c r="R45" s="15"/>
      <c r="S45" s="15">
        <f>'Table A1'!S45/'Table A5'!S45*100</f>
        <v>88.994265549183936</v>
      </c>
      <c r="T45" s="15">
        <f>'Table A1'!T45/'Table A5'!T45*100</f>
        <v>87.199170124481327</v>
      </c>
      <c r="U45" s="15">
        <f>'Table A1'!U45/'Table A5'!U45*100</f>
        <v>96.529897140273548</v>
      </c>
    </row>
    <row r="46" spans="1:21" x14ac:dyDescent="0.2">
      <c r="A46" s="13">
        <v>2010</v>
      </c>
      <c r="B46" s="15">
        <f>'Table A1'!B46/'Table A5'!B46*100</f>
        <v>83.09477032463279</v>
      </c>
      <c r="C46" s="15">
        <f>'Table A1'!C46/'Table A5'!C46*100</f>
        <v>136.73180115419663</v>
      </c>
      <c r="D46" s="15">
        <f>'Table A1'!D46/'Table A5'!D46*100</f>
        <v>98.397728425109023</v>
      </c>
      <c r="E46" s="15">
        <f>'Table A1'!E46/'Table A5'!E46*100</f>
        <v>132.80627490039842</v>
      </c>
      <c r="F46" s="15">
        <f>'Table A1'!F46/'Table A5'!F46*100</f>
        <v>88.021818991428248</v>
      </c>
      <c r="G46" s="15">
        <f>'Table A1'!G46/'Table A5'!G46*100</f>
        <v>98.390881662755618</v>
      </c>
      <c r="H46" s="15">
        <f>'Table A1'!H46/'Table A5'!H46*100</f>
        <v>89.242854025747334</v>
      </c>
      <c r="I46" s="15">
        <f>'Table A1'!I46/'Table A5'!I46*100</f>
        <v>102.42214532871972</v>
      </c>
      <c r="J46" s="15">
        <f>'Table A1'!J46/'Table A5'!J46*100</f>
        <v>111.23229284192053</v>
      </c>
      <c r="K46" s="15">
        <f>'Table A1'!K46/'Table A5'!K46*100</f>
        <v>96.028119507908613</v>
      </c>
      <c r="L46" s="15">
        <f>'Table A1'!L46/'Table A5'!L46*100</f>
        <v>108.06451612903226</v>
      </c>
      <c r="M46" s="15">
        <f>'Table A1'!M46/'Table A5'!M46*100</f>
        <v>74.783861671469737</v>
      </c>
      <c r="N46" s="15">
        <f>'Table A1'!N46/'Table A5'!N46*100</f>
        <v>97.024814862933624</v>
      </c>
      <c r="O46" s="15">
        <f>'Table A1'!O46/'Table A5'!O46*100</f>
        <v>83.578071463534016</v>
      </c>
      <c r="P46" s="15"/>
      <c r="Q46" s="15"/>
      <c r="R46" s="15"/>
      <c r="S46" s="15">
        <f>'Table A1'!S46/'Table A5'!S46*100</f>
        <v>90.192454061106886</v>
      </c>
      <c r="T46" s="15">
        <f>'Table A1'!T46/'Table A5'!T46*100</f>
        <v>89.826250785011496</v>
      </c>
      <c r="U46" s="15">
        <f>'Table A1'!U46/'Table A5'!U46*100</f>
        <v>98.100483308980557</v>
      </c>
    </row>
    <row r="47" spans="1:21" x14ac:dyDescent="0.2">
      <c r="A47" s="13">
        <v>2011</v>
      </c>
      <c r="B47" s="15">
        <f>'Table A1'!B47/'Table A5'!B47*100</f>
        <v>97.022767075306476</v>
      </c>
      <c r="C47" s="15">
        <f>'Table A1'!C47/'Table A5'!C47*100</f>
        <v>119.63901138344784</v>
      </c>
      <c r="D47" s="15">
        <f>'Table A1'!D47/'Table A5'!D47*100</f>
        <v>101.84596451645984</v>
      </c>
      <c r="E47" s="15">
        <f>'Table A1'!E47/'Table A5'!E47*100</f>
        <v>119.2587295912287</v>
      </c>
      <c r="F47" s="15">
        <f>'Table A1'!F47/'Table A5'!F47*100</f>
        <v>91.343024517248864</v>
      </c>
      <c r="G47" s="15">
        <f>'Table A1'!G47/'Table A5'!G47*100</f>
        <v>101.41997046461432</v>
      </c>
      <c r="H47" s="15">
        <f>'Table A1'!H47/'Table A5'!H47*100</f>
        <v>90.401737242128135</v>
      </c>
      <c r="I47" s="15">
        <f>'Table A1'!I47/'Table A5'!I47*100</f>
        <v>107.1372106154715</v>
      </c>
      <c r="J47" s="15">
        <f>'Table A1'!J47/'Table A5'!J47*100</f>
        <v>110.3122730573711</v>
      </c>
      <c r="K47" s="15">
        <f>'Table A1'!K47/'Table A5'!K47*100</f>
        <v>94.992602708546713</v>
      </c>
      <c r="L47" s="15">
        <f>'Table A1'!L47/'Table A5'!L47*100</f>
        <v>104.36575052854124</v>
      </c>
      <c r="M47" s="15">
        <f>'Table A1'!M47/'Table A5'!M47*100</f>
        <v>79.966594615838076</v>
      </c>
      <c r="N47" s="15">
        <f>'Table A1'!N47/'Table A5'!N47*100</f>
        <v>98.980105766809373</v>
      </c>
      <c r="O47" s="15">
        <f>'Table A1'!O47/'Table A5'!O47*100</f>
        <v>88.928828181164633</v>
      </c>
      <c r="P47" s="15"/>
      <c r="Q47" s="15"/>
      <c r="R47" s="15"/>
      <c r="S47" s="15">
        <f>'Table A1'!S47/'Table A5'!S47*100</f>
        <v>90.366680796947847</v>
      </c>
      <c r="T47" s="15">
        <f>'Table A1'!T47/'Table A5'!T47*100</f>
        <v>94.044798621580867</v>
      </c>
      <c r="U47" s="15">
        <f>'Table A1'!U47/'Table A5'!U47*100</f>
        <v>98.942446844038727</v>
      </c>
    </row>
    <row r="48" spans="1:21" x14ac:dyDescent="0.2">
      <c r="A48" s="13">
        <v>2012</v>
      </c>
      <c r="B48" s="15">
        <f>'Table A1'!B48/'Table A5'!B48*100</f>
        <v>91.440855914408559</v>
      </c>
      <c r="C48" s="15">
        <f>'Table A1'!C48/'Table A5'!C48*100</f>
        <v>103.29416490910917</v>
      </c>
      <c r="D48" s="15">
        <f>'Table A1'!D48/'Table A5'!D48*100</f>
        <v>99.97963132701905</v>
      </c>
      <c r="E48" s="15">
        <f>'Table A1'!E48/'Table A5'!E48*100</f>
        <v>117.21572794899045</v>
      </c>
      <c r="F48" s="15">
        <f>'Table A1'!F48/'Table A5'!F48*100</f>
        <v>90.282436965696363</v>
      </c>
      <c r="G48" s="15">
        <f>'Table A1'!G48/'Table A5'!G48*100</f>
        <v>92.788245850157026</v>
      </c>
      <c r="H48" s="15">
        <f>'Table A1'!H48/'Table A5'!H48*100</f>
        <v>89.699296225207931</v>
      </c>
      <c r="I48" s="15">
        <f>'Table A1'!I48/'Table A5'!I48*100</f>
        <v>103.66336633663367</v>
      </c>
      <c r="J48" s="15">
        <f>'Table A1'!J48/'Table A5'!J48*100</f>
        <v>110.50425061138931</v>
      </c>
      <c r="K48" s="15">
        <f>'Table A1'!K48/'Table A5'!K48*100</f>
        <v>96.857046299425491</v>
      </c>
      <c r="L48" s="15">
        <f>'Table A1'!L48/'Table A5'!L48*100</f>
        <v>105.66292601828762</v>
      </c>
      <c r="M48" s="15">
        <f>'Table A1'!M48/'Table A5'!M48*100</f>
        <v>84.435912581216783</v>
      </c>
      <c r="N48" s="15">
        <f>'Table A1'!N48/'Table A5'!N48*100</f>
        <v>97.940230979878578</v>
      </c>
      <c r="O48" s="15">
        <f>'Table A1'!O48/'Table A5'!O48*100</f>
        <v>93.195471349353056</v>
      </c>
      <c r="P48" s="15"/>
      <c r="Q48" s="15"/>
      <c r="R48" s="15"/>
      <c r="S48" s="15">
        <f>'Table A1'!S48/'Table A5'!S48*100</f>
        <v>94.2127484296159</v>
      </c>
      <c r="T48" s="15">
        <f>'Table A1'!T48/'Table A5'!T48*100</f>
        <v>95.357505930193156</v>
      </c>
      <c r="U48" s="15">
        <f>'Table A1'!U48/'Table A5'!U48*100</f>
        <v>98.207062424838739</v>
      </c>
    </row>
    <row r="49" spans="1:21" x14ac:dyDescent="0.2">
      <c r="A49" s="13">
        <v>2013</v>
      </c>
      <c r="B49" s="15">
        <f>'Table A1'!B49/'Table A5'!B49*100</f>
        <v>97.335588919433292</v>
      </c>
      <c r="C49" s="15">
        <f>'Table A1'!C49/'Table A5'!C49*100</f>
        <v>94.974138772323599</v>
      </c>
      <c r="D49" s="15">
        <f>'Table A1'!D49/'Table A5'!D49*100</f>
        <v>99.192806784510054</v>
      </c>
      <c r="E49" s="15">
        <f>'Table A1'!E49/'Table A5'!E49*100</f>
        <v>109.76749360329292</v>
      </c>
      <c r="F49" s="15">
        <f>'Table A1'!F49/'Table A5'!F49*100</f>
        <v>93.743922204213945</v>
      </c>
      <c r="G49" s="15">
        <f>'Table A1'!G49/'Table A5'!G49*100</f>
        <v>90.970044338704454</v>
      </c>
      <c r="H49" s="15">
        <f>'Table A1'!H49/'Table A5'!H49*100</f>
        <v>92.154213862620807</v>
      </c>
      <c r="I49" s="15">
        <f>'Table A1'!I49/'Table A5'!I49*100</f>
        <v>104.56294667399668</v>
      </c>
      <c r="J49" s="15">
        <f>'Table A1'!J49/'Table A5'!J49*100</f>
        <v>104.78490396495563</v>
      </c>
      <c r="K49" s="15">
        <f>'Table A1'!K49/'Table A5'!K49*100</f>
        <v>95.252713518254581</v>
      </c>
      <c r="L49" s="15">
        <f>'Table A1'!L49/'Table A5'!L49*100</f>
        <v>105.45530405757798</v>
      </c>
      <c r="M49" s="15">
        <f>'Table A1'!M49/'Table A5'!M49*100</f>
        <v>89.018319394663479</v>
      </c>
      <c r="N49" s="15">
        <f>'Table A1'!N49/'Table A5'!N49*100</f>
        <v>99.077133416885033</v>
      </c>
      <c r="O49" s="15">
        <f>'Table A1'!O49/'Table A5'!O49*100</f>
        <v>98.695204303536684</v>
      </c>
      <c r="P49" s="15"/>
      <c r="Q49" s="15"/>
      <c r="R49" s="15"/>
      <c r="S49" s="15">
        <f>'Table A1'!S49/'Table A5'!S49*100</f>
        <v>97.144368059227915</v>
      </c>
      <c r="T49" s="15">
        <f>'Table A1'!T49/'Table A5'!T49*100</f>
        <v>90.910999160369443</v>
      </c>
      <c r="U49" s="15">
        <f>'Table A1'!U49/'Table A5'!U49*100</f>
        <v>97.9718853954287</v>
      </c>
    </row>
    <row r="50" spans="1:21" x14ac:dyDescent="0.2">
      <c r="A50" s="13">
        <v>2014</v>
      </c>
      <c r="B50" s="15">
        <f>'Table A1'!B50/'Table A5'!B50*100</f>
        <v>95.726027397260268</v>
      </c>
      <c r="C50" s="15">
        <f>'Table A1'!C50/'Table A5'!C50*100</f>
        <v>96.982112521235138</v>
      </c>
      <c r="D50" s="15">
        <f>'Table A1'!D50/'Table A5'!D50*100</f>
        <v>101.99142156862746</v>
      </c>
      <c r="E50" s="15">
        <f>'Table A1'!E50/'Table A5'!E50*100</f>
        <v>104.24356282462151</v>
      </c>
      <c r="F50" s="15">
        <f>'Table A1'!F50/'Table A5'!F50*100</f>
        <v>90.472236637259996</v>
      </c>
      <c r="G50" s="15">
        <f>'Table A1'!G50/'Table A5'!G50*100</f>
        <v>96.114689382921242</v>
      </c>
      <c r="H50" s="15">
        <f>'Table A1'!H50/'Table A5'!H50*100</f>
        <v>94.011000203707468</v>
      </c>
      <c r="I50" s="15">
        <f>'Table A1'!I50/'Table A5'!I50*100</f>
        <v>109.23580786026201</v>
      </c>
      <c r="J50" s="15">
        <f>'Table A1'!J50/'Table A5'!J50*100</f>
        <v>102.96684118673647</v>
      </c>
      <c r="K50" s="15">
        <f>'Table A1'!K50/'Table A5'!K50*100</f>
        <v>93.91478591014554</v>
      </c>
      <c r="L50" s="15">
        <f>'Table A1'!L50/'Table A5'!L50*100</f>
        <v>102.7076923076923</v>
      </c>
      <c r="M50" s="15">
        <f>'Table A1'!M50/'Table A5'!M50*100</f>
        <v>93.326713008937432</v>
      </c>
      <c r="N50" s="15">
        <f>'Table A1'!N50/'Table A5'!N50*100</f>
        <v>99.083854278939427</v>
      </c>
      <c r="O50" s="15">
        <f>'Table A1'!O50/'Table A5'!O50*100</f>
        <v>104.94215433000113</v>
      </c>
      <c r="P50" s="15"/>
      <c r="Q50" s="15"/>
      <c r="R50" s="15"/>
      <c r="S50" s="15">
        <f>'Table A1'!S50/'Table A5'!S50*100</f>
        <v>96.417002061450859</v>
      </c>
      <c r="T50" s="15">
        <f>'Table A1'!T50/'Table A5'!T50*100</f>
        <v>94.718415524657402</v>
      </c>
      <c r="U50" s="15">
        <f>'Table A1'!U50/'Table A5'!U50*100</f>
        <v>99.133702118776739</v>
      </c>
    </row>
    <row r="51" spans="1:21" x14ac:dyDescent="0.2">
      <c r="A51" s="13">
        <v>2015</v>
      </c>
      <c r="B51" s="15">
        <f>'Table A1'!B51/'Table A5'!B51*100</f>
        <v>106.01782317012113</v>
      </c>
      <c r="C51" s="15">
        <f>'Table A1'!C51/'Table A5'!C51*100</f>
        <v>100.86002372479241</v>
      </c>
      <c r="D51" s="15">
        <f>'Table A1'!D51/'Table A5'!D51*100</f>
        <v>100.2511805485783</v>
      </c>
      <c r="E51" s="15">
        <f>'Table A1'!E51/'Table A5'!E51*100</f>
        <v>100.60536478446926</v>
      </c>
      <c r="F51" s="15">
        <f>'Table A1'!F51/'Table A5'!F51*100</f>
        <v>95.205691308382313</v>
      </c>
      <c r="G51" s="15">
        <f>'Table A1'!G51/'Table A5'!G51*100</f>
        <v>98.91024982008841</v>
      </c>
      <c r="H51" s="15">
        <f>'Table A1'!H51/'Table A5'!H51*100</f>
        <v>96.859854604200322</v>
      </c>
      <c r="I51" s="15">
        <f>'Table A1'!I51/'Table A5'!I51*100</f>
        <v>106.6084394401768</v>
      </c>
      <c r="J51" s="15">
        <f>'Table A1'!J51/'Table A5'!J51*100</f>
        <v>102.11398963730571</v>
      </c>
      <c r="K51" s="15">
        <f>'Table A1'!K51/'Table A5'!K51*100</f>
        <v>98.004136504653559</v>
      </c>
      <c r="L51" s="15">
        <f>'Table A1'!L51/'Table A5'!L51*100</f>
        <v>99.668908432488351</v>
      </c>
      <c r="M51" s="15">
        <f>'Table A1'!M51/'Table A5'!M51*100</f>
        <v>97.857567942868485</v>
      </c>
      <c r="N51" s="15">
        <f>'Table A1'!N51/'Table A5'!N51*100</f>
        <v>100.71018276762402</v>
      </c>
      <c r="O51" s="15">
        <f>'Table A1'!O51/'Table A5'!O51*100</f>
        <v>103.18645493742771</v>
      </c>
      <c r="P51" s="15"/>
      <c r="Q51" s="15"/>
      <c r="R51" s="15"/>
      <c r="S51" s="15">
        <f>'Table A1'!S51/'Table A5'!S51*100</f>
        <v>99.08599508599508</v>
      </c>
      <c r="T51" s="15">
        <f>'Table A1'!T51/'Table A5'!T51*100</f>
        <v>102.90679631736836</v>
      </c>
      <c r="U51" s="15">
        <f>'Table A1'!U51/'Table A5'!U51*100</f>
        <v>99.928330091123158</v>
      </c>
    </row>
    <row r="52" spans="1:21" x14ac:dyDescent="0.2">
      <c r="A52" s="13">
        <v>2016</v>
      </c>
      <c r="B52" s="15">
        <f>'Table A1'!B52/'Table A5'!B52*100</f>
        <v>100</v>
      </c>
      <c r="C52" s="15">
        <f>'Table A1'!C52/'Table A5'!C52*100</f>
        <v>100</v>
      </c>
      <c r="D52" s="15">
        <f>'Table A1'!D52/'Table A5'!D52*100</f>
        <v>100</v>
      </c>
      <c r="E52" s="15">
        <f>'Table A1'!E52/'Table A5'!E52*100</f>
        <v>100</v>
      </c>
      <c r="F52" s="15">
        <f>'Table A1'!F52/'Table A5'!F52*100</f>
        <v>100</v>
      </c>
      <c r="G52" s="15">
        <f>'Table A1'!G52/'Table A5'!G52*100</f>
        <v>100</v>
      </c>
      <c r="H52" s="15">
        <f>'Table A1'!H52/'Table A5'!H52*100</f>
        <v>100</v>
      </c>
      <c r="I52" s="15">
        <f>'Table A1'!I52/'Table A5'!I52*100</f>
        <v>100</v>
      </c>
      <c r="J52" s="15">
        <f>'Table A1'!J52/'Table A5'!J52*100</f>
        <v>100</v>
      </c>
      <c r="K52" s="15">
        <f>'Table A1'!K52/'Table A5'!K52*100</f>
        <v>100</v>
      </c>
      <c r="L52" s="15">
        <f>'Table A1'!L52/'Table A5'!L52*100</f>
        <v>100</v>
      </c>
      <c r="M52" s="15">
        <f>'Table A1'!M52/'Table A5'!M52*100</f>
        <v>100</v>
      </c>
      <c r="N52" s="15">
        <f>'Table A1'!N52/'Table A5'!N52*100</f>
        <v>100</v>
      </c>
      <c r="O52" s="15">
        <f>'Table A1'!O52/'Table A5'!O52*100</f>
        <v>100</v>
      </c>
      <c r="P52" s="15"/>
      <c r="Q52" s="15"/>
      <c r="R52" s="15"/>
      <c r="S52" s="15">
        <f>'Table A1'!S52/'Table A5'!S52*100</f>
        <v>100</v>
      </c>
      <c r="T52" s="15">
        <f>'Table A1'!T52/'Table A5'!T52*100</f>
        <v>100</v>
      </c>
      <c r="U52" s="15">
        <f>'Table A1'!U52/'Table A5'!U52*100</f>
        <v>100</v>
      </c>
    </row>
    <row r="53" spans="1:21" x14ac:dyDescent="0.2">
      <c r="A53" s="13">
        <v>2017</v>
      </c>
      <c r="B53" s="15">
        <f>'Table A1'!B53/'Table A5'!B53*100</f>
        <v>102.15417310664607</v>
      </c>
      <c r="C53" s="15">
        <f>'Table A1'!C53/'Table A5'!C53*100</f>
        <v>110.43204515848892</v>
      </c>
      <c r="D53" s="15">
        <f>'Table A1'!D53/'Table A5'!D53*100</f>
        <v>101.00790513833992</v>
      </c>
      <c r="E53" s="15">
        <f>'Table A1'!E53/'Table A5'!E53*100</f>
        <v>94.597977852672116</v>
      </c>
      <c r="F53" s="15">
        <f>'Table A1'!F53/'Table A5'!F53*100</f>
        <v>97.205952952472387</v>
      </c>
      <c r="G53" s="15">
        <f>'Table A1'!G53/'Table A5'!G53*100</f>
        <v>101.82722663350235</v>
      </c>
      <c r="H53" s="15">
        <f>'Table A1'!H53/'Table A5'!H53*100</f>
        <v>100.94590600059119</v>
      </c>
      <c r="I53" s="15">
        <f>'Table A1'!I53/'Table A5'!I53*100</f>
        <v>102.80853633984295</v>
      </c>
      <c r="J53" s="15">
        <f>'Table A1'!J53/'Table A5'!J53*100</f>
        <v>100.86708050054195</v>
      </c>
      <c r="K53" s="15">
        <f>'Table A1'!K53/'Table A5'!K53*100</f>
        <v>100.6915762174623</v>
      </c>
      <c r="L53" s="15">
        <f>'Table A1'!L53/'Table A5'!L53*100</f>
        <v>101.99588477366255</v>
      </c>
      <c r="M53" s="15">
        <f>'Table A1'!M53/'Table A5'!M53*100</f>
        <v>102.42025316455697</v>
      </c>
      <c r="N53" s="15">
        <f>'Table A1'!N53/'Table A5'!N53*100</f>
        <v>106.97983829700132</v>
      </c>
      <c r="O53" s="15">
        <f>'Table A1'!O53/'Table A5'!O53*100</f>
        <v>99.312583540194765</v>
      </c>
      <c r="P53" s="15"/>
      <c r="Q53" s="15"/>
      <c r="R53" s="15"/>
      <c r="S53" s="15">
        <f>'Table A1'!S53/'Table A5'!S53*100</f>
        <v>97.835578262888973</v>
      </c>
      <c r="T53" s="15">
        <f>'Table A1'!T53/'Table A5'!T53*100</f>
        <v>97.931430760390739</v>
      </c>
      <c r="U53" s="15">
        <f>'Table A1'!U53/'Table A5'!U53*100</f>
        <v>101.53010858835142</v>
      </c>
    </row>
    <row r="54" spans="1:21" x14ac:dyDescent="0.2">
      <c r="A54" s="13">
        <v>2018</v>
      </c>
      <c r="B54" s="15">
        <f>'Table A1'!B54/'Table A5'!B54*100</f>
        <v>104.30184074036409</v>
      </c>
      <c r="C54" s="15">
        <f>'Table A1'!C54/'Table A5'!C54*100</f>
        <v>113.15511411665258</v>
      </c>
      <c r="D54" s="15">
        <f>'Table A1'!D54/'Table A5'!D54*100</f>
        <v>100.31134461957578</v>
      </c>
      <c r="E54" s="15">
        <f>'Table A1'!E54/'Table A5'!E54*100</f>
        <v>88.310502283105023</v>
      </c>
      <c r="F54" s="15">
        <f>'Table A1'!F54/'Table A5'!F54*100</f>
        <v>97.743785850860419</v>
      </c>
      <c r="G54" s="15">
        <f>'Table A1'!G54/'Table A5'!G54*100</f>
        <v>99.513882396933724</v>
      </c>
      <c r="H54" s="15">
        <f>'Table A1'!H54/'Table A5'!H54*100</f>
        <v>103.95319107090175</v>
      </c>
      <c r="I54" s="15">
        <f>'Table A1'!I54/'Table A5'!I54*100</f>
        <v>103.71144278606965</v>
      </c>
      <c r="J54" s="15">
        <f>'Table A1'!J54/'Table A5'!J54*100</f>
        <v>102.91376434808201</v>
      </c>
      <c r="K54" s="15">
        <f>'Table A1'!K54/'Table A5'!K54*100</f>
        <v>105.14775977121067</v>
      </c>
      <c r="L54" s="15">
        <f>'Table A1'!L54/'Table A5'!L54*100</f>
        <v>99.220884346858242</v>
      </c>
      <c r="M54" s="15">
        <f>'Table A1'!M54/'Table A5'!M54*100</f>
        <v>102.40951809638072</v>
      </c>
      <c r="N54" s="15">
        <f>'Table A1'!N54/'Table A5'!N54*100</f>
        <v>109.46822308690012</v>
      </c>
      <c r="O54" s="15">
        <f>'Table A1'!O54/'Table A5'!O54*100</f>
        <v>99.210574628235719</v>
      </c>
      <c r="P54" s="15"/>
      <c r="Q54" s="15"/>
      <c r="R54" s="15"/>
      <c r="S54" s="15">
        <f>'Table A1'!S54/'Table A5'!S54*100</f>
        <v>99.289536814910505</v>
      </c>
      <c r="T54" s="15">
        <f>'Table A1'!T54/'Table A5'!T54*100</f>
        <v>96.062030075187948</v>
      </c>
      <c r="U54" s="15">
        <f>'Table A1'!U54/'Table A5'!U54*100</f>
        <v>102.07359813084112</v>
      </c>
    </row>
    <row r="55" spans="1:21" x14ac:dyDescent="0.2">
      <c r="A55" s="13">
        <v>2019</v>
      </c>
      <c r="B55" s="15">
        <f>'Table A1'!B55/'Table A5'!B55*100</f>
        <v>103.72492836676217</v>
      </c>
      <c r="C55" s="15">
        <f>'Table A1'!C55/'Table A5'!C55*100</f>
        <v>119.84964093357272</v>
      </c>
      <c r="D55" s="15">
        <f>'Table A1'!D55/'Table A5'!D55*100</f>
        <v>97.508177794881661</v>
      </c>
      <c r="E55" s="15">
        <f>'Table A1'!E55/'Table A5'!E55*100</f>
        <v>85.427637552206278</v>
      </c>
      <c r="F55" s="15">
        <f>'Table A1'!F55/'Table A5'!F55*100</f>
        <v>95.909090909090907</v>
      </c>
      <c r="G55" s="15">
        <f>'Table A1'!G55/'Table A5'!G55*100</f>
        <v>99.506669102868642</v>
      </c>
      <c r="H55" s="15">
        <f>'Table A1'!H55/'Table A5'!H55*100</f>
        <v>107.01357466063351</v>
      </c>
      <c r="I55" s="15">
        <f>'Table A1'!I55/'Table A5'!I55*100</f>
        <v>101.98370867273599</v>
      </c>
      <c r="J55" s="15">
        <f>'Table A1'!J55/'Table A5'!J55*100</f>
        <v>99.664742037623398</v>
      </c>
      <c r="K55" s="15">
        <f>'Table A1'!K55/'Table A5'!K55*100</f>
        <v>109.17534477905994</v>
      </c>
      <c r="L55" s="15">
        <f>'Table A1'!L55/'Table A5'!L55*100</f>
        <v>96.733821733821728</v>
      </c>
      <c r="M55" s="15">
        <f>'Table A1'!M55/'Table A5'!M55*100</f>
        <v>101.44685039370079</v>
      </c>
      <c r="N55" s="15">
        <f>'Table A1'!N55/'Table A5'!N55*100</f>
        <v>105.42066629023151</v>
      </c>
      <c r="O55" s="15">
        <f>'Table A1'!O55/'Table A5'!O55*100</f>
        <v>101.27469725940091</v>
      </c>
      <c r="P55" s="15"/>
      <c r="Q55" s="15"/>
      <c r="R55" s="15"/>
      <c r="S55" s="15">
        <f>'Table A1'!S55/'Table A5'!S55*100</f>
        <v>94.650313152400841</v>
      </c>
      <c r="T55" s="15">
        <f>'Table A1'!T55/'Table A5'!T55*100</f>
        <v>88.210717529518618</v>
      </c>
      <c r="U55" s="15">
        <f>'Table A1'!U55/'Table A5'!U55*100</f>
        <v>101.65756443422438</v>
      </c>
    </row>
    <row r="56" spans="1:21" x14ac:dyDescent="0.2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1" x14ac:dyDescent="0.2">
      <c r="A57" s="9" t="s">
        <v>159</v>
      </c>
    </row>
    <row r="58" spans="1:21" x14ac:dyDescent="0.2">
      <c r="A58" s="13">
        <v>1971</v>
      </c>
      <c r="B58" s="11">
        <f>LN(B7/B6)*100</f>
        <v>6.1444737842470198</v>
      </c>
      <c r="C58" s="11">
        <f t="shared" ref="C58:U72" si="0">LN(C7/C6)*100</f>
        <v>-2.0560815128423995</v>
      </c>
      <c r="D58" s="11">
        <f t="shared" si="0"/>
        <v>1.5564049276829761</v>
      </c>
      <c r="E58" s="11">
        <f t="shared" si="0"/>
        <v>5.7789069723632798</v>
      </c>
      <c r="F58" s="11">
        <f t="shared" si="0"/>
        <v>2.6259814756633922E-2</v>
      </c>
      <c r="G58" s="11">
        <f t="shared" si="0"/>
        <v>3.0723178911082138</v>
      </c>
      <c r="H58" s="11">
        <f t="shared" si="0"/>
        <v>1.6818733110495068</v>
      </c>
      <c r="I58" s="11">
        <f t="shared" si="0"/>
        <v>9.4233850424736012</v>
      </c>
      <c r="J58" s="11">
        <f t="shared" si="0"/>
        <v>3.6297334423214087</v>
      </c>
      <c r="K58" s="11">
        <f t="shared" si="0"/>
        <v>1.2422649740120582</v>
      </c>
      <c r="L58" s="11">
        <f t="shared" si="0"/>
        <v>-5.8038098975114121</v>
      </c>
      <c r="M58" s="11">
        <f t="shared" si="0"/>
        <v>1.0914675314489344</v>
      </c>
      <c r="N58" s="11">
        <f t="shared" si="0"/>
        <v>5.9403598532644031</v>
      </c>
      <c r="O58" s="11">
        <f t="shared" si="0"/>
        <v>7.5877672505781257</v>
      </c>
      <c r="P58" s="11"/>
      <c r="Q58" s="11"/>
      <c r="R58" s="11"/>
      <c r="S58" s="11">
        <f t="shared" si="0"/>
        <v>5.6075832712775577</v>
      </c>
      <c r="T58" s="11">
        <f t="shared" si="0"/>
        <v>1.4679730938438926</v>
      </c>
      <c r="U58" s="11">
        <f t="shared" si="0"/>
        <v>2.493757650260247</v>
      </c>
    </row>
    <row r="59" spans="1:21" x14ac:dyDescent="0.2">
      <c r="A59" s="13">
        <v>1972</v>
      </c>
      <c r="B59" s="11">
        <f t="shared" ref="B59:O74" si="1">LN(B8/B7)*100</f>
        <v>-0.2434599082711702</v>
      </c>
      <c r="C59" s="11">
        <f t="shared" si="1"/>
        <v>-19.32616755797941</v>
      </c>
      <c r="D59" s="11">
        <f t="shared" si="1"/>
        <v>2.858830520310554</v>
      </c>
      <c r="E59" s="11">
        <f t="shared" si="1"/>
        <v>9.2463567436014564</v>
      </c>
      <c r="F59" s="11">
        <f t="shared" si="1"/>
        <v>4.0075757708868505</v>
      </c>
      <c r="G59" s="11">
        <f t="shared" si="1"/>
        <v>-2.9493934160351611</v>
      </c>
      <c r="H59" s="11">
        <f t="shared" si="1"/>
        <v>1.7095237590384327</v>
      </c>
      <c r="I59" s="11">
        <f t="shared" si="1"/>
        <v>7.1640382964079929</v>
      </c>
      <c r="J59" s="11">
        <f t="shared" si="1"/>
        <v>0.34185966358391739</v>
      </c>
      <c r="K59" s="11">
        <f t="shared" si="1"/>
        <v>1.9898415563886707</v>
      </c>
      <c r="L59" s="11">
        <f t="shared" si="1"/>
        <v>-4.5925047154928036</v>
      </c>
      <c r="M59" s="11">
        <f t="shared" si="1"/>
        <v>1.2109684923957824</v>
      </c>
      <c r="N59" s="11">
        <f t="shared" si="1"/>
        <v>5.6149220137657716</v>
      </c>
      <c r="O59" s="11">
        <f t="shared" si="1"/>
        <v>6.3347218731363339</v>
      </c>
      <c r="P59" s="11"/>
      <c r="Q59" s="11"/>
      <c r="R59" s="11"/>
      <c r="S59" s="11">
        <f t="shared" si="0"/>
        <v>0.58382865335767564</v>
      </c>
      <c r="T59" s="11">
        <f t="shared" si="0"/>
        <v>-5.0964546341178503</v>
      </c>
      <c r="U59" s="11">
        <f t="shared" si="0"/>
        <v>2.0064537902955792</v>
      </c>
    </row>
    <row r="60" spans="1:21" x14ac:dyDescent="0.2">
      <c r="A60" s="13">
        <v>1973</v>
      </c>
      <c r="B60" s="11">
        <f t="shared" si="1"/>
        <v>2.3779393112602061</v>
      </c>
      <c r="C60" s="11">
        <f t="shared" si="0"/>
        <v>8.0785522666812497</v>
      </c>
      <c r="D60" s="11">
        <f t="shared" si="0"/>
        <v>6.9852483564802652</v>
      </c>
      <c r="E60" s="11">
        <f t="shared" si="0"/>
        <v>8.7370533881870429</v>
      </c>
      <c r="F60" s="11">
        <f t="shared" si="0"/>
        <v>8.6010711342300645</v>
      </c>
      <c r="G60" s="11">
        <f t="shared" si="0"/>
        <v>-3.3840803972072924</v>
      </c>
      <c r="H60" s="11">
        <f t="shared" si="0"/>
        <v>-1.5461471519243359</v>
      </c>
      <c r="I60" s="11">
        <f t="shared" si="0"/>
        <v>10.187059486790973</v>
      </c>
      <c r="J60" s="11">
        <f t="shared" si="0"/>
        <v>-1.8076197579483075</v>
      </c>
      <c r="K60" s="11">
        <f t="shared" si="0"/>
        <v>4.9730576460777129</v>
      </c>
      <c r="L60" s="11">
        <f t="shared" si="0"/>
        <v>-0.83783003900608599</v>
      </c>
      <c r="M60" s="11">
        <f t="shared" si="0"/>
        <v>0.17204824732895058</v>
      </c>
      <c r="N60" s="11">
        <f t="shared" si="0"/>
        <v>6.7661168731727726</v>
      </c>
      <c r="O60" s="11">
        <f t="shared" si="0"/>
        <v>7.4221882008811582</v>
      </c>
      <c r="P60" s="11"/>
      <c r="Q60" s="11"/>
      <c r="R60" s="11"/>
      <c r="S60" s="11">
        <f t="shared" si="0"/>
        <v>3.3619675633205461</v>
      </c>
      <c r="T60" s="11">
        <f t="shared" si="0"/>
        <v>-3.0006360500204665</v>
      </c>
      <c r="U60" s="11">
        <f t="shared" si="0"/>
        <v>4.2132133866605095</v>
      </c>
    </row>
    <row r="61" spans="1:21" x14ac:dyDescent="0.2">
      <c r="A61" s="13">
        <v>1974</v>
      </c>
      <c r="B61" s="11">
        <f t="shared" si="1"/>
        <v>4.0005573537325496</v>
      </c>
      <c r="C61" s="11">
        <f t="shared" si="0"/>
        <v>-13.493927051769731</v>
      </c>
      <c r="D61" s="11">
        <f t="shared" si="0"/>
        <v>-0.12883542336626347</v>
      </c>
      <c r="E61" s="11">
        <f t="shared" si="0"/>
        <v>1.4639012000417979</v>
      </c>
      <c r="F61" s="11">
        <f t="shared" si="0"/>
        <v>-8.1304157946399815</v>
      </c>
      <c r="G61" s="11">
        <f t="shared" si="0"/>
        <v>-5.6429853378598711</v>
      </c>
      <c r="H61" s="11">
        <f t="shared" si="0"/>
        <v>-10.906601625218061</v>
      </c>
      <c r="I61" s="11">
        <f t="shared" si="0"/>
        <v>-0.87625850490786439</v>
      </c>
      <c r="J61" s="11">
        <f t="shared" si="0"/>
        <v>-7.5666147041672112</v>
      </c>
      <c r="K61" s="11">
        <f t="shared" si="0"/>
        <v>-6.5809870843381413</v>
      </c>
      <c r="L61" s="11">
        <f t="shared" si="0"/>
        <v>-3.4068765445547577</v>
      </c>
      <c r="M61" s="11">
        <f t="shared" si="0"/>
        <v>-4.2186089457131146</v>
      </c>
      <c r="N61" s="11">
        <f t="shared" si="0"/>
        <v>-3.2249078866525074</v>
      </c>
      <c r="O61" s="11">
        <f t="shared" si="0"/>
        <v>-1.5743067719151165</v>
      </c>
      <c r="P61" s="11"/>
      <c r="Q61" s="11"/>
      <c r="R61" s="11"/>
      <c r="S61" s="11">
        <f t="shared" si="0"/>
        <v>-6.471948862046907</v>
      </c>
      <c r="T61" s="11">
        <f t="shared" si="0"/>
        <v>-8.8910416468666398</v>
      </c>
      <c r="U61" s="11">
        <f t="shared" si="0"/>
        <v>-3.2593236901929625</v>
      </c>
    </row>
    <row r="62" spans="1:21" x14ac:dyDescent="0.2">
      <c r="A62" s="13">
        <v>1975</v>
      </c>
      <c r="B62" s="11">
        <f t="shared" si="1"/>
        <v>-4.2581700289333408</v>
      </c>
      <c r="C62" s="11">
        <f t="shared" si="0"/>
        <v>7.1702894507765489</v>
      </c>
      <c r="D62" s="11">
        <f t="shared" si="0"/>
        <v>-0.98630094405028412</v>
      </c>
      <c r="E62" s="11">
        <f t="shared" si="0"/>
        <v>2.7691823597776879</v>
      </c>
      <c r="F62" s="11">
        <f t="shared" si="0"/>
        <v>-5.301790400362357</v>
      </c>
      <c r="G62" s="11">
        <f t="shared" si="0"/>
        <v>-2.1359831677669185</v>
      </c>
      <c r="H62" s="11">
        <f t="shared" si="0"/>
        <v>-3.4164522998132676</v>
      </c>
      <c r="I62" s="11">
        <f t="shared" si="0"/>
        <v>-0.77707494287016288</v>
      </c>
      <c r="J62" s="11">
        <f t="shared" si="0"/>
        <v>-0.85460995899002812</v>
      </c>
      <c r="K62" s="11">
        <f t="shared" si="0"/>
        <v>-0.7276838452534905</v>
      </c>
      <c r="L62" s="11">
        <f t="shared" si="0"/>
        <v>5.9905639554964623</v>
      </c>
      <c r="M62" s="11">
        <f t="shared" si="0"/>
        <v>1.0689425844096896</v>
      </c>
      <c r="N62" s="11">
        <f t="shared" si="0"/>
        <v>-3.049125446763536</v>
      </c>
      <c r="O62" s="11">
        <f t="shared" si="0"/>
        <v>-2.53747237079549</v>
      </c>
      <c r="P62" s="11"/>
      <c r="Q62" s="11"/>
      <c r="R62" s="11"/>
      <c r="S62" s="11">
        <f t="shared" si="0"/>
        <v>0.21790246430069757</v>
      </c>
      <c r="T62" s="11">
        <f t="shared" si="0"/>
        <v>-0.79251431100572067</v>
      </c>
      <c r="U62" s="11">
        <f t="shared" si="0"/>
        <v>-1.0229900430222798</v>
      </c>
    </row>
    <row r="63" spans="1:21" x14ac:dyDescent="0.2">
      <c r="A63" s="13">
        <v>1976</v>
      </c>
      <c r="B63" s="11">
        <f t="shared" si="1"/>
        <v>-7.2616512091291927</v>
      </c>
      <c r="C63" s="11">
        <f t="shared" si="0"/>
        <v>-11.896337031117014</v>
      </c>
      <c r="D63" s="11">
        <f t="shared" si="0"/>
        <v>2.9780925057627083</v>
      </c>
      <c r="E63" s="11">
        <f t="shared" si="0"/>
        <v>0.31959306763274165</v>
      </c>
      <c r="F63" s="11">
        <f t="shared" si="0"/>
        <v>1.8868683464926552</v>
      </c>
      <c r="G63" s="11">
        <f t="shared" si="0"/>
        <v>-0.2308206738362242</v>
      </c>
      <c r="H63" s="11">
        <f t="shared" si="0"/>
        <v>3.482982586883014</v>
      </c>
      <c r="I63" s="11">
        <f t="shared" si="0"/>
        <v>4.1593043162497727</v>
      </c>
      <c r="J63" s="11">
        <f t="shared" si="0"/>
        <v>2.1277265458155163</v>
      </c>
      <c r="K63" s="11">
        <f t="shared" si="0"/>
        <v>3.5954734421260555</v>
      </c>
      <c r="L63" s="11">
        <f t="shared" si="0"/>
        <v>-0.33979697811637738</v>
      </c>
      <c r="M63" s="11">
        <f t="shared" si="0"/>
        <v>3.8811753941204898</v>
      </c>
      <c r="N63" s="11">
        <f t="shared" si="0"/>
        <v>1.0987610483292605</v>
      </c>
      <c r="O63" s="11">
        <f t="shared" si="0"/>
        <v>2.1466405001805433</v>
      </c>
      <c r="P63" s="11"/>
      <c r="Q63" s="11"/>
      <c r="R63" s="11"/>
      <c r="S63" s="11">
        <f t="shared" si="0"/>
        <v>6.1315676420152823</v>
      </c>
      <c r="T63" s="11">
        <f t="shared" si="0"/>
        <v>-0.69681927872082172</v>
      </c>
      <c r="U63" s="11">
        <f t="shared" si="0"/>
        <v>1.9738150391763902</v>
      </c>
    </row>
    <row r="64" spans="1:21" x14ac:dyDescent="0.2">
      <c r="A64" s="13">
        <v>1977</v>
      </c>
      <c r="B64" s="11">
        <f t="shared" si="1"/>
        <v>10.818524587133712</v>
      </c>
      <c r="C64" s="11">
        <f t="shared" si="0"/>
        <v>-12.269842141909187</v>
      </c>
      <c r="D64" s="11">
        <f t="shared" si="0"/>
        <v>0.58441038091965869</v>
      </c>
      <c r="E64" s="11">
        <f t="shared" si="0"/>
        <v>3.8138729338621453</v>
      </c>
      <c r="F64" s="11">
        <f t="shared" si="0"/>
        <v>0.10985198428524598</v>
      </c>
      <c r="G64" s="11">
        <f t="shared" si="0"/>
        <v>1.0068114271777424</v>
      </c>
      <c r="H64" s="11">
        <f t="shared" si="0"/>
        <v>-0.46577367333629682</v>
      </c>
      <c r="I64" s="11">
        <f t="shared" si="0"/>
        <v>3.9890098251668284</v>
      </c>
      <c r="J64" s="11">
        <f t="shared" si="0"/>
        <v>1.1484725045313096</v>
      </c>
      <c r="K64" s="11">
        <f t="shared" si="0"/>
        <v>1.5855527292850182</v>
      </c>
      <c r="L64" s="11">
        <f t="shared" si="0"/>
        <v>-3.1068799905448992</v>
      </c>
      <c r="M64" s="11">
        <f t="shared" si="0"/>
        <v>4.1188271438630624</v>
      </c>
      <c r="N64" s="11">
        <f t="shared" si="0"/>
        <v>-2.8128665878635331</v>
      </c>
      <c r="O64" s="11">
        <f t="shared" si="0"/>
        <v>-1.1105626511470921</v>
      </c>
      <c r="P64" s="11"/>
      <c r="Q64" s="11"/>
      <c r="R64" s="11"/>
      <c r="S64" s="11">
        <f t="shared" si="0"/>
        <v>3.6226371660041514</v>
      </c>
      <c r="T64" s="11">
        <f t="shared" si="0"/>
        <v>2.598393623112754</v>
      </c>
      <c r="U64" s="11">
        <f t="shared" si="0"/>
        <v>0.66259342893729656</v>
      </c>
    </row>
    <row r="65" spans="1:21" x14ac:dyDescent="0.2">
      <c r="A65" s="13">
        <v>1978</v>
      </c>
      <c r="B65" s="11">
        <f t="shared" si="1"/>
        <v>6.3750303952841261</v>
      </c>
      <c r="C65" s="11">
        <f t="shared" si="0"/>
        <v>-2.3561891024108634</v>
      </c>
      <c r="D65" s="11">
        <f t="shared" si="0"/>
        <v>0.87949457164103517</v>
      </c>
      <c r="E65" s="11">
        <f t="shared" si="0"/>
        <v>4.57385074566099</v>
      </c>
      <c r="F65" s="11">
        <f t="shared" si="0"/>
        <v>2.3779119717598585</v>
      </c>
      <c r="G65" s="11">
        <f t="shared" si="0"/>
        <v>6.031674156097222</v>
      </c>
      <c r="H65" s="11">
        <f t="shared" si="0"/>
        <v>5.9792312959324123</v>
      </c>
      <c r="I65" s="11">
        <f t="shared" si="0"/>
        <v>3.4121845911135442</v>
      </c>
      <c r="J65" s="11">
        <f t="shared" si="0"/>
        <v>5.7870303983079188</v>
      </c>
      <c r="K65" s="11">
        <f t="shared" si="0"/>
        <v>1.8792892165506538</v>
      </c>
      <c r="L65" s="11">
        <f t="shared" si="0"/>
        <v>1.056032741095837</v>
      </c>
      <c r="M65" s="11">
        <f t="shared" si="0"/>
        <v>0.84142332043398338</v>
      </c>
      <c r="N65" s="11">
        <f t="shared" si="0"/>
        <v>0.1553008532392445</v>
      </c>
      <c r="O65" s="11">
        <f t="shared" si="0"/>
        <v>2.0759368980585746</v>
      </c>
      <c r="P65" s="11"/>
      <c r="Q65" s="11"/>
      <c r="R65" s="11"/>
      <c r="S65" s="11">
        <f t="shared" si="0"/>
        <v>4.4711398428207181</v>
      </c>
      <c r="T65" s="11">
        <f t="shared" si="0"/>
        <v>-11.818934385183955</v>
      </c>
      <c r="U65" s="11">
        <f t="shared" si="0"/>
        <v>2.6465469562745509</v>
      </c>
    </row>
    <row r="66" spans="1:21" x14ac:dyDescent="0.2">
      <c r="A66" s="13">
        <v>1979</v>
      </c>
      <c r="B66" s="11">
        <f t="shared" si="1"/>
        <v>6.3543693811223476E-2</v>
      </c>
      <c r="C66" s="11">
        <f t="shared" si="0"/>
        <v>25.677774626086581</v>
      </c>
      <c r="D66" s="11">
        <f t="shared" si="0"/>
        <v>-1.0436023788620388</v>
      </c>
      <c r="E66" s="11">
        <f t="shared" si="0"/>
        <v>5.1569903988373751</v>
      </c>
      <c r="F66" s="11">
        <f t="shared" si="0"/>
        <v>-3.8664002423303665</v>
      </c>
      <c r="G66" s="11">
        <f t="shared" si="0"/>
        <v>-0.90318227140720253</v>
      </c>
      <c r="H66" s="11">
        <f t="shared" si="0"/>
        <v>0.31047501834562485</v>
      </c>
      <c r="I66" s="11">
        <f t="shared" si="0"/>
        <v>5.0936944470505194</v>
      </c>
      <c r="J66" s="11">
        <f t="shared" si="0"/>
        <v>0.12625955915258638</v>
      </c>
      <c r="K66" s="11">
        <f t="shared" si="0"/>
        <v>3.306945508794576</v>
      </c>
      <c r="L66" s="11">
        <f t="shared" si="0"/>
        <v>2.6986361489167874</v>
      </c>
      <c r="M66" s="11">
        <f t="shared" si="0"/>
        <v>0.21533040114484112</v>
      </c>
      <c r="N66" s="11">
        <f t="shared" si="0"/>
        <v>2.77255974355697</v>
      </c>
      <c r="O66" s="11">
        <f t="shared" si="0"/>
        <v>4.4521896466906279</v>
      </c>
      <c r="P66" s="11"/>
      <c r="Q66" s="11"/>
      <c r="R66" s="11"/>
      <c r="S66" s="11">
        <f t="shared" si="0"/>
        <v>2.74666329982924</v>
      </c>
      <c r="T66" s="11">
        <f t="shared" si="0"/>
        <v>-23.54082412693603</v>
      </c>
      <c r="U66" s="11">
        <f t="shared" si="0"/>
        <v>1.8595828362751934</v>
      </c>
    </row>
    <row r="67" spans="1:21" x14ac:dyDescent="0.2">
      <c r="A67" s="13">
        <v>1980</v>
      </c>
      <c r="B67" s="11">
        <f t="shared" si="1"/>
        <v>8.0421393327366442</v>
      </c>
      <c r="C67" s="11">
        <f t="shared" si="0"/>
        <v>-1.6797068239802191</v>
      </c>
      <c r="D67" s="11">
        <f t="shared" si="0"/>
        <v>-4.4167527888129747</v>
      </c>
      <c r="E67" s="11">
        <f t="shared" si="0"/>
        <v>1.8431560271798006</v>
      </c>
      <c r="F67" s="11">
        <f t="shared" si="0"/>
        <v>-13.32865177559534</v>
      </c>
      <c r="G67" s="11">
        <f t="shared" si="0"/>
        <v>-4.825974834561773</v>
      </c>
      <c r="H67" s="11">
        <f t="shared" si="0"/>
        <v>-6.8217584668791424</v>
      </c>
      <c r="I67" s="11">
        <f t="shared" si="0"/>
        <v>-2.9035510088674465</v>
      </c>
      <c r="J67" s="11">
        <f t="shared" si="0"/>
        <v>-3.8366927393373342</v>
      </c>
      <c r="K67" s="11">
        <f t="shared" si="0"/>
        <v>3.1856927141407905</v>
      </c>
      <c r="L67" s="11">
        <f t="shared" si="0"/>
        <v>-4.0900032914539555</v>
      </c>
      <c r="M67" s="11">
        <f t="shared" si="0"/>
        <v>-0.15617475814830881</v>
      </c>
      <c r="N67" s="11">
        <f t="shared" si="0"/>
        <v>-2.7886181444885358</v>
      </c>
      <c r="O67" s="11">
        <f t="shared" si="0"/>
        <v>-1.0931813497923322</v>
      </c>
      <c r="P67" s="11"/>
      <c r="Q67" s="11"/>
      <c r="R67" s="11"/>
      <c r="S67" s="11">
        <f t="shared" si="0"/>
        <v>4.9406829678606359</v>
      </c>
      <c r="T67" s="11">
        <f t="shared" si="0"/>
        <v>-7.0802195372810957</v>
      </c>
      <c r="U67" s="11">
        <f t="shared" si="0"/>
        <v>-2.6671323082371048</v>
      </c>
    </row>
    <row r="68" spans="1:21" x14ac:dyDescent="0.2">
      <c r="A68" s="13">
        <v>1981</v>
      </c>
      <c r="B68" s="11">
        <f t="shared" si="1"/>
        <v>2.9779009379930086</v>
      </c>
      <c r="C68" s="11">
        <f t="shared" si="0"/>
        <v>7.18693061044236</v>
      </c>
      <c r="D68" s="11">
        <f t="shared" si="0"/>
        <v>0.64272573489772156</v>
      </c>
      <c r="E68" s="11">
        <f t="shared" si="0"/>
        <v>6.3195887104452302</v>
      </c>
      <c r="F68" s="11">
        <f t="shared" si="0"/>
        <v>-1.8563898224914122</v>
      </c>
      <c r="G68" s="11">
        <f t="shared" si="0"/>
        <v>-4.6733868374420586</v>
      </c>
      <c r="H68" s="11">
        <f t="shared" si="0"/>
        <v>1.014463201801292</v>
      </c>
      <c r="I68" s="11">
        <f t="shared" si="0"/>
        <v>4.5120644171192898</v>
      </c>
      <c r="J68" s="11">
        <f t="shared" si="0"/>
        <v>-0.14366600936724699</v>
      </c>
      <c r="K68" s="11">
        <f t="shared" si="0"/>
        <v>0.16161692168434283</v>
      </c>
      <c r="L68" s="11">
        <f t="shared" si="0"/>
        <v>-3.7754797695586078E-3</v>
      </c>
      <c r="M68" s="11">
        <f t="shared" si="0"/>
        <v>0.50177684807065037</v>
      </c>
      <c r="N68" s="11">
        <f t="shared" si="0"/>
        <v>-0.72230817415790849</v>
      </c>
      <c r="O68" s="11">
        <f t="shared" si="0"/>
        <v>0.83268504575760083</v>
      </c>
      <c r="P68" s="11"/>
      <c r="Q68" s="11"/>
      <c r="R68" s="11"/>
      <c r="S68" s="11">
        <f t="shared" si="0"/>
        <v>0.39105228869076553</v>
      </c>
      <c r="T68" s="11">
        <f t="shared" si="0"/>
        <v>-9.3294310369839621</v>
      </c>
      <c r="U68" s="11">
        <f t="shared" si="0"/>
        <v>0.95316072499265114</v>
      </c>
    </row>
    <row r="69" spans="1:21" x14ac:dyDescent="0.2">
      <c r="A69" s="13">
        <v>1982</v>
      </c>
      <c r="B69" s="11">
        <f t="shared" si="1"/>
        <v>5.7976506419671985</v>
      </c>
      <c r="C69" s="11">
        <f t="shared" si="0"/>
        <v>3.6050741881804544</v>
      </c>
      <c r="D69" s="11">
        <f t="shared" si="0"/>
        <v>5.1071628388305532</v>
      </c>
      <c r="E69" s="11">
        <f t="shared" si="0"/>
        <v>0.35934797929492018</v>
      </c>
      <c r="F69" s="11">
        <f t="shared" si="0"/>
        <v>-3.3330717357041002</v>
      </c>
      <c r="G69" s="11">
        <f t="shared" si="0"/>
        <v>10.21872788812912</v>
      </c>
      <c r="H69" s="11">
        <f t="shared" si="0"/>
        <v>3.9413669034982073</v>
      </c>
      <c r="I69" s="11">
        <f t="shared" si="0"/>
        <v>2.2087626898238728</v>
      </c>
      <c r="J69" s="11">
        <f t="shared" si="0"/>
        <v>0.13073102668862027</v>
      </c>
      <c r="K69" s="11">
        <f t="shared" si="0"/>
        <v>2.9430747856937822</v>
      </c>
      <c r="L69" s="11">
        <f t="shared" si="0"/>
        <v>-0.33818629051327254</v>
      </c>
      <c r="M69" s="11">
        <f t="shared" si="0"/>
        <v>-1.8431015520317819</v>
      </c>
      <c r="N69" s="11">
        <f t="shared" si="0"/>
        <v>5.2631249271054825</v>
      </c>
      <c r="O69" s="11">
        <f t="shared" si="0"/>
        <v>6.4088076825376259</v>
      </c>
      <c r="P69" s="11"/>
      <c r="Q69" s="11"/>
      <c r="R69" s="11"/>
      <c r="S69" s="11">
        <f t="shared" si="0"/>
        <v>-2.1343407782242108</v>
      </c>
      <c r="T69" s="11">
        <f t="shared" si="0"/>
        <v>-7.960405345761556</v>
      </c>
      <c r="U69" s="11">
        <f t="shared" si="0"/>
        <v>4.1945424584663291</v>
      </c>
    </row>
    <row r="70" spans="1:21" x14ac:dyDescent="0.2">
      <c r="A70" s="13">
        <v>1983</v>
      </c>
      <c r="B70" s="11">
        <f t="shared" si="1"/>
        <v>-4.8669277040798224</v>
      </c>
      <c r="C70" s="11">
        <f t="shared" si="0"/>
        <v>1.2209637074324322</v>
      </c>
      <c r="D70" s="11">
        <f t="shared" si="0"/>
        <v>6.3515029432340668</v>
      </c>
      <c r="E70" s="11">
        <f t="shared" si="0"/>
        <v>3.4909448800788536</v>
      </c>
      <c r="F70" s="11">
        <f t="shared" si="0"/>
        <v>-3.8171427988305808</v>
      </c>
      <c r="G70" s="11">
        <f t="shared" si="0"/>
        <v>6.3534417118362176</v>
      </c>
      <c r="H70" s="11">
        <f t="shared" si="0"/>
        <v>7.3725960019832986</v>
      </c>
      <c r="I70" s="11">
        <f t="shared" si="0"/>
        <v>8.034617858002111</v>
      </c>
      <c r="J70" s="11">
        <f t="shared" si="0"/>
        <v>2.3865274779215562</v>
      </c>
      <c r="K70" s="11">
        <f t="shared" si="0"/>
        <v>5.1906552616588888</v>
      </c>
      <c r="L70" s="11">
        <f t="shared" si="0"/>
        <v>-3.278990934781216E-2</v>
      </c>
      <c r="M70" s="11">
        <f t="shared" si="0"/>
        <v>2.0152664564128369</v>
      </c>
      <c r="N70" s="11">
        <f t="shared" si="0"/>
        <v>7.0218158920441223</v>
      </c>
      <c r="O70" s="11">
        <f t="shared" si="0"/>
        <v>8.0215674395627001</v>
      </c>
      <c r="P70" s="11"/>
      <c r="Q70" s="11"/>
      <c r="R70" s="11"/>
      <c r="S70" s="11">
        <f t="shared" si="0"/>
        <v>6.6211527295692756</v>
      </c>
      <c r="T70" s="11">
        <f t="shared" si="0"/>
        <v>-2.5410271630962584</v>
      </c>
      <c r="U70" s="11">
        <f t="shared" si="0"/>
        <v>5.1129866797362675</v>
      </c>
    </row>
    <row r="71" spans="1:21" x14ac:dyDescent="0.2">
      <c r="A71" s="13">
        <v>1984</v>
      </c>
      <c r="B71" s="11">
        <f t="shared" si="1"/>
        <v>14.821934331622503</v>
      </c>
      <c r="C71" s="11">
        <f t="shared" si="0"/>
        <v>-6.9169834852263605</v>
      </c>
      <c r="D71" s="11">
        <f t="shared" si="0"/>
        <v>3.9339707397518722</v>
      </c>
      <c r="E71" s="11">
        <f t="shared" si="0"/>
        <v>-20.882668071635777</v>
      </c>
      <c r="F71" s="11">
        <f t="shared" si="0"/>
        <v>-6.9413982809723231</v>
      </c>
      <c r="G71" s="11">
        <f t="shared" si="0"/>
        <v>1.7834331174886531</v>
      </c>
      <c r="H71" s="11">
        <f t="shared" si="0"/>
        <v>0.88347498359383092</v>
      </c>
      <c r="I71" s="11">
        <f t="shared" si="0"/>
        <v>0.29066799787585168</v>
      </c>
      <c r="J71" s="11">
        <f t="shared" si="0"/>
        <v>-3.4732343762328757</v>
      </c>
      <c r="K71" s="11">
        <f t="shared" si="0"/>
        <v>1.9097090421297063</v>
      </c>
      <c r="L71" s="11">
        <f t="shared" si="0"/>
        <v>-3.8401380062204371</v>
      </c>
      <c r="M71" s="11">
        <f t="shared" si="0"/>
        <v>-2.2513908086945271</v>
      </c>
      <c r="N71" s="11">
        <f t="shared" si="0"/>
        <v>-1.340645842877503</v>
      </c>
      <c r="O71" s="11">
        <f t="shared" si="0"/>
        <v>0.58858244842396679</v>
      </c>
      <c r="P71" s="11"/>
      <c r="Q71" s="11"/>
      <c r="R71" s="11"/>
      <c r="S71" s="11">
        <f t="shared" si="0"/>
        <v>-0.46705876140901265</v>
      </c>
      <c r="T71" s="11">
        <f t="shared" si="0"/>
        <v>-4.1289086714790235</v>
      </c>
      <c r="U71" s="11">
        <f t="shared" si="0"/>
        <v>0.21215124250205927</v>
      </c>
    </row>
    <row r="72" spans="1:21" x14ac:dyDescent="0.2">
      <c r="A72" s="13">
        <v>1985</v>
      </c>
      <c r="B72" s="11">
        <f t="shared" si="1"/>
        <v>-2.6887177055888061</v>
      </c>
      <c r="C72" s="11">
        <f t="shared" si="0"/>
        <v>8.8565934003198752</v>
      </c>
      <c r="D72" s="11">
        <f t="shared" si="0"/>
        <v>0.96924574896909843</v>
      </c>
      <c r="E72" s="11">
        <f t="shared" si="0"/>
        <v>21.764936354790716</v>
      </c>
      <c r="F72" s="11">
        <f t="shared" si="0"/>
        <v>10.17789395514229</v>
      </c>
      <c r="G72" s="11">
        <f t="shared" ref="C72:U85" si="2">LN(G21/G20)*100</f>
        <v>-0.86878173474040177</v>
      </c>
      <c r="H72" s="11">
        <f t="shared" si="2"/>
        <v>1.1983619840788033</v>
      </c>
      <c r="I72" s="11">
        <f t="shared" si="2"/>
        <v>5.988575611236965</v>
      </c>
      <c r="J72" s="11">
        <f t="shared" si="2"/>
        <v>2.56113711788133</v>
      </c>
      <c r="K72" s="11">
        <f t="shared" si="2"/>
        <v>-0.10228690397071989</v>
      </c>
      <c r="L72" s="11">
        <f t="shared" si="2"/>
        <v>-6.7108707648633139</v>
      </c>
      <c r="M72" s="11">
        <f t="shared" si="2"/>
        <v>1.0266230405221999</v>
      </c>
      <c r="N72" s="11">
        <f t="shared" si="2"/>
        <v>-0.65511595682728185</v>
      </c>
      <c r="O72" s="11">
        <f t="shared" si="2"/>
        <v>1.638333038637187</v>
      </c>
      <c r="P72" s="11"/>
      <c r="Q72" s="11"/>
      <c r="R72" s="11"/>
      <c r="S72" s="11">
        <f t="shared" si="2"/>
        <v>-1.0971692547909089</v>
      </c>
      <c r="T72" s="11">
        <f t="shared" si="2"/>
        <v>-4.5760052086927665</v>
      </c>
      <c r="U72" s="11">
        <f t="shared" si="2"/>
        <v>1.7651399366146181</v>
      </c>
    </row>
    <row r="73" spans="1:21" x14ac:dyDescent="0.2">
      <c r="A73" s="13">
        <v>1986</v>
      </c>
      <c r="B73" s="11">
        <f t="shared" si="1"/>
        <v>-1.0857992745072989</v>
      </c>
      <c r="C73" s="11">
        <f t="shared" si="2"/>
        <v>1.4860414713251835</v>
      </c>
      <c r="D73" s="11">
        <f t="shared" si="2"/>
        <v>2.4470502343402316</v>
      </c>
      <c r="E73" s="11">
        <f t="shared" si="2"/>
        <v>17.244331331386949</v>
      </c>
      <c r="F73" s="11">
        <f t="shared" si="2"/>
        <v>7.987681171371305</v>
      </c>
      <c r="G73" s="11">
        <f t="shared" si="2"/>
        <v>4.9178318157599525</v>
      </c>
      <c r="H73" s="11">
        <f t="shared" si="2"/>
        <v>3.856408839559998</v>
      </c>
      <c r="I73" s="11">
        <f t="shared" si="2"/>
        <v>4.204432767976515</v>
      </c>
      <c r="J73" s="11">
        <f t="shared" si="2"/>
        <v>2.7507040870175183</v>
      </c>
      <c r="K73" s="11">
        <f t="shared" si="2"/>
        <v>-0.69647810010741096</v>
      </c>
      <c r="L73" s="11">
        <f t="shared" si="2"/>
        <v>-1.1887274642176491</v>
      </c>
      <c r="M73" s="11">
        <f t="shared" si="2"/>
        <v>0.1130216926615462</v>
      </c>
      <c r="N73" s="11">
        <f t="shared" si="2"/>
        <v>-0.4101402870388085</v>
      </c>
      <c r="O73" s="11">
        <f t="shared" si="2"/>
        <v>0.80396850579049117</v>
      </c>
      <c r="P73" s="11"/>
      <c r="Q73" s="11"/>
      <c r="R73" s="11"/>
      <c r="S73" s="11">
        <f t="shared" si="2"/>
        <v>5.7492750335263869</v>
      </c>
      <c r="T73" s="11">
        <f t="shared" si="2"/>
        <v>0.41145432634600487</v>
      </c>
      <c r="U73" s="11">
        <f t="shared" si="2"/>
        <v>2.7052215278211404</v>
      </c>
    </row>
    <row r="74" spans="1:21" x14ac:dyDescent="0.2">
      <c r="A74" s="13">
        <v>1987</v>
      </c>
      <c r="B74" s="11">
        <f t="shared" si="1"/>
        <v>-1.7262789708187662</v>
      </c>
      <c r="C74" s="11">
        <f t="shared" si="2"/>
        <v>2.4315805547761853</v>
      </c>
      <c r="D74" s="11">
        <f t="shared" si="2"/>
        <v>3.2008820031081573</v>
      </c>
      <c r="E74" s="11">
        <f t="shared" si="2"/>
        <v>2.4567168659345393</v>
      </c>
      <c r="F74" s="11">
        <f t="shared" si="2"/>
        <v>4.0852429815951101</v>
      </c>
      <c r="G74" s="11">
        <f t="shared" si="2"/>
        <v>5.067382420218709</v>
      </c>
      <c r="H74" s="11">
        <f t="shared" si="2"/>
        <v>3.8741249925944667</v>
      </c>
      <c r="I74" s="11">
        <f t="shared" si="2"/>
        <v>2.9631841131414762</v>
      </c>
      <c r="J74" s="11">
        <f t="shared" si="2"/>
        <v>3.1213543970865629</v>
      </c>
      <c r="K74" s="11">
        <f t="shared" si="2"/>
        <v>2.998787205393707</v>
      </c>
      <c r="L74" s="11">
        <f t="shared" si="2"/>
        <v>7.1181684894210537</v>
      </c>
      <c r="M74" s="11">
        <f t="shared" si="2"/>
        <v>-5.9002130653825109</v>
      </c>
      <c r="N74" s="11">
        <f t="shared" si="2"/>
        <v>-0.29572452842845415</v>
      </c>
      <c r="O74" s="11">
        <f t="shared" si="2"/>
        <v>-0.44074254986773947</v>
      </c>
      <c r="P74" s="11"/>
      <c r="Q74" s="11"/>
      <c r="R74" s="11"/>
      <c r="S74" s="11">
        <f t="shared" si="2"/>
        <v>2.601998458408441</v>
      </c>
      <c r="T74" s="11">
        <f t="shared" si="2"/>
        <v>1.2153778017593215</v>
      </c>
      <c r="U74" s="11">
        <f t="shared" si="2"/>
        <v>3.4692165184488797</v>
      </c>
    </row>
    <row r="75" spans="1:21" x14ac:dyDescent="0.2">
      <c r="A75" s="13">
        <v>1988</v>
      </c>
      <c r="B75" s="11">
        <f t="shared" ref="B75:B90" si="3">LN(B24/B23)*100</f>
        <v>-0.74112692764434329</v>
      </c>
      <c r="C75" s="11">
        <f t="shared" si="2"/>
        <v>-6.8387718150799737</v>
      </c>
      <c r="D75" s="11">
        <f t="shared" si="2"/>
        <v>5.6663424863032246</v>
      </c>
      <c r="E75" s="11">
        <f t="shared" si="2"/>
        <v>0.19740095240522595</v>
      </c>
      <c r="F75" s="11">
        <f t="shared" si="2"/>
        <v>2.7891332538143967</v>
      </c>
      <c r="G75" s="11">
        <f t="shared" si="2"/>
        <v>0.22080544039638192</v>
      </c>
      <c r="H75" s="11">
        <f t="shared" si="2"/>
        <v>2.3118778352462943</v>
      </c>
      <c r="I75" s="11">
        <f t="shared" si="2"/>
        <v>2.2277551417304684</v>
      </c>
      <c r="J75" s="11">
        <f t="shared" si="2"/>
        <v>0.36266902685259239</v>
      </c>
      <c r="K75" s="11">
        <f t="shared" si="2"/>
        <v>-1.6070499446977435</v>
      </c>
      <c r="L75" s="11">
        <f t="shared" si="2"/>
        <v>2.3195263169583979</v>
      </c>
      <c r="M75" s="11">
        <f t="shared" si="2"/>
        <v>-13.367121652888065</v>
      </c>
      <c r="N75" s="11">
        <f t="shared" si="2"/>
        <v>2.5955929380836049</v>
      </c>
      <c r="O75" s="11">
        <f t="shared" si="2"/>
        <v>3.855232729554487</v>
      </c>
      <c r="P75" s="11"/>
      <c r="Q75" s="11"/>
      <c r="R75" s="11"/>
      <c r="S75" s="11">
        <f t="shared" si="2"/>
        <v>-0.13679256812907672</v>
      </c>
      <c r="T75" s="11">
        <f t="shared" si="2"/>
        <v>1.9871667026568802</v>
      </c>
      <c r="U75" s="11">
        <f t="shared" si="2"/>
        <v>2.541124017850978</v>
      </c>
    </row>
    <row r="76" spans="1:21" x14ac:dyDescent="0.2">
      <c r="A76" s="13">
        <v>1989</v>
      </c>
      <c r="B76" s="11">
        <f t="shared" si="3"/>
        <v>3.4121707225657958</v>
      </c>
      <c r="C76" s="11">
        <f t="shared" si="2"/>
        <v>-11.496961710926676</v>
      </c>
      <c r="D76" s="11">
        <f t="shared" si="2"/>
        <v>2.4527946035160286</v>
      </c>
      <c r="E76" s="11">
        <f t="shared" si="2"/>
        <v>0.25809844676690336</v>
      </c>
      <c r="F76" s="11">
        <f t="shared" si="2"/>
        <v>-2.6656745603870844</v>
      </c>
      <c r="G76" s="11">
        <f t="shared" si="2"/>
        <v>-5.1557732010874116</v>
      </c>
      <c r="H76" s="11">
        <f t="shared" si="2"/>
        <v>-1.0637455640319229</v>
      </c>
      <c r="I76" s="11">
        <f t="shared" si="2"/>
        <v>1.3083060213205435</v>
      </c>
      <c r="J76" s="11">
        <f t="shared" si="2"/>
        <v>-7.1289097481579811</v>
      </c>
      <c r="K76" s="11">
        <f t="shared" si="2"/>
        <v>-6.6951891721007391</v>
      </c>
      <c r="L76" s="11">
        <f t="shared" si="2"/>
        <v>-5.9091190338748003</v>
      </c>
      <c r="M76" s="11">
        <f t="shared" si="2"/>
        <v>-14.146546218254855</v>
      </c>
      <c r="N76" s="11">
        <f t="shared" si="2"/>
        <v>-6.9643539311012335</v>
      </c>
      <c r="O76" s="11">
        <f t="shared" si="2"/>
        <v>-5.7420678722585068</v>
      </c>
      <c r="P76" s="11"/>
      <c r="Q76" s="11"/>
      <c r="R76" s="11"/>
      <c r="S76" s="11">
        <f t="shared" si="2"/>
        <v>-2.2158911979785167</v>
      </c>
      <c r="T76" s="11">
        <f t="shared" si="2"/>
        <v>-4.6714661607035719</v>
      </c>
      <c r="U76" s="11">
        <f t="shared" si="2"/>
        <v>-1.5459410314050777</v>
      </c>
    </row>
    <row r="77" spans="1:21" x14ac:dyDescent="0.2">
      <c r="A77" s="13">
        <v>1990</v>
      </c>
      <c r="B77" s="11">
        <f t="shared" si="3"/>
        <v>4.6948627113026289</v>
      </c>
      <c r="C77" s="11">
        <f t="shared" si="2"/>
        <v>-3.8410160405658056</v>
      </c>
      <c r="D77" s="11">
        <f t="shared" si="2"/>
        <v>1.3709204780648172</v>
      </c>
      <c r="E77" s="11">
        <f t="shared" si="2"/>
        <v>2.9908102682829774</v>
      </c>
      <c r="F77" s="11">
        <f t="shared" si="2"/>
        <v>-1.6893565449641004</v>
      </c>
      <c r="G77" s="11">
        <f t="shared" si="2"/>
        <v>-1.5743040852171066</v>
      </c>
      <c r="H77" s="11">
        <f t="shared" si="2"/>
        <v>-3.2593352681371326</v>
      </c>
      <c r="I77" s="11">
        <f t="shared" si="2"/>
        <v>-0.94440841291732402</v>
      </c>
      <c r="J77" s="11">
        <f t="shared" si="2"/>
        <v>-4.0395417056348837</v>
      </c>
      <c r="K77" s="11">
        <f t="shared" si="2"/>
        <v>-7.3796292281274409</v>
      </c>
      <c r="L77" s="11">
        <f t="shared" si="2"/>
        <v>2.1929719274772408</v>
      </c>
      <c r="M77" s="11">
        <f t="shared" si="2"/>
        <v>-13.499189680074753</v>
      </c>
      <c r="N77" s="11">
        <f t="shared" si="2"/>
        <v>-3.0058522337382327</v>
      </c>
      <c r="O77" s="11">
        <f t="shared" si="2"/>
        <v>-2.7236092614139493</v>
      </c>
      <c r="P77" s="11"/>
      <c r="Q77" s="11"/>
      <c r="R77" s="11"/>
      <c r="S77" s="11">
        <f t="shared" si="2"/>
        <v>-3.3961499663301842</v>
      </c>
      <c r="T77" s="11">
        <f t="shared" si="2"/>
        <v>-5.2865312000919626</v>
      </c>
      <c r="U77" s="11">
        <f t="shared" si="2"/>
        <v>-0.82841790266892268</v>
      </c>
    </row>
    <row r="78" spans="1:21" x14ac:dyDescent="0.2">
      <c r="A78" s="13">
        <v>1991</v>
      </c>
      <c r="B78" s="11">
        <f t="shared" si="3"/>
        <v>2.4963570698847621</v>
      </c>
      <c r="C78" s="11">
        <f t="shared" si="2"/>
        <v>4.1454131773624443</v>
      </c>
      <c r="D78" s="11">
        <f t="shared" si="2"/>
        <v>1.1907942526944828</v>
      </c>
      <c r="E78" s="11">
        <f t="shared" si="2"/>
        <v>5.2985246078403065</v>
      </c>
      <c r="F78" s="11">
        <f t="shared" si="2"/>
        <v>-5.75687914162339</v>
      </c>
      <c r="G78" s="11">
        <f t="shared" si="2"/>
        <v>-3.6352949229387579</v>
      </c>
      <c r="H78" s="11">
        <f t="shared" si="2"/>
        <v>-1.8976271451105235</v>
      </c>
      <c r="I78" s="11">
        <f t="shared" si="2"/>
        <v>-8.1408531126304251E-2</v>
      </c>
      <c r="J78" s="11">
        <f t="shared" si="2"/>
        <v>-7.2252273170874348</v>
      </c>
      <c r="K78" s="11">
        <f t="shared" si="2"/>
        <v>-4.2839458675599174</v>
      </c>
      <c r="L78" s="11">
        <f t="shared" si="2"/>
        <v>-1.4594137363814983</v>
      </c>
      <c r="M78" s="11">
        <f t="shared" si="2"/>
        <v>-8.3918240041842527</v>
      </c>
      <c r="N78" s="11">
        <f t="shared" si="2"/>
        <v>-0.9714662595414153</v>
      </c>
      <c r="O78" s="11">
        <f t="shared" si="2"/>
        <v>-1.4498553978494184</v>
      </c>
      <c r="P78" s="11"/>
      <c r="Q78" s="11"/>
      <c r="R78" s="11"/>
      <c r="S78" s="11">
        <f t="shared" si="2"/>
        <v>0.31494303517479427</v>
      </c>
      <c r="T78" s="11">
        <f t="shared" si="2"/>
        <v>-1.9101955133572712</v>
      </c>
      <c r="U78" s="11">
        <f t="shared" si="2"/>
        <v>-0.68683862208730562</v>
      </c>
    </row>
    <row r="79" spans="1:21" x14ac:dyDescent="0.2">
      <c r="A79" s="13">
        <v>1992</v>
      </c>
      <c r="B79" s="11">
        <f t="shared" si="3"/>
        <v>7.1518716806861855</v>
      </c>
      <c r="C79" s="11">
        <f t="shared" si="2"/>
        <v>4.7598255946030372</v>
      </c>
      <c r="D79" s="11">
        <f t="shared" si="2"/>
        <v>2.6053939205500467</v>
      </c>
      <c r="E79" s="11">
        <f t="shared" si="2"/>
        <v>-0.11550121046884257</v>
      </c>
      <c r="F79" s="11">
        <f t="shared" si="2"/>
        <v>-3.6063085268076915</v>
      </c>
      <c r="G79" s="11">
        <f t="shared" si="2"/>
        <v>1.3279683771764408</v>
      </c>
      <c r="H79" s="11">
        <f t="shared" si="2"/>
        <v>3.5427027063970224</v>
      </c>
      <c r="I79" s="11">
        <f t="shared" si="2"/>
        <v>0.7546269560115928</v>
      </c>
      <c r="J79" s="11">
        <f t="shared" si="2"/>
        <v>-7.441617249298135</v>
      </c>
      <c r="K79" s="11">
        <f t="shared" si="2"/>
        <v>-1.1728341172510548</v>
      </c>
      <c r="L79" s="11">
        <f t="shared" si="2"/>
        <v>-2.0899375926560109</v>
      </c>
      <c r="M79" s="11">
        <f t="shared" si="2"/>
        <v>-4.9626730014720923</v>
      </c>
      <c r="N79" s="11">
        <f t="shared" si="2"/>
        <v>-8.5968341794956444</v>
      </c>
      <c r="O79" s="11">
        <f t="shared" si="2"/>
        <v>-7.0446266994912383</v>
      </c>
      <c r="P79" s="11"/>
      <c r="Q79" s="11"/>
      <c r="R79" s="11"/>
      <c r="S79" s="11">
        <f t="shared" si="2"/>
        <v>-4.6720157690114439</v>
      </c>
      <c r="T79" s="11">
        <f t="shared" si="2"/>
        <v>-6.9568122990271499</v>
      </c>
      <c r="U79" s="11">
        <f t="shared" si="2"/>
        <v>0.26425633331787118</v>
      </c>
    </row>
    <row r="80" spans="1:21" x14ac:dyDescent="0.2">
      <c r="A80" s="13">
        <v>1993</v>
      </c>
      <c r="B80" s="11">
        <f t="shared" si="3"/>
        <v>-8.2916558817035231</v>
      </c>
      <c r="C80" s="11">
        <f t="shared" si="2"/>
        <v>11.455151439689217</v>
      </c>
      <c r="D80" s="11">
        <f t="shared" si="2"/>
        <v>3.6025301242573664</v>
      </c>
      <c r="E80" s="11">
        <f t="shared" si="2"/>
        <v>4.3188325950001403</v>
      </c>
      <c r="F80" s="11">
        <f t="shared" si="2"/>
        <v>-0.32127249137410052</v>
      </c>
      <c r="G80" s="11">
        <f t="shared" si="2"/>
        <v>-1.6049400275137806</v>
      </c>
      <c r="H80" s="11">
        <f t="shared" si="2"/>
        <v>6.9414835747447281</v>
      </c>
      <c r="I80" s="11">
        <f t="shared" si="2"/>
        <v>3.492650781150946</v>
      </c>
      <c r="J80" s="11">
        <f t="shared" si="2"/>
        <v>3.2634230203997259</v>
      </c>
      <c r="K80" s="11">
        <f t="shared" si="2"/>
        <v>-1.9661476169437051</v>
      </c>
      <c r="L80" s="11">
        <f t="shared" si="2"/>
        <v>3.4809839897231987</v>
      </c>
      <c r="M80" s="11">
        <f t="shared" si="2"/>
        <v>2.4320776560177149</v>
      </c>
      <c r="N80" s="11">
        <f t="shared" si="2"/>
        <v>-0.15364693696702558</v>
      </c>
      <c r="O80" s="11">
        <f t="shared" si="2"/>
        <v>-6.4081999844722501E-2</v>
      </c>
      <c r="P80" s="11"/>
      <c r="Q80" s="11"/>
      <c r="R80" s="11"/>
      <c r="S80" s="11">
        <f t="shared" si="2"/>
        <v>3.0839831983595278</v>
      </c>
      <c r="T80" s="11">
        <f t="shared" si="2"/>
        <v>1.6551674229684832</v>
      </c>
      <c r="U80" s="11">
        <f t="shared" si="2"/>
        <v>2.7426744017660836</v>
      </c>
    </row>
    <row r="81" spans="1:21" x14ac:dyDescent="0.2">
      <c r="A81" s="13">
        <v>1994</v>
      </c>
      <c r="B81" s="11">
        <f t="shared" si="3"/>
        <v>-3.831140173303571</v>
      </c>
      <c r="C81" s="11">
        <f t="shared" si="2"/>
        <v>17.289061690167788</v>
      </c>
      <c r="D81" s="11">
        <f t="shared" si="2"/>
        <v>3.2400114813533452</v>
      </c>
      <c r="E81" s="11">
        <f t="shared" si="2"/>
        <v>-2.0075782189624696</v>
      </c>
      <c r="F81" s="11">
        <f t="shared" si="2"/>
        <v>-0.8498182435783983</v>
      </c>
      <c r="G81" s="11">
        <f t="shared" si="2"/>
        <v>-4.0864128262131558</v>
      </c>
      <c r="H81" s="11">
        <f t="shared" si="2"/>
        <v>1.8866865772176753</v>
      </c>
      <c r="I81" s="11">
        <f t="shared" si="2"/>
        <v>3.8340038341940108</v>
      </c>
      <c r="J81" s="11">
        <f t="shared" si="2"/>
        <v>-1.1693739856582901</v>
      </c>
      <c r="K81" s="11">
        <f t="shared" si="2"/>
        <v>-1.8501016228869696</v>
      </c>
      <c r="L81" s="11">
        <f t="shared" si="2"/>
        <v>-1.7401963201092636</v>
      </c>
      <c r="M81" s="11">
        <f t="shared" si="2"/>
        <v>1.9733805837492933</v>
      </c>
      <c r="N81" s="11">
        <f t="shared" si="2"/>
        <v>1.6470562468843355</v>
      </c>
      <c r="O81" s="11">
        <f t="shared" si="2"/>
        <v>1.3395603009082857</v>
      </c>
      <c r="P81" s="11"/>
      <c r="Q81" s="11"/>
      <c r="R81" s="11"/>
      <c r="S81" s="11">
        <f t="shared" si="2"/>
        <v>-2.7797855030390481</v>
      </c>
      <c r="T81" s="11">
        <f t="shared" si="2"/>
        <v>-3.1955594719600806</v>
      </c>
      <c r="U81" s="11">
        <f t="shared" si="2"/>
        <v>1.2821990763807589</v>
      </c>
    </row>
    <row r="82" spans="1:21" x14ac:dyDescent="0.2">
      <c r="A82" s="13">
        <v>1995</v>
      </c>
      <c r="B82" s="11">
        <f t="shared" si="3"/>
        <v>-4.4856549841806945</v>
      </c>
      <c r="C82" s="11">
        <f t="shared" si="2"/>
        <v>3.3536134088933016</v>
      </c>
      <c r="D82" s="11">
        <f t="shared" si="2"/>
        <v>-1.0742534364306211</v>
      </c>
      <c r="E82" s="11">
        <f t="shared" si="2"/>
        <v>7.2958776918123966</v>
      </c>
      <c r="F82" s="11">
        <f t="shared" si="2"/>
        <v>-1.0320106408951302</v>
      </c>
      <c r="G82" s="11">
        <f t="shared" si="2"/>
        <v>-1.5741784347935144</v>
      </c>
      <c r="H82" s="11">
        <f t="shared" si="2"/>
        <v>-0.4783754341177876</v>
      </c>
      <c r="I82" s="11">
        <f t="shared" si="2"/>
        <v>5.8892470064294846</v>
      </c>
      <c r="J82" s="11">
        <f t="shared" si="2"/>
        <v>0.38189994281365058</v>
      </c>
      <c r="K82" s="11">
        <f t="shared" si="2"/>
        <v>-1.0644131104678192</v>
      </c>
      <c r="L82" s="11">
        <f t="shared" si="2"/>
        <v>-0.61336821934330865</v>
      </c>
      <c r="M82" s="11">
        <f t="shared" si="2"/>
        <v>2.8828051273851933</v>
      </c>
      <c r="N82" s="11">
        <f t="shared" si="2"/>
        <v>0.28530703393013551</v>
      </c>
      <c r="O82" s="11">
        <f t="shared" si="2"/>
        <v>0.39488209042017469</v>
      </c>
      <c r="P82" s="11"/>
      <c r="Q82" s="11"/>
      <c r="R82" s="11"/>
      <c r="S82" s="11">
        <f t="shared" si="2"/>
        <v>-1.4770933962528319</v>
      </c>
      <c r="T82" s="11">
        <f t="shared" si="2"/>
        <v>-0.18860247215494086</v>
      </c>
      <c r="U82" s="11">
        <f t="shared" si="2"/>
        <v>3.7604759472687063E-4</v>
      </c>
    </row>
    <row r="83" spans="1:21" x14ac:dyDescent="0.2">
      <c r="A83" s="13">
        <v>1996</v>
      </c>
      <c r="B83" s="11">
        <f t="shared" si="3"/>
        <v>-2.7832817231263411</v>
      </c>
      <c r="C83" s="11">
        <f t="shared" si="2"/>
        <v>1.1545879407037278</v>
      </c>
      <c r="D83" s="11">
        <f t="shared" si="2"/>
        <v>-0.85352148361350655</v>
      </c>
      <c r="E83" s="11">
        <f t="shared" si="2"/>
        <v>10.718228056695237</v>
      </c>
      <c r="F83" s="11">
        <f t="shared" si="2"/>
        <v>-5.5429867897649387</v>
      </c>
      <c r="G83" s="11">
        <f t="shared" si="2"/>
        <v>1.4621754700010183</v>
      </c>
      <c r="H83" s="11">
        <f t="shared" si="2"/>
        <v>1.5106012774867923</v>
      </c>
      <c r="I83" s="11">
        <f t="shared" si="2"/>
        <v>4.8174706401336742</v>
      </c>
      <c r="J83" s="11">
        <f t="shared" si="2"/>
        <v>-5.9292306449497376</v>
      </c>
      <c r="K83" s="11">
        <f t="shared" si="2"/>
        <v>-5.3129486308967673</v>
      </c>
      <c r="L83" s="11">
        <f t="shared" si="2"/>
        <v>5.312487847040706</v>
      </c>
      <c r="M83" s="11">
        <f t="shared" si="2"/>
        <v>4.0953632602847083</v>
      </c>
      <c r="N83" s="11">
        <f t="shared" si="2"/>
        <v>2.3062471594708978</v>
      </c>
      <c r="O83" s="11">
        <f t="shared" si="2"/>
        <v>-1.0043936427550164</v>
      </c>
      <c r="P83" s="11"/>
      <c r="Q83" s="11"/>
      <c r="R83" s="11"/>
      <c r="S83" s="11">
        <f t="shared" si="2"/>
        <v>-1.5207322868008859</v>
      </c>
      <c r="T83" s="11">
        <f t="shared" si="2"/>
        <v>-4.2161629583103402</v>
      </c>
      <c r="U83" s="11">
        <f t="shared" si="2"/>
        <v>0.5362810796976426</v>
      </c>
    </row>
    <row r="84" spans="1:21" x14ac:dyDescent="0.2">
      <c r="A84" s="13">
        <v>1997</v>
      </c>
      <c r="B84" s="11">
        <f t="shared" si="3"/>
        <v>0.84720779625087794</v>
      </c>
      <c r="C84" s="11">
        <f t="shared" si="2"/>
        <v>-4.2656993655381106</v>
      </c>
      <c r="D84" s="11">
        <f t="shared" si="2"/>
        <v>1.5551106206567114</v>
      </c>
      <c r="E84" s="11">
        <f t="shared" si="2"/>
        <v>1.7875190021058307</v>
      </c>
      <c r="F84" s="11">
        <f t="shared" si="2"/>
        <v>-5.3438873322703575</v>
      </c>
      <c r="G84" s="11">
        <f t="shared" si="2"/>
        <v>0.62224670000985927</v>
      </c>
      <c r="H84" s="11">
        <f t="shared" si="2"/>
        <v>-1.4754690659001111</v>
      </c>
      <c r="I84" s="11">
        <f t="shared" si="2"/>
        <v>8.6386003141862115</v>
      </c>
      <c r="J84" s="11">
        <f t="shared" si="2"/>
        <v>-4.4299721908840359</v>
      </c>
      <c r="K84" s="11">
        <f t="shared" si="2"/>
        <v>-2.167340612770559</v>
      </c>
      <c r="L84" s="11">
        <f t="shared" si="2"/>
        <v>4.6683825679243389</v>
      </c>
      <c r="M84" s="11">
        <f t="shared" si="2"/>
        <v>5.5007163386341489</v>
      </c>
      <c r="N84" s="11">
        <f t="shared" si="2"/>
        <v>3.7798619031907177</v>
      </c>
      <c r="O84" s="11">
        <f t="shared" si="2"/>
        <v>-1.5375879997481701</v>
      </c>
      <c r="P84" s="11"/>
      <c r="Q84" s="11"/>
      <c r="R84" s="11"/>
      <c r="S84" s="11">
        <f t="shared" si="2"/>
        <v>1.1147301753690122</v>
      </c>
      <c r="T84" s="11">
        <f t="shared" si="2"/>
        <v>1.4728119356306173</v>
      </c>
      <c r="U84" s="11">
        <f t="shared" si="2"/>
        <v>0.91779196596455692</v>
      </c>
    </row>
    <row r="85" spans="1:21" x14ac:dyDescent="0.2">
      <c r="A85" s="13">
        <v>1998</v>
      </c>
      <c r="B85" s="11">
        <f t="shared" si="3"/>
        <v>7.3310645564370684</v>
      </c>
      <c r="C85" s="11">
        <f t="shared" si="2"/>
        <v>-3.3984533126658354</v>
      </c>
      <c r="D85" s="11">
        <f t="shared" si="2"/>
        <v>-0.3563633112794598</v>
      </c>
      <c r="E85" s="11">
        <f t="shared" si="2"/>
        <v>2.8986363594174835</v>
      </c>
      <c r="F85" s="11">
        <f t="shared" si="2"/>
        <v>2.0678809728689598</v>
      </c>
      <c r="G85" s="11">
        <f t="shared" si="2"/>
        <v>-1.6454832309959362</v>
      </c>
      <c r="H85" s="11">
        <f t="shared" si="2"/>
        <v>-2.0802011053190808</v>
      </c>
      <c r="I85" s="11">
        <f t="shared" si="2"/>
        <v>0.79113046531040176</v>
      </c>
      <c r="J85" s="11">
        <f t="shared" si="2"/>
        <v>0.57745216039079661</v>
      </c>
      <c r="K85" s="11">
        <f t="shared" si="2"/>
        <v>5.8724231606310164</v>
      </c>
      <c r="L85" s="11">
        <f t="shared" si="2"/>
        <v>16.476375754800557</v>
      </c>
      <c r="M85" s="11">
        <f t="shared" si="2"/>
        <v>-0.49228800347844437</v>
      </c>
      <c r="N85" s="11">
        <f t="shared" si="2"/>
        <v>8.9509991388447752</v>
      </c>
      <c r="O85" s="11">
        <f t="shared" ref="C85:U99" si="4">LN(O34/O33)*100</f>
        <v>-2.9714819637345959</v>
      </c>
      <c r="P85" s="11"/>
      <c r="Q85" s="11"/>
      <c r="R85" s="11"/>
      <c r="S85" s="11">
        <f t="shared" si="4"/>
        <v>7.6391452332064613</v>
      </c>
      <c r="T85" s="11">
        <f t="shared" si="4"/>
        <v>-1.0495904710059594</v>
      </c>
      <c r="U85" s="11">
        <f t="shared" si="4"/>
        <v>1.9826485747519704</v>
      </c>
    </row>
    <row r="86" spans="1:21" x14ac:dyDescent="0.2">
      <c r="A86" s="13">
        <v>1999</v>
      </c>
      <c r="B86" s="11">
        <f t="shared" si="3"/>
        <v>12.939850659603522</v>
      </c>
      <c r="C86" s="11">
        <f t="shared" si="4"/>
        <v>3.0427121267151631</v>
      </c>
      <c r="D86" s="11">
        <f t="shared" si="4"/>
        <v>2.7936173863871407</v>
      </c>
      <c r="E86" s="11">
        <f t="shared" si="4"/>
        <v>9.7053542046117318</v>
      </c>
      <c r="F86" s="11">
        <f t="shared" si="4"/>
        <v>-2.8167897475914647</v>
      </c>
      <c r="G86" s="11">
        <f t="shared" si="4"/>
        <v>-0.44669878838961452</v>
      </c>
      <c r="H86" s="11">
        <f t="shared" si="4"/>
        <v>-3.3433375245201029</v>
      </c>
      <c r="I86" s="11">
        <f t="shared" si="4"/>
        <v>1.5736454978498491</v>
      </c>
      <c r="J86" s="11">
        <f t="shared" si="4"/>
        <v>4.9863243077243879</v>
      </c>
      <c r="K86" s="11">
        <f t="shared" si="4"/>
        <v>13.857911870727103</v>
      </c>
      <c r="L86" s="11">
        <f t="shared" si="4"/>
        <v>-3.9723313401615292</v>
      </c>
      <c r="M86" s="11">
        <f t="shared" si="4"/>
        <v>2.9414381607320039</v>
      </c>
      <c r="N86" s="11">
        <f t="shared" si="4"/>
        <v>1.3858238530069886</v>
      </c>
      <c r="O86" s="11">
        <f t="shared" si="4"/>
        <v>2.6222919265795213</v>
      </c>
      <c r="P86" s="11"/>
      <c r="Q86" s="11"/>
      <c r="R86" s="11"/>
      <c r="S86" s="11">
        <f t="shared" si="4"/>
        <v>-7.620674858017483</v>
      </c>
      <c r="T86" s="11">
        <f t="shared" si="4"/>
        <v>-4.8512123662121311</v>
      </c>
      <c r="U86" s="11">
        <f t="shared" si="4"/>
        <v>1.5785266257439157</v>
      </c>
    </row>
    <row r="87" spans="1:21" x14ac:dyDescent="0.2">
      <c r="A87" s="13">
        <v>2000</v>
      </c>
      <c r="B87" s="11">
        <f t="shared" si="3"/>
        <v>5.8988413021375985</v>
      </c>
      <c r="C87" s="11">
        <f t="shared" si="4"/>
        <v>0.52919797556082271</v>
      </c>
      <c r="D87" s="11">
        <f t="shared" si="4"/>
        <v>3.9165220589142744</v>
      </c>
      <c r="E87" s="11">
        <f t="shared" si="4"/>
        <v>2.2479572766666824</v>
      </c>
      <c r="F87" s="11">
        <f t="shared" si="4"/>
        <v>-7.4262584771597098</v>
      </c>
      <c r="G87" s="11">
        <f t="shared" si="4"/>
        <v>-1.4357282022689544</v>
      </c>
      <c r="H87" s="11">
        <f t="shared" si="4"/>
        <v>-2.7128267007271982</v>
      </c>
      <c r="I87" s="11">
        <f t="shared" si="4"/>
        <v>5.2606301573654841</v>
      </c>
      <c r="J87" s="11">
        <f t="shared" si="4"/>
        <v>0.14246791152062416</v>
      </c>
      <c r="K87" s="11">
        <f t="shared" si="4"/>
        <v>14.547909684505742</v>
      </c>
      <c r="L87" s="11">
        <f t="shared" si="4"/>
        <v>2.9681685250123788</v>
      </c>
      <c r="M87" s="11">
        <f t="shared" si="4"/>
        <v>2.8617540589699129</v>
      </c>
      <c r="N87" s="11">
        <f t="shared" si="4"/>
        <v>1.7614432123025776</v>
      </c>
      <c r="O87" s="11">
        <f t="shared" si="4"/>
        <v>2.108024242771863</v>
      </c>
      <c r="P87" s="11"/>
      <c r="Q87" s="11"/>
      <c r="R87" s="11"/>
      <c r="S87" s="11">
        <f t="shared" si="4"/>
        <v>2.9508660310359378</v>
      </c>
      <c r="T87" s="11">
        <f t="shared" si="4"/>
        <v>-0.16417080239834114</v>
      </c>
      <c r="U87" s="11">
        <f t="shared" si="4"/>
        <v>2.3579500666596256</v>
      </c>
    </row>
    <row r="88" spans="1:21" x14ac:dyDescent="0.2">
      <c r="A88" s="13">
        <v>2001</v>
      </c>
      <c r="B88" s="11">
        <f t="shared" si="3"/>
        <v>-0.21323493047435199</v>
      </c>
      <c r="C88" s="11">
        <f t="shared" si="4"/>
        <v>-5.4260966130090402</v>
      </c>
      <c r="D88" s="11">
        <f t="shared" si="4"/>
        <v>1.9046444496076052</v>
      </c>
      <c r="E88" s="11">
        <f t="shared" si="4"/>
        <v>1.5374804000015752</v>
      </c>
      <c r="F88" s="11">
        <f t="shared" si="4"/>
        <v>-1.5865957662004599</v>
      </c>
      <c r="G88" s="11">
        <f t="shared" si="4"/>
        <v>-1.008990368543915</v>
      </c>
      <c r="H88" s="11">
        <f t="shared" si="4"/>
        <v>2.348148883529507</v>
      </c>
      <c r="I88" s="11">
        <f t="shared" si="4"/>
        <v>-2.4059722046368273</v>
      </c>
      <c r="J88" s="11">
        <f t="shared" si="4"/>
        <v>2.4015803505118285</v>
      </c>
      <c r="K88" s="11">
        <f t="shared" si="4"/>
        <v>2.7791962784938287</v>
      </c>
      <c r="L88" s="11">
        <f t="shared" si="4"/>
        <v>1.9206839754424598</v>
      </c>
      <c r="M88" s="11">
        <f t="shared" si="4"/>
        <v>-1.5460753364136617</v>
      </c>
      <c r="N88" s="11">
        <f t="shared" si="4"/>
        <v>3.1413556219853302</v>
      </c>
      <c r="O88" s="11">
        <f t="shared" si="4"/>
        <v>1.6687855965449643</v>
      </c>
      <c r="P88" s="11"/>
      <c r="Q88" s="11"/>
      <c r="R88" s="11"/>
      <c r="S88" s="11">
        <f t="shared" si="4"/>
        <v>-3.167377124591793</v>
      </c>
      <c r="T88" s="11">
        <f t="shared" si="4"/>
        <v>5.3888084366641991</v>
      </c>
      <c r="U88" s="11">
        <f t="shared" si="4"/>
        <v>0.89454880275932691</v>
      </c>
    </row>
    <row r="89" spans="1:21" x14ac:dyDescent="0.2">
      <c r="A89" s="13">
        <v>2002</v>
      </c>
      <c r="B89" s="11">
        <f t="shared" si="3"/>
        <v>11.372000426274466</v>
      </c>
      <c r="C89" s="11">
        <f t="shared" si="4"/>
        <v>-0.65655995832420344</v>
      </c>
      <c r="D89" s="11">
        <f t="shared" si="4"/>
        <v>1.6758607715007505</v>
      </c>
      <c r="E89" s="11">
        <f t="shared" si="4"/>
        <v>2.4549526468826959</v>
      </c>
      <c r="F89" s="11">
        <f t="shared" si="4"/>
        <v>5.3999925466784688</v>
      </c>
      <c r="G89" s="11">
        <f t="shared" si="4"/>
        <v>3.529522179092031</v>
      </c>
      <c r="H89" s="11">
        <f t="shared" si="4"/>
        <v>4.7592393507625319</v>
      </c>
      <c r="I89" s="11">
        <f t="shared" si="4"/>
        <v>-0.22442664120597075</v>
      </c>
      <c r="J89" s="11">
        <f t="shared" si="4"/>
        <v>2.0615544775683126</v>
      </c>
      <c r="K89" s="11">
        <f t="shared" si="4"/>
        <v>1.430153959678329</v>
      </c>
      <c r="L89" s="11">
        <f t="shared" si="4"/>
        <v>0.85770330363133218</v>
      </c>
      <c r="M89" s="11">
        <f t="shared" si="4"/>
        <v>2.0924725562498092</v>
      </c>
      <c r="N89" s="11">
        <f t="shared" si="4"/>
        <v>-0.46957504134982186</v>
      </c>
      <c r="O89" s="11">
        <f t="shared" si="4"/>
        <v>-3.3529308861455256</v>
      </c>
      <c r="P89" s="11"/>
      <c r="Q89" s="11"/>
      <c r="R89" s="11"/>
      <c r="S89" s="11">
        <f t="shared" si="4"/>
        <v>4.8132914968502876</v>
      </c>
      <c r="T89" s="11">
        <f t="shared" si="4"/>
        <v>-8.2585799522381205</v>
      </c>
      <c r="U89" s="11">
        <f t="shared" si="4"/>
        <v>1.7151836817352435</v>
      </c>
    </row>
    <row r="90" spans="1:21" x14ac:dyDescent="0.2">
      <c r="A90" s="13">
        <v>2003</v>
      </c>
      <c r="B90" s="11">
        <f t="shared" si="3"/>
        <v>-6.3337173487951359</v>
      </c>
      <c r="C90" s="11">
        <f t="shared" si="4"/>
        <v>-5.0022883925409847</v>
      </c>
      <c r="D90" s="11">
        <f t="shared" si="4"/>
        <v>3.5655388834572928</v>
      </c>
      <c r="E90" s="11">
        <f t="shared" si="4"/>
        <v>2.0276790872139396</v>
      </c>
      <c r="F90" s="11">
        <f t="shared" si="4"/>
        <v>-4.4590400180661398E-2</v>
      </c>
      <c r="G90" s="11">
        <f t="shared" si="4"/>
        <v>1.57518542247213</v>
      </c>
      <c r="H90" s="11">
        <f t="shared" si="4"/>
        <v>0.66788908661944324</v>
      </c>
      <c r="I90" s="11">
        <f t="shared" si="4"/>
        <v>2.3411836198853631</v>
      </c>
      <c r="J90" s="11">
        <f t="shared" si="4"/>
        <v>-0.10299342581863932</v>
      </c>
      <c r="K90" s="11">
        <f t="shared" si="4"/>
        <v>5.6597845326810541</v>
      </c>
      <c r="L90" s="11">
        <f t="shared" si="4"/>
        <v>5.9027321413575669</v>
      </c>
      <c r="M90" s="11">
        <f t="shared" si="4"/>
        <v>4.4728481065892209</v>
      </c>
      <c r="N90" s="11">
        <f t="shared" si="4"/>
        <v>4.2171150752019955</v>
      </c>
      <c r="O90" s="11">
        <f t="shared" si="4"/>
        <v>-0.46147613376021229</v>
      </c>
      <c r="P90" s="11"/>
      <c r="Q90" s="11"/>
      <c r="R90" s="11"/>
      <c r="S90" s="11">
        <f t="shared" si="4"/>
        <v>8.2356418925895341</v>
      </c>
      <c r="T90" s="11">
        <f t="shared" si="4"/>
        <v>-0.42119967677187009</v>
      </c>
      <c r="U90" s="11">
        <f t="shared" si="4"/>
        <v>2.2920530691224141</v>
      </c>
    </row>
    <row r="91" spans="1:21" x14ac:dyDescent="0.2">
      <c r="A91" s="13">
        <v>2004</v>
      </c>
      <c r="B91" s="11">
        <f t="shared" ref="B91:B106" si="5">LN(B40/B39)*100</f>
        <v>-5.1797104380166097</v>
      </c>
      <c r="C91" s="11">
        <f t="shared" si="4"/>
        <v>-4.9515022145754326</v>
      </c>
      <c r="D91" s="11">
        <f t="shared" si="4"/>
        <v>4.5845011853318578</v>
      </c>
      <c r="E91" s="11">
        <f t="shared" si="4"/>
        <v>2.5824255037649486</v>
      </c>
      <c r="F91" s="11">
        <f t="shared" si="4"/>
        <v>0.69585907704893191</v>
      </c>
      <c r="G91" s="11">
        <f t="shared" si="4"/>
        <v>2.1409935569484073</v>
      </c>
      <c r="H91" s="11">
        <f t="shared" si="4"/>
        <v>2.3941935130083207</v>
      </c>
      <c r="I91" s="11">
        <f t="shared" si="4"/>
        <v>5.6161732141347205</v>
      </c>
      <c r="J91" s="11">
        <f t="shared" si="4"/>
        <v>-1.818486541539184</v>
      </c>
      <c r="K91" s="11">
        <f t="shared" si="4"/>
        <v>4.1029313799844527</v>
      </c>
      <c r="L91" s="11">
        <f t="shared" si="4"/>
        <v>5.704336823018096</v>
      </c>
      <c r="M91" s="11">
        <f t="shared" si="4"/>
        <v>3.6349645426178419</v>
      </c>
      <c r="N91" s="11">
        <f t="shared" si="4"/>
        <v>3.342435605619988</v>
      </c>
      <c r="O91" s="11">
        <f t="shared" si="4"/>
        <v>-0.25382334741468254</v>
      </c>
      <c r="P91" s="11"/>
      <c r="Q91" s="11"/>
      <c r="R91" s="11"/>
      <c r="S91" s="11">
        <f t="shared" si="4"/>
        <v>0.81875178410351235</v>
      </c>
      <c r="T91" s="11">
        <f t="shared" si="4"/>
        <v>-8.8448047190187715E-2</v>
      </c>
      <c r="U91" s="11">
        <f t="shared" si="4"/>
        <v>2.5042175324317495</v>
      </c>
    </row>
    <row r="92" spans="1:21" x14ac:dyDescent="0.2">
      <c r="A92" s="13">
        <v>2005</v>
      </c>
      <c r="B92" s="11">
        <f t="shared" si="5"/>
        <v>6.4345841247711935</v>
      </c>
      <c r="C92" s="11">
        <f t="shared" si="4"/>
        <v>-5.7381878922854739</v>
      </c>
      <c r="D92" s="11">
        <f t="shared" si="4"/>
        <v>2.9215457721326827</v>
      </c>
      <c r="E92" s="11">
        <f t="shared" si="4"/>
        <v>-5.2912955644313922</v>
      </c>
      <c r="F92" s="11">
        <f t="shared" si="4"/>
        <v>-0.54424089554503519</v>
      </c>
      <c r="G92" s="11">
        <f t="shared" si="4"/>
        <v>-3.8868674264697605</v>
      </c>
      <c r="H92" s="11">
        <f t="shared" si="4"/>
        <v>-1.3654700037087633</v>
      </c>
      <c r="I92" s="11">
        <f t="shared" si="4"/>
        <v>2.2876705182643562</v>
      </c>
      <c r="J92" s="11">
        <f t="shared" si="4"/>
        <v>2.6733133418108004</v>
      </c>
      <c r="K92" s="11">
        <f t="shared" si="4"/>
        <v>2.7753372809201298</v>
      </c>
      <c r="L92" s="11">
        <f t="shared" si="4"/>
        <v>7.125516833297711</v>
      </c>
      <c r="M92" s="11">
        <f t="shared" si="4"/>
        <v>7.0573874150385114</v>
      </c>
      <c r="N92" s="11">
        <f t="shared" si="4"/>
        <v>4.0815077288851125</v>
      </c>
      <c r="O92" s="11">
        <f t="shared" si="4"/>
        <v>2.3917923985884495</v>
      </c>
      <c r="P92" s="11"/>
      <c r="Q92" s="11"/>
      <c r="R92" s="11"/>
      <c r="S92" s="11">
        <f t="shared" si="4"/>
        <v>6.3991228067913477</v>
      </c>
      <c r="T92" s="11">
        <f t="shared" si="4"/>
        <v>4.6779342696483655</v>
      </c>
      <c r="U92" s="11">
        <f t="shared" si="4"/>
        <v>2.1128546305925737</v>
      </c>
    </row>
    <row r="93" spans="1:21" x14ac:dyDescent="0.2">
      <c r="A93" s="13">
        <v>2006</v>
      </c>
      <c r="B93" s="11">
        <f t="shared" si="5"/>
        <v>-8.004859981473107</v>
      </c>
      <c r="C93" s="11">
        <f t="shared" si="4"/>
        <v>-6.2227489572702206</v>
      </c>
      <c r="D93" s="11">
        <f t="shared" si="4"/>
        <v>4.2806645976546074</v>
      </c>
      <c r="E93" s="11">
        <f t="shared" si="4"/>
        <v>-4.2433913034765451</v>
      </c>
      <c r="F93" s="11">
        <f t="shared" si="4"/>
        <v>-5.9604325960793254</v>
      </c>
      <c r="G93" s="11">
        <f t="shared" si="4"/>
        <v>-1.1621799645037467</v>
      </c>
      <c r="H93" s="11">
        <f t="shared" si="4"/>
        <v>3.1946421194293251</v>
      </c>
      <c r="I93" s="11">
        <f t="shared" si="4"/>
        <v>-0.53529942056230662</v>
      </c>
      <c r="J93" s="11">
        <f t="shared" si="4"/>
        <v>1.5379748872407049</v>
      </c>
      <c r="K93" s="11">
        <f t="shared" si="4"/>
        <v>-0.25510661773158244</v>
      </c>
      <c r="L93" s="11">
        <f t="shared" si="4"/>
        <v>5.7099338728709466</v>
      </c>
      <c r="M93" s="11">
        <f t="shared" si="4"/>
        <v>3.0472419878368862</v>
      </c>
      <c r="N93" s="11">
        <f t="shared" si="4"/>
        <v>3.8424395586295312</v>
      </c>
      <c r="O93" s="11">
        <f t="shared" si="4"/>
        <v>3.0762932464505255</v>
      </c>
      <c r="P93" s="11"/>
      <c r="Q93" s="11"/>
      <c r="R93" s="11"/>
      <c r="S93" s="11">
        <f t="shared" si="4"/>
        <v>-2.8943587276006264</v>
      </c>
      <c r="T93" s="11">
        <f t="shared" si="4"/>
        <v>-8.6625279033400737</v>
      </c>
      <c r="U93" s="11">
        <f t="shared" si="4"/>
        <v>1.2352054779143808</v>
      </c>
    </row>
    <row r="94" spans="1:21" x14ac:dyDescent="0.2">
      <c r="A94" s="13">
        <v>2007</v>
      </c>
      <c r="B94" s="11">
        <f t="shared" si="5"/>
        <v>-3.7919598874866676</v>
      </c>
      <c r="C94" s="11">
        <f t="shared" si="4"/>
        <v>-2.4072473285057852</v>
      </c>
      <c r="D94" s="11">
        <f t="shared" si="4"/>
        <v>1.746877856793732</v>
      </c>
      <c r="E94" s="11">
        <f t="shared" si="4"/>
        <v>-1.2289914367491954</v>
      </c>
      <c r="F94" s="11">
        <f t="shared" si="4"/>
        <v>-1.2460479273454348</v>
      </c>
      <c r="G94" s="11">
        <f t="shared" si="4"/>
        <v>-0.37373387763879951</v>
      </c>
      <c r="H94" s="11">
        <f t="shared" si="4"/>
        <v>2.4989708565614279</v>
      </c>
      <c r="I94" s="11">
        <f t="shared" si="4"/>
        <v>3.034427639764683</v>
      </c>
      <c r="J94" s="11">
        <f t="shared" si="4"/>
        <v>-3.707655836012945</v>
      </c>
      <c r="K94" s="11">
        <f t="shared" si="4"/>
        <v>3.9602621425258686</v>
      </c>
      <c r="L94" s="11">
        <f t="shared" si="4"/>
        <v>1.4492230964521988</v>
      </c>
      <c r="M94" s="11">
        <f t="shared" si="4"/>
        <v>1.3434783797166456</v>
      </c>
      <c r="N94" s="11">
        <f t="shared" si="4"/>
        <v>3.8810864080649452</v>
      </c>
      <c r="O94" s="11">
        <f t="shared" si="4"/>
        <v>7.9638254734118199</v>
      </c>
      <c r="P94" s="11"/>
      <c r="Q94" s="11"/>
      <c r="R94" s="11"/>
      <c r="S94" s="11">
        <f t="shared" si="4"/>
        <v>-2.1633029746331163</v>
      </c>
      <c r="T94" s="11">
        <f t="shared" si="4"/>
        <v>-1.4818839097223206</v>
      </c>
      <c r="U94" s="11">
        <f t="shared" si="4"/>
        <v>1.7627187495426675</v>
      </c>
    </row>
    <row r="95" spans="1:21" x14ac:dyDescent="0.2">
      <c r="A95" s="13">
        <v>2008</v>
      </c>
      <c r="B95" s="11">
        <f t="shared" si="5"/>
        <v>4.0505168255276942</v>
      </c>
      <c r="C95" s="11">
        <f t="shared" si="4"/>
        <v>-2.7311827982966173</v>
      </c>
      <c r="D95" s="11">
        <f t="shared" si="4"/>
        <v>-0.70895805646086285</v>
      </c>
      <c r="E95" s="11">
        <f t="shared" si="4"/>
        <v>-9.7176168821183495</v>
      </c>
      <c r="F95" s="11">
        <f t="shared" si="4"/>
        <v>-5.2226844580971781</v>
      </c>
      <c r="G95" s="11">
        <f t="shared" si="4"/>
        <v>-3.1367749336798965</v>
      </c>
      <c r="H95" s="11">
        <f t="shared" si="4"/>
        <v>-5.0486772472518986</v>
      </c>
      <c r="I95" s="11">
        <f t="shared" si="4"/>
        <v>-4.7354890412836248</v>
      </c>
      <c r="J95" s="11">
        <f t="shared" si="4"/>
        <v>-1.6701190924156399</v>
      </c>
      <c r="K95" s="11">
        <f t="shared" si="4"/>
        <v>1.6924564840688721</v>
      </c>
      <c r="L95" s="11">
        <f t="shared" si="4"/>
        <v>-1.6403427074638568</v>
      </c>
      <c r="M95" s="11">
        <f t="shared" si="4"/>
        <v>3.4214436682956033</v>
      </c>
      <c r="N95" s="11">
        <f t="shared" si="4"/>
        <v>1.3427583151252138</v>
      </c>
      <c r="O95" s="11">
        <f t="shared" si="4"/>
        <v>0.72895203388421104</v>
      </c>
      <c r="P95" s="11"/>
      <c r="Q95" s="11"/>
      <c r="R95" s="11"/>
      <c r="S95" s="11">
        <f t="shared" si="4"/>
        <v>-4.0992031954415209</v>
      </c>
      <c r="T95" s="11">
        <f t="shared" si="4"/>
        <v>-1.0258913503672822</v>
      </c>
      <c r="U95" s="11">
        <f t="shared" si="4"/>
        <v>-1.4401146604582138</v>
      </c>
    </row>
    <row r="96" spans="1:21" x14ac:dyDescent="0.2">
      <c r="A96" s="13">
        <v>2009</v>
      </c>
      <c r="B96" s="11">
        <f t="shared" si="5"/>
        <v>-16.075220439313455</v>
      </c>
      <c r="C96" s="11">
        <f t="shared" si="4"/>
        <v>-7.2572806923875079</v>
      </c>
      <c r="D96" s="11">
        <f t="shared" si="4"/>
        <v>-2.1823671495223946</v>
      </c>
      <c r="E96" s="11">
        <f t="shared" si="4"/>
        <v>-2.8579880182298045</v>
      </c>
      <c r="F96" s="11">
        <f t="shared" si="4"/>
        <v>-11.539474702547823</v>
      </c>
      <c r="G96" s="11">
        <f t="shared" si="4"/>
        <v>-12.103374138166558</v>
      </c>
      <c r="H96" s="11">
        <f t="shared" si="4"/>
        <v>-3.8114443298348282</v>
      </c>
      <c r="I96" s="11">
        <f t="shared" si="4"/>
        <v>-11.84107684766774</v>
      </c>
      <c r="J96" s="11">
        <f t="shared" si="4"/>
        <v>-3.1436778759857851</v>
      </c>
      <c r="K96" s="11">
        <f t="shared" si="4"/>
        <v>-5.4994628346350609</v>
      </c>
      <c r="L96" s="11">
        <f t="shared" si="4"/>
        <v>1.6385800395639003</v>
      </c>
      <c r="M96" s="11">
        <f t="shared" si="4"/>
        <v>5.8912364255358263</v>
      </c>
      <c r="N96" s="11">
        <f t="shared" si="4"/>
        <v>-6.1199565862888647</v>
      </c>
      <c r="O96" s="11">
        <f t="shared" si="4"/>
        <v>-7.8128938444686042</v>
      </c>
      <c r="P96" s="11"/>
      <c r="Q96" s="11"/>
      <c r="R96" s="11"/>
      <c r="S96" s="11">
        <f t="shared" si="4"/>
        <v>-5.8096905846540832</v>
      </c>
      <c r="T96" s="11">
        <f t="shared" si="4"/>
        <v>-3.3065182959349468</v>
      </c>
      <c r="U96" s="11">
        <f t="shared" si="4"/>
        <v>-4.4707151050609468</v>
      </c>
    </row>
    <row r="97" spans="1:21" x14ac:dyDescent="0.2">
      <c r="A97" s="13">
        <v>2010</v>
      </c>
      <c r="B97" s="11">
        <f t="shared" si="5"/>
        <v>-9.2132869981610348</v>
      </c>
      <c r="C97" s="11">
        <f t="shared" si="4"/>
        <v>-1.0251658574936628</v>
      </c>
      <c r="D97" s="11">
        <f t="shared" si="4"/>
        <v>4.9227563885754364</v>
      </c>
      <c r="E97" s="11">
        <f t="shared" si="4"/>
        <v>-2.5181467028639175</v>
      </c>
      <c r="F97" s="11">
        <f t="shared" si="4"/>
        <v>-2.6883683857949143</v>
      </c>
      <c r="G97" s="11">
        <f t="shared" si="4"/>
        <v>11.904907369249212</v>
      </c>
      <c r="H97" s="11">
        <f t="shared" si="4"/>
        <v>0.90548369473995838</v>
      </c>
      <c r="I97" s="11">
        <f t="shared" si="4"/>
        <v>1.1295929735067582</v>
      </c>
      <c r="J97" s="11">
        <f t="shared" si="4"/>
        <v>2.930503946970398</v>
      </c>
      <c r="K97" s="11">
        <f t="shared" si="4"/>
        <v>4.4859999057249942</v>
      </c>
      <c r="L97" s="11">
        <f t="shared" si="4"/>
        <v>-7.300411998698789</v>
      </c>
      <c r="M97" s="11">
        <f t="shared" si="4"/>
        <v>4.1381659390224614</v>
      </c>
      <c r="N97" s="11">
        <f t="shared" si="4"/>
        <v>0.58633990318536533</v>
      </c>
      <c r="O97" s="11">
        <f t="shared" si="4"/>
        <v>9.3979550702597248</v>
      </c>
      <c r="P97" s="11"/>
      <c r="Q97" s="11"/>
      <c r="R97" s="11"/>
      <c r="S97" s="11">
        <f t="shared" si="4"/>
        <v>1.3373830085272516</v>
      </c>
      <c r="T97" s="11">
        <f t="shared" si="4"/>
        <v>2.9682443641092049</v>
      </c>
      <c r="U97" s="11">
        <f t="shared" si="4"/>
        <v>1.6139517968909671</v>
      </c>
    </row>
    <row r="98" spans="1:21" x14ac:dyDescent="0.2">
      <c r="A98" s="13">
        <v>2011</v>
      </c>
      <c r="B98" s="11">
        <f t="shared" si="5"/>
        <v>15.496389551317177</v>
      </c>
      <c r="C98" s="11">
        <f t="shared" si="4"/>
        <v>-13.35423808401249</v>
      </c>
      <c r="D98" s="11">
        <f t="shared" si="4"/>
        <v>3.4443801375269119</v>
      </c>
      <c r="E98" s="11">
        <f t="shared" si="4"/>
        <v>-10.759615547358587</v>
      </c>
      <c r="F98" s="11">
        <f t="shared" si="4"/>
        <v>3.7037193114198566</v>
      </c>
      <c r="G98" s="11">
        <f t="shared" si="4"/>
        <v>3.0321885412737575</v>
      </c>
      <c r="H98" s="11">
        <f t="shared" si="4"/>
        <v>1.2902133977844839</v>
      </c>
      <c r="I98" s="11">
        <f t="shared" si="4"/>
        <v>4.5007402964314878</v>
      </c>
      <c r="J98" s="11">
        <f t="shared" si="4"/>
        <v>-0.83055530570902725</v>
      </c>
      <c r="K98" s="11">
        <f t="shared" si="4"/>
        <v>-1.0842037775355908</v>
      </c>
      <c r="L98" s="11">
        <f t="shared" si="4"/>
        <v>-3.482685878034872</v>
      </c>
      <c r="M98" s="11">
        <f t="shared" si="4"/>
        <v>6.7006871519179194</v>
      </c>
      <c r="N98" s="11">
        <f t="shared" si="4"/>
        <v>1.9952108975263827</v>
      </c>
      <c r="O98" s="11">
        <f t="shared" si="4"/>
        <v>6.2055183841722057</v>
      </c>
      <c r="P98" s="11"/>
      <c r="Q98" s="11"/>
      <c r="R98" s="11"/>
      <c r="S98" s="11">
        <f t="shared" si="4"/>
        <v>0.19298584926365367</v>
      </c>
      <c r="T98" s="11">
        <f t="shared" si="4"/>
        <v>4.5893992232303145</v>
      </c>
      <c r="U98" s="11">
        <f t="shared" si="4"/>
        <v>0.85460428221197704</v>
      </c>
    </row>
    <row r="99" spans="1:21" x14ac:dyDescent="0.2">
      <c r="A99" s="13">
        <v>2012</v>
      </c>
      <c r="B99" s="11">
        <f t="shared" si="5"/>
        <v>-5.9253283242823525</v>
      </c>
      <c r="C99" s="11">
        <f t="shared" si="4"/>
        <v>-14.689808277949052</v>
      </c>
      <c r="D99" s="11">
        <f t="shared" ref="C99:U106" si="6">LN(D48/D47)*100</f>
        <v>-1.8495041545008255</v>
      </c>
      <c r="E99" s="11">
        <f t="shared" si="6"/>
        <v>-1.7279265552263727</v>
      </c>
      <c r="F99" s="11">
        <f t="shared" si="6"/>
        <v>-1.1678974941884595</v>
      </c>
      <c r="G99" s="11">
        <f t="shared" si="6"/>
        <v>-8.8950048475762422</v>
      </c>
      <c r="H99" s="11">
        <f t="shared" si="6"/>
        <v>-0.78005613325096534</v>
      </c>
      <c r="I99" s="11">
        <f t="shared" si="6"/>
        <v>-3.2961568140711286</v>
      </c>
      <c r="J99" s="11">
        <f t="shared" si="6"/>
        <v>0.17387974341557816</v>
      </c>
      <c r="K99" s="11">
        <f t="shared" si="6"/>
        <v>1.9437119633014224</v>
      </c>
      <c r="L99" s="11">
        <f t="shared" si="6"/>
        <v>1.2352522571096782</v>
      </c>
      <c r="M99" s="11">
        <f t="shared" si="6"/>
        <v>5.4383835450967979</v>
      </c>
      <c r="N99" s="11">
        <f t="shared" si="6"/>
        <v>-1.0561473437817235</v>
      </c>
      <c r="O99" s="11">
        <f t="shared" si="6"/>
        <v>4.6862763381666728</v>
      </c>
      <c r="P99" s="11"/>
      <c r="Q99" s="11"/>
      <c r="R99" s="11"/>
      <c r="S99" s="11">
        <f t="shared" si="6"/>
        <v>4.1679881870697466</v>
      </c>
      <c r="T99" s="11">
        <f t="shared" si="6"/>
        <v>1.3861798897529178</v>
      </c>
      <c r="U99" s="11">
        <f t="shared" si="6"/>
        <v>-0.74602045174170772</v>
      </c>
    </row>
    <row r="100" spans="1:21" x14ac:dyDescent="0.2">
      <c r="A100" s="13">
        <v>2013</v>
      </c>
      <c r="B100" s="11">
        <f t="shared" si="5"/>
        <v>6.247230732491567</v>
      </c>
      <c r="C100" s="11">
        <f t="shared" si="6"/>
        <v>-8.397625659527808</v>
      </c>
      <c r="D100" s="11">
        <f t="shared" si="6"/>
        <v>-0.79009791025588894</v>
      </c>
      <c r="E100" s="11">
        <f t="shared" si="6"/>
        <v>-6.5651631384355564</v>
      </c>
      <c r="F100" s="11">
        <f t="shared" si="6"/>
        <v>3.7623887925132897</v>
      </c>
      <c r="G100" s="11">
        <f t="shared" si="6"/>
        <v>-1.9789701439471545</v>
      </c>
      <c r="H100" s="11">
        <f t="shared" si="6"/>
        <v>2.7000488206742617</v>
      </c>
      <c r="I100" s="11">
        <f t="shared" si="6"/>
        <v>0.86404635519814321</v>
      </c>
      <c r="J100" s="11">
        <f t="shared" si="6"/>
        <v>-5.3144271913983996</v>
      </c>
      <c r="K100" s="11">
        <f t="shared" si="6"/>
        <v>-1.6702639994349369</v>
      </c>
      <c r="L100" s="11">
        <f t="shared" si="6"/>
        <v>-0.19668791991021106</v>
      </c>
      <c r="M100" s="11">
        <f t="shared" si="6"/>
        <v>5.2849368828611052</v>
      </c>
      <c r="N100" s="11">
        <f t="shared" si="6"/>
        <v>1.1541267544185272</v>
      </c>
      <c r="O100" s="11">
        <f t="shared" si="6"/>
        <v>5.7337226803518115</v>
      </c>
      <c r="P100" s="11"/>
      <c r="Q100" s="11"/>
      <c r="R100" s="11"/>
      <c r="S100" s="11">
        <f t="shared" si="6"/>
        <v>3.0642696471486777</v>
      </c>
      <c r="T100" s="11">
        <f t="shared" si="6"/>
        <v>-4.775205199195895</v>
      </c>
      <c r="U100" s="11">
        <f t="shared" si="6"/>
        <v>-0.23975777694834147</v>
      </c>
    </row>
    <row r="101" spans="1:21" x14ac:dyDescent="0.2">
      <c r="A101" s="13">
        <v>2014</v>
      </c>
      <c r="B101" s="11">
        <f t="shared" si="5"/>
        <v>-1.6674457055901173</v>
      </c>
      <c r="C101" s="11">
        <f t="shared" si="6"/>
        <v>2.0921923408959433</v>
      </c>
      <c r="D101" s="11">
        <f t="shared" si="6"/>
        <v>2.7823208070354957</v>
      </c>
      <c r="E101" s="11">
        <f t="shared" si="6"/>
        <v>-5.1634322985047429</v>
      </c>
      <c r="F101" s="11">
        <f t="shared" si="6"/>
        <v>-3.5523806776057842</v>
      </c>
      <c r="G101" s="11">
        <f t="shared" si="6"/>
        <v>5.5011890243323061</v>
      </c>
      <c r="H101" s="11">
        <f t="shared" si="6"/>
        <v>1.9948387499098603</v>
      </c>
      <c r="I101" s="11">
        <f t="shared" si="6"/>
        <v>4.371966979276122</v>
      </c>
      <c r="J101" s="11">
        <f t="shared" si="6"/>
        <v>-1.7502709202264328</v>
      </c>
      <c r="K101" s="11">
        <f t="shared" si="6"/>
        <v>-1.4145663731859934</v>
      </c>
      <c r="L101" s="11">
        <f t="shared" si="6"/>
        <v>-2.6400190039523452</v>
      </c>
      <c r="M101" s="11">
        <f t="shared" si="6"/>
        <v>4.7264195492310535</v>
      </c>
      <c r="N101" s="11">
        <f t="shared" si="6"/>
        <v>6.7832343138036497E-3</v>
      </c>
      <c r="O101" s="11">
        <f t="shared" si="6"/>
        <v>6.1372930565054578</v>
      </c>
      <c r="P101" s="11"/>
      <c r="Q101" s="11"/>
      <c r="R101" s="11"/>
      <c r="S101" s="11">
        <f t="shared" si="6"/>
        <v>-0.75156465475446177</v>
      </c>
      <c r="T101" s="11">
        <f t="shared" si="6"/>
        <v>4.1027446276883399</v>
      </c>
      <c r="U101" s="11">
        <f t="shared" si="6"/>
        <v>1.1788911654835124</v>
      </c>
    </row>
    <row r="102" spans="1:21" x14ac:dyDescent="0.2">
      <c r="A102" s="13">
        <v>2015</v>
      </c>
      <c r="B102" s="11">
        <f t="shared" si="5"/>
        <v>10.211699298639241</v>
      </c>
      <c r="C102" s="11">
        <f t="shared" si="6"/>
        <v>3.9207097372794819</v>
      </c>
      <c r="D102" s="11">
        <f t="shared" si="6"/>
        <v>-1.7209865316108348</v>
      </c>
      <c r="E102" s="11">
        <f t="shared" si="6"/>
        <v>-3.5524527165625224</v>
      </c>
      <c r="F102" s="11">
        <f t="shared" si="6"/>
        <v>5.099669651028214</v>
      </c>
      <c r="G102" s="11">
        <f t="shared" si="6"/>
        <v>2.8670712003549168</v>
      </c>
      <c r="H102" s="11">
        <f t="shared" si="6"/>
        <v>2.9853337014670367</v>
      </c>
      <c r="I102" s="11">
        <f t="shared" si="6"/>
        <v>-2.4346242537612168</v>
      </c>
      <c r="J102" s="11">
        <f t="shared" si="6"/>
        <v>-0.83172714141486725</v>
      </c>
      <c r="K102" s="11">
        <f t="shared" si="6"/>
        <v>4.2621848761156436</v>
      </c>
      <c r="L102" s="11">
        <f t="shared" si="6"/>
        <v>-3.0033237782804876</v>
      </c>
      <c r="M102" s="11">
        <f t="shared" si="6"/>
        <v>4.7406653200954594</v>
      </c>
      <c r="N102" s="11">
        <f t="shared" si="6"/>
        <v>1.6280409909471925</v>
      </c>
      <c r="O102" s="11">
        <f t="shared" si="6"/>
        <v>-1.687169338034878</v>
      </c>
      <c r="P102" s="11"/>
      <c r="Q102" s="11"/>
      <c r="R102" s="11"/>
      <c r="S102" s="11">
        <f t="shared" si="6"/>
        <v>2.7305554322656964</v>
      </c>
      <c r="T102" s="11">
        <f t="shared" si="6"/>
        <v>8.2915245442370438</v>
      </c>
      <c r="U102" s="11">
        <f t="shared" si="6"/>
        <v>0.79837645014672765</v>
      </c>
    </row>
    <row r="103" spans="1:21" x14ac:dyDescent="0.2">
      <c r="A103" s="13">
        <v>2016</v>
      </c>
      <c r="B103" s="11">
        <f t="shared" si="5"/>
        <v>-5.8437037103857064</v>
      </c>
      <c r="C103" s="11">
        <f t="shared" si="6"/>
        <v>-0.85634658854494095</v>
      </c>
      <c r="D103" s="11">
        <f t="shared" si="6"/>
        <v>-0.25086561749190323</v>
      </c>
      <c r="E103" s="11">
        <f t="shared" si="6"/>
        <v>-0.60353981330947648</v>
      </c>
      <c r="F103" s="11">
        <f t="shared" si="6"/>
        <v>4.9130463326608576</v>
      </c>
      <c r="G103" s="11">
        <f t="shared" si="6"/>
        <v>1.0957314508175775</v>
      </c>
      <c r="H103" s="11">
        <f t="shared" si="6"/>
        <v>3.1905050106429709</v>
      </c>
      <c r="I103" s="11">
        <f t="shared" si="6"/>
        <v>-6.399249184236222</v>
      </c>
      <c r="J103" s="11">
        <f t="shared" si="6"/>
        <v>-2.0919548770876881</v>
      </c>
      <c r="K103" s="11">
        <f t="shared" si="6"/>
        <v>2.0160498977145282</v>
      </c>
      <c r="L103" s="11">
        <f t="shared" si="6"/>
        <v>0.33164088848077822</v>
      </c>
      <c r="M103" s="11">
        <f t="shared" si="6"/>
        <v>2.1657152848892558</v>
      </c>
      <c r="N103" s="11">
        <f t="shared" si="6"/>
        <v>-0.70767284615376602</v>
      </c>
      <c r="O103" s="11">
        <f t="shared" si="6"/>
        <v>-3.1367407838935768</v>
      </c>
      <c r="P103" s="11"/>
      <c r="Q103" s="11"/>
      <c r="R103" s="11"/>
      <c r="S103" s="11">
        <f t="shared" si="6"/>
        <v>0.91820756682195892</v>
      </c>
      <c r="T103" s="11">
        <f t="shared" si="6"/>
        <v>-2.8653502458689832</v>
      </c>
      <c r="U103" s="11">
        <f t="shared" si="6"/>
        <v>7.1695604033890831E-2</v>
      </c>
    </row>
    <row r="104" spans="1:21" x14ac:dyDescent="0.2">
      <c r="A104" s="13">
        <v>2017</v>
      </c>
      <c r="B104" s="11">
        <f t="shared" si="5"/>
        <v>2.131298717379706</v>
      </c>
      <c r="C104" s="11">
        <f t="shared" si="6"/>
        <v>9.9230169853172434</v>
      </c>
      <c r="D104" s="11">
        <f t="shared" si="6"/>
        <v>1.0028596486768391</v>
      </c>
      <c r="E104" s="11">
        <f t="shared" si="6"/>
        <v>-5.5534085923288998</v>
      </c>
      <c r="F104" s="11">
        <f t="shared" si="6"/>
        <v>-2.8338232030057799</v>
      </c>
      <c r="G104" s="11">
        <f t="shared" si="6"/>
        <v>1.8107334564872652</v>
      </c>
      <c r="H104" s="11">
        <f t="shared" si="6"/>
        <v>0.94146032241819511</v>
      </c>
      <c r="I104" s="11">
        <f t="shared" si="6"/>
        <v>2.7698201910802989</v>
      </c>
      <c r="J104" s="11">
        <f t="shared" si="6"/>
        <v>0.86334294709527648</v>
      </c>
      <c r="K104" s="11">
        <f t="shared" si="6"/>
        <v>0.6891957977819736</v>
      </c>
      <c r="L104" s="11">
        <f t="shared" si="6"/>
        <v>1.9762281126034411</v>
      </c>
      <c r="M104" s="11">
        <f t="shared" si="6"/>
        <v>2.3914291870605724</v>
      </c>
      <c r="N104" s="11">
        <f t="shared" si="6"/>
        <v>6.7470203588363944</v>
      </c>
      <c r="O104" s="11">
        <f t="shared" si="6"/>
        <v>-0.68979005064152377</v>
      </c>
      <c r="P104" s="11"/>
      <c r="Q104" s="11"/>
      <c r="R104" s="11"/>
      <c r="S104" s="11">
        <f t="shared" si="6"/>
        <v>-2.188188918226353</v>
      </c>
      <c r="T104" s="11">
        <f t="shared" si="6"/>
        <v>-2.0902638330553058</v>
      </c>
      <c r="U104" s="11">
        <f t="shared" si="6"/>
        <v>1.5185204844328475</v>
      </c>
    </row>
    <row r="105" spans="1:21" x14ac:dyDescent="0.2">
      <c r="A105" s="13">
        <v>2018</v>
      </c>
      <c r="B105" s="11">
        <f t="shared" si="5"/>
        <v>2.0805837206498001</v>
      </c>
      <c r="C105" s="11">
        <f t="shared" si="6"/>
        <v>2.4359212889479882</v>
      </c>
      <c r="D105" s="11">
        <f t="shared" si="6"/>
        <v>-0.69199870279377906</v>
      </c>
      <c r="E105" s="11">
        <f t="shared" si="6"/>
        <v>-6.8777060874017746</v>
      </c>
      <c r="F105" s="11">
        <f t="shared" si="6"/>
        <v>0.55176710284599051</v>
      </c>
      <c r="G105" s="11">
        <f t="shared" si="6"/>
        <v>-2.2980364543423608</v>
      </c>
      <c r="H105" s="11">
        <f t="shared" si="6"/>
        <v>2.9355922753343591</v>
      </c>
      <c r="I105" s="11">
        <f t="shared" si="6"/>
        <v>0.87440663412975195</v>
      </c>
      <c r="J105" s="11">
        <f t="shared" si="6"/>
        <v>2.0087782750977095</v>
      </c>
      <c r="K105" s="11">
        <f t="shared" si="6"/>
        <v>4.3304452879385487</v>
      </c>
      <c r="L105" s="11">
        <f t="shared" si="6"/>
        <v>-2.7583947291039754</v>
      </c>
      <c r="M105" s="11">
        <f t="shared" si="6"/>
        <v>-1.0481941292024639E-2</v>
      </c>
      <c r="N105" s="11">
        <f t="shared" si="6"/>
        <v>2.2993917444263765</v>
      </c>
      <c r="O105" s="11">
        <f t="shared" si="6"/>
        <v>-0.1027677797169842</v>
      </c>
      <c r="P105" s="11"/>
      <c r="Q105" s="11"/>
      <c r="R105" s="11"/>
      <c r="S105" s="11">
        <f t="shared" si="6"/>
        <v>1.4751899256596372</v>
      </c>
      <c r="T105" s="11">
        <f t="shared" si="6"/>
        <v>-1.9273418236006312</v>
      </c>
      <c r="U105" s="11">
        <f t="shared" si="6"/>
        <v>0.53387125619493736</v>
      </c>
    </row>
    <row r="106" spans="1:21" x14ac:dyDescent="0.2">
      <c r="A106" s="13">
        <v>2019</v>
      </c>
      <c r="B106" s="11">
        <f t="shared" si="5"/>
        <v>-0.55465347569512113</v>
      </c>
      <c r="C106" s="11">
        <f t="shared" si="6"/>
        <v>5.7478396179977773</v>
      </c>
      <c r="D106" s="11">
        <f t="shared" si="6"/>
        <v>-2.83425461411173</v>
      </c>
      <c r="E106" s="11">
        <f t="shared" si="6"/>
        <v>-3.3189366018354374</v>
      </c>
      <c r="F106" s="11">
        <f t="shared" si="6"/>
        <v>-1.8948851874697186</v>
      </c>
      <c r="G106" s="11">
        <f t="shared" si="6"/>
        <v>-7.2487931662094029E-3</v>
      </c>
      <c r="H106" s="11">
        <f t="shared" si="6"/>
        <v>2.9014980436709483</v>
      </c>
      <c r="I106" s="11">
        <f t="shared" si="6"/>
        <v>-1.6799372607087033</v>
      </c>
      <c r="J106" s="11">
        <f t="shared" si="6"/>
        <v>-3.2079424333194835</v>
      </c>
      <c r="K106" s="11">
        <f t="shared" si="6"/>
        <v>3.7588660561734732</v>
      </c>
      <c r="L106" s="11">
        <f t="shared" si="6"/>
        <v>-2.5385419117034029</v>
      </c>
      <c r="M106" s="11">
        <f t="shared" si="6"/>
        <v>-0.94446385533657939</v>
      </c>
      <c r="N106" s="11">
        <f t="shared" si="6"/>
        <v>-3.7675615273738488</v>
      </c>
      <c r="O106" s="11">
        <f t="shared" si="6"/>
        <v>2.0591992107268675</v>
      </c>
      <c r="P106" s="11"/>
      <c r="Q106" s="11"/>
      <c r="R106" s="11"/>
      <c r="S106" s="11">
        <f t="shared" si="6"/>
        <v>-4.7851009882181597</v>
      </c>
      <c r="T106" s="11">
        <f t="shared" si="6"/>
        <v>-8.5265659850886841</v>
      </c>
      <c r="U106" s="11">
        <f t="shared" si="6"/>
        <v>-0.40841496183008691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100" sqref="M100"/>
    </sheetView>
  </sheetViews>
  <sheetFormatPr defaultColWidth="8.85546875" defaultRowHeight="12" x14ac:dyDescent="0.2"/>
  <cols>
    <col min="1" max="1" width="20.7109375" style="13" customWidth="1"/>
    <col min="2" max="2" width="8.85546875" style="13" customWidth="1"/>
    <col min="3" max="21" width="8.85546875" style="13"/>
    <col min="22" max="22" width="3.7109375" style="13" customWidth="1"/>
    <col min="23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182</v>
      </c>
      <c r="B1" s="9" t="s">
        <v>214</v>
      </c>
      <c r="W1" s="9" t="s">
        <v>215</v>
      </c>
      <c r="AR1" s="9" t="s">
        <v>219</v>
      </c>
    </row>
    <row r="2" spans="1:63" x14ac:dyDescent="0.2">
      <c r="B2" s="9" t="s">
        <v>146</v>
      </c>
      <c r="W2" s="9" t="s">
        <v>233</v>
      </c>
      <c r="AR2" s="9" t="s">
        <v>175</v>
      </c>
    </row>
    <row r="3" spans="1:63" ht="12.75" x14ac:dyDescent="0.2">
      <c r="A3" s="16"/>
      <c r="B3" s="9"/>
      <c r="AR3" s="37" t="s">
        <v>216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143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143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143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2016=100</v>
      </c>
      <c r="B5" s="13" t="s">
        <v>231</v>
      </c>
      <c r="W5" s="13" t="s">
        <v>232</v>
      </c>
    </row>
    <row r="6" spans="1:63" x14ac:dyDescent="0.2">
      <c r="A6" s="13">
        <v>1970</v>
      </c>
      <c r="B6" s="15">
        <f>'Table A1'!B6/'Table A2'!B6*100</f>
        <v>34.980461363922856</v>
      </c>
      <c r="C6" s="15">
        <f>'Table A1'!C6/'Table A2'!C6*100</f>
        <v>25.37810169777141</v>
      </c>
      <c r="D6" s="15">
        <f>'Table A1'!D6/'Table A2'!D6*100</f>
        <v>29.524422053096078</v>
      </c>
      <c r="E6" s="15">
        <f>'Table A1'!E6/'Table A2'!E6*100</f>
        <v>23.479233673612079</v>
      </c>
      <c r="F6" s="15">
        <f>'Table A1'!F6/'Table A2'!F6*100</f>
        <v>53.961456102783721</v>
      </c>
      <c r="G6" s="15">
        <f>'Table A1'!G6/'Table A2'!G6*100</f>
        <v>71.842946950479757</v>
      </c>
      <c r="H6" s="15">
        <f>'Table A1'!H6/'Table A2'!H6*100</f>
        <v>44.604601957154181</v>
      </c>
      <c r="I6" s="15">
        <f>'Table A1'!I6/'Table A2'!I6*100</f>
        <v>30.985180546858697</v>
      </c>
      <c r="J6" s="15">
        <f>'Table A1'!J6/'Table A2'!J6*100</f>
        <v>100.21082220660577</v>
      </c>
      <c r="K6" s="15">
        <f>'Table A1'!K6/'Table A2'!K6*100</f>
        <v>32.941505737475509</v>
      </c>
      <c r="L6" s="15">
        <f>'Table A1'!L6/'Table A2'!L6*100</f>
        <v>41.243731193580743</v>
      </c>
      <c r="M6" s="15">
        <f>'Table A1'!M6/'Table A2'!M6*100</f>
        <v>84.852607709750572</v>
      </c>
      <c r="N6" s="15">
        <f>'Table A1'!N6/'Table A2'!N6*100</f>
        <v>31.561338289962826</v>
      </c>
      <c r="O6" s="15">
        <f>'Table A1'!O6/'Table A2'!O6*100</f>
        <v>35.108225108225106</v>
      </c>
      <c r="P6" s="15" t="e">
        <f>'Table A1'!P6/'Table A2'!P6*100</f>
        <v>#N/A</v>
      </c>
      <c r="Q6" s="15">
        <f>'Table A1'!Q6/'Table A2'!Q6*100</f>
        <v>138.46812152332049</v>
      </c>
      <c r="R6" s="15">
        <f>'Table A1'!R6/'Table A2'!R6*100</f>
        <v>62.992304210049788</v>
      </c>
      <c r="S6" s="15">
        <f>'Table A1'!S6/'Table A2'!S6*100</f>
        <v>55.464185241289762</v>
      </c>
      <c r="T6" s="15">
        <f>'Table A1'!T6/'Table A2'!T6*100</f>
        <v>65.074557315936616</v>
      </c>
      <c r="U6" s="15">
        <f>'Table A1'!U6/'Table A2'!U6*100</f>
        <v>41.612018600214611</v>
      </c>
      <c r="W6" s="15">
        <f>'Table A4'!B6/'Table A2'!B6*100</f>
        <v>34.91743350560948</v>
      </c>
      <c r="X6" s="15">
        <f>'Table A4'!C6/'Table A2'!C6*100</f>
        <v>3.0655376276137112</v>
      </c>
      <c r="Y6" s="15">
        <f>'Table A4'!D6/'Table A2'!D6*100</f>
        <v>33.64061885875585</v>
      </c>
      <c r="Z6" s="15">
        <f>'Table A4'!E6/'Table A2'!E6*100</f>
        <v>40.714585372675145</v>
      </c>
      <c r="AA6" s="15">
        <f>'Table A4'!F6/'Table A2'!F6*100</f>
        <v>23.351741237461962</v>
      </c>
      <c r="AB6" s="15">
        <f>'Table A4'!G6/'Table A2'!G6*100</f>
        <v>37.774346531377525</v>
      </c>
      <c r="AC6" s="15">
        <f>'Table A4'!H6/'Table A2'!H6*100</f>
        <v>32.240148108965876</v>
      </c>
      <c r="AD6" s="15">
        <f>'Table A4'!I6/'Table A2'!I6*100</f>
        <v>34.523064078480488</v>
      </c>
      <c r="AE6" s="15">
        <f>'Table A4'!J6/'Table A2'!J6*100</f>
        <v>56.664324197704389</v>
      </c>
      <c r="AF6" s="15">
        <f>'Table A4'!K6/'Table A2'!K6*100</f>
        <v>43.772739994402471</v>
      </c>
      <c r="AG6" s="15">
        <f>'Table A4'!L6/'Table A2'!L6*100</f>
        <v>34.543630892678031</v>
      </c>
      <c r="AH6" s="15">
        <f>'Table A4'!M6/'Table A2'!M6*100</f>
        <v>138.36734693877551</v>
      </c>
      <c r="AI6" s="15">
        <f>'Table A4'!N6/'Table A2'!N6*100</f>
        <v>24.460966542750931</v>
      </c>
      <c r="AJ6" s="15">
        <f>'Table A4'!O6/'Table A2'!O6*100</f>
        <v>67.575757575757564</v>
      </c>
      <c r="AK6" s="15"/>
      <c r="AL6" s="15"/>
      <c r="AM6" s="15"/>
      <c r="AN6" s="15">
        <f>'Table A4'!S6/'Table A2'!S6*100</f>
        <v>93.226574334559615</v>
      </c>
      <c r="AO6" s="15">
        <f>'Table A4'!T6/'Table A2'!T6*100</f>
        <v>6.3606710158434288</v>
      </c>
      <c r="AP6" s="15">
        <f>'Table A4'!U6/'Table A2'!U6*100</f>
        <v>42.565875760104923</v>
      </c>
    </row>
    <row r="7" spans="1:63" x14ac:dyDescent="0.2">
      <c r="A7" s="13">
        <v>1971</v>
      </c>
      <c r="B7" s="15">
        <f>'Table A1'!B7/'Table A2'!B7*100</f>
        <v>38.487406039825927</v>
      </c>
      <c r="C7" s="15">
        <f>'Table A1'!C7/'Table A2'!C7*100</f>
        <v>25.400447812607645</v>
      </c>
      <c r="D7" s="15">
        <f>'Table A1'!D7/'Table A2'!D7*100</f>
        <v>30.487259722843095</v>
      </c>
      <c r="E7" s="15">
        <f>'Table A1'!E7/'Table A2'!E7*100</f>
        <v>25.44310207624973</v>
      </c>
      <c r="F7" s="15">
        <f>'Table A1'!F7/'Table A2'!F7*100</f>
        <v>57.408916307763945</v>
      </c>
      <c r="G7" s="15">
        <f>'Table A1'!G7/'Table A2'!G7*100</f>
        <v>75.486735739496751</v>
      </c>
      <c r="H7" s="15">
        <f>'Table A1'!H7/'Table A2'!H7*100</f>
        <v>46.669341894060992</v>
      </c>
      <c r="I7" s="15">
        <f>'Table A1'!I7/'Table A2'!I7*100</f>
        <v>34.548818983346031</v>
      </c>
      <c r="J7" s="15">
        <f>'Table A1'!J7/'Table A2'!J7*100</f>
        <v>109.6153846153846</v>
      </c>
      <c r="K7" s="15">
        <f>'Table A1'!K7/'Table A2'!K7*100</f>
        <v>35.73462414578588</v>
      </c>
      <c r="L7" s="15">
        <f>'Table A1'!L7/'Table A2'!L7*100</f>
        <v>39.328317122407782</v>
      </c>
      <c r="M7" s="15">
        <f>'Table A1'!M7/'Table A2'!M7*100</f>
        <v>84.997856836690957</v>
      </c>
      <c r="N7" s="15">
        <f>'Table A1'!N7/'Table A2'!N7*100</f>
        <v>34.242641780330217</v>
      </c>
      <c r="O7" s="15">
        <f>'Table A1'!O7/'Table A2'!O7*100</f>
        <v>38.111157542833261</v>
      </c>
      <c r="P7" s="15" t="e">
        <f>'Table A1'!P7/'Table A2'!P7*100</f>
        <v>#N/A</v>
      </c>
      <c r="Q7" s="15">
        <f>'Table A1'!Q7/'Table A2'!Q7*100</f>
        <v>150.13681330246266</v>
      </c>
      <c r="R7" s="15">
        <f>'Table A1'!R7/'Table A2'!R7*100</f>
        <v>67.023650156180267</v>
      </c>
      <c r="S7" s="15">
        <f>'Table A1'!S7/'Table A2'!S7*100</f>
        <v>60.508134611098733</v>
      </c>
      <c r="T7" s="15">
        <f>'Table A1'!T7/'Table A2'!T7*100</f>
        <v>71.37340091720975</v>
      </c>
      <c r="U7" s="15">
        <f>'Table A1'!U7/'Table A2'!U7*100</f>
        <v>43.836953868684411</v>
      </c>
      <c r="W7" s="15">
        <f>'Table A4'!B7/'Table A2'!B7*100</f>
        <v>38.085190557826714</v>
      </c>
      <c r="X7" s="15">
        <f>'Table A4'!C7/'Table A2'!C7*100</f>
        <v>3.2179354690550008</v>
      </c>
      <c r="Y7" s="15">
        <f>'Table A4'!D7/'Table A2'!D7*100</f>
        <v>36.227834897928773</v>
      </c>
      <c r="Z7" s="15">
        <f>'Table A4'!E7/'Table A2'!E7*100</f>
        <v>42.335238370831227</v>
      </c>
      <c r="AA7" s="15">
        <f>'Table A4'!F7/'Table A2'!F7*100</f>
        <v>25.596554533814459</v>
      </c>
      <c r="AB7" s="15">
        <f>'Table A4'!G7/'Table A2'!G7*100</f>
        <v>39.997722873733352</v>
      </c>
      <c r="AC7" s="15">
        <f>'Table A4'!H7/'Table A2'!H7*100</f>
        <v>34.242910647405026</v>
      </c>
      <c r="AD7" s="15">
        <f>'Table A4'!I7/'Table A2'!I7*100</f>
        <v>37.433329705017961</v>
      </c>
      <c r="AE7" s="15">
        <f>'Table A4'!J7/'Table A2'!J7*100</f>
        <v>66.42011834319527</v>
      </c>
      <c r="AF7" s="15">
        <f>'Table A4'!K7/'Table A2'!K7*100</f>
        <v>49.402050113895221</v>
      </c>
      <c r="AG7" s="15">
        <f>'Table A4'!L7/'Table A2'!L7*100</f>
        <v>35.033951183703429</v>
      </c>
      <c r="AH7" s="15">
        <f>'Table A4'!M7/'Table A2'!M7*100</f>
        <v>136.5195027861123</v>
      </c>
      <c r="AI7" s="15">
        <f>'Table A4'!N7/'Table A2'!N7*100</f>
        <v>25.233309404163677</v>
      </c>
      <c r="AJ7" s="15">
        <f>'Table A4'!O7/'Table A2'!O7*100</f>
        <v>67.279565399080653</v>
      </c>
      <c r="AK7" s="15"/>
      <c r="AL7" s="15"/>
      <c r="AM7" s="15"/>
      <c r="AN7" s="15">
        <f>'Table A4'!S7/'Table A2'!S7*100</f>
        <v>98.283931357254289</v>
      </c>
      <c r="AO7" s="15">
        <f>'Table A4'!T7/'Table A2'!T7*100</f>
        <v>7.2894038136615977</v>
      </c>
      <c r="AP7" s="15">
        <f>'Table A4'!U7/'Table A2'!U7*100</f>
        <v>45.350256285086651</v>
      </c>
    </row>
    <row r="8" spans="1:63" x14ac:dyDescent="0.2">
      <c r="A8" s="13">
        <v>1972</v>
      </c>
      <c r="B8" s="15">
        <f>'Table A1'!B8/'Table A2'!B8*100</f>
        <v>38.688756180568937</v>
      </c>
      <c r="C8" s="15">
        <f>'Table A1'!C8/'Table A2'!C8*100</f>
        <v>21.905348210850327</v>
      </c>
      <c r="D8" s="15">
        <f>'Table A1'!D8/'Table A2'!D8*100</f>
        <v>31.568405139833711</v>
      </c>
      <c r="E8" s="15">
        <f>'Table A1'!E8/'Table A2'!E8*100</f>
        <v>28.296395791358858</v>
      </c>
      <c r="F8" s="15">
        <f>'Table A1'!F8/'Table A2'!F8*100</f>
        <v>63.825665859564161</v>
      </c>
      <c r="G8" s="15">
        <f>'Table A1'!G8/'Table A2'!G8*100</f>
        <v>72.318561335902373</v>
      </c>
      <c r="H8" s="15">
        <f>'Table A1'!H8/'Table A2'!H8*100</f>
        <v>48.123852007347153</v>
      </c>
      <c r="I8" s="15">
        <f>'Table A1'!I8/'Table A2'!I8*100</f>
        <v>37.435616438356163</v>
      </c>
      <c r="J8" s="15">
        <f>'Table A1'!J8/'Table A2'!J8*100</f>
        <v>112.61648745519715</v>
      </c>
      <c r="K8" s="15">
        <f>'Table A1'!K8/'Table A2'!K8*100</f>
        <v>37.430478309232484</v>
      </c>
      <c r="L8" s="15">
        <f>'Table A1'!L8/'Table A2'!L8*100</f>
        <v>38.75802997858672</v>
      </c>
      <c r="M8" s="15">
        <f>'Table A1'!M8/'Table A2'!M8*100</f>
        <v>89.205269868253282</v>
      </c>
      <c r="N8" s="15">
        <f>'Table A1'!N8/'Table A2'!N8*100</f>
        <v>36.939775910364148</v>
      </c>
      <c r="O8" s="15">
        <f>'Table A1'!O8/'Table A2'!O8*100</f>
        <v>41.09253974724826</v>
      </c>
      <c r="P8" s="15" t="e">
        <f>'Table A1'!P8/'Table A2'!P8*100</f>
        <v>#N/A</v>
      </c>
      <c r="Q8" s="15">
        <f>'Table A1'!Q8/'Table A2'!Q8*100</f>
        <v>157.23711340206185</v>
      </c>
      <c r="R8" s="15">
        <f>'Table A1'!R8/'Table A2'!R8*100</f>
        <v>69.314709733740727</v>
      </c>
      <c r="S8" s="15">
        <f>'Table A1'!S8/'Table A2'!S8*100</f>
        <v>61.187904967602591</v>
      </c>
      <c r="T8" s="15">
        <f>'Table A1'!T8/'Table A2'!T8*100</f>
        <v>70.916609235010341</v>
      </c>
      <c r="U8" s="15">
        <f>'Table A1'!U8/'Table A2'!U8*100</f>
        <v>45.160900072586493</v>
      </c>
      <c r="W8" s="15">
        <f>'Table A4'!B8/'Table A2'!B8*100</f>
        <v>38.675913439928081</v>
      </c>
      <c r="X8" s="15">
        <f>'Table A4'!C8/'Table A2'!C8*100</f>
        <v>3.5736821854559446</v>
      </c>
      <c r="Y8" s="15">
        <f>'Table A4'!D8/'Table A2'!D8*100</f>
        <v>37.343159486016624</v>
      </c>
      <c r="Z8" s="15">
        <f>'Table A4'!E8/'Table A2'!E8*100</f>
        <v>43.272890082829647</v>
      </c>
      <c r="AA8" s="15">
        <f>'Table A4'!F8/'Table A2'!F8*100</f>
        <v>28.147699757869248</v>
      </c>
      <c r="AB8" s="15">
        <f>'Table A4'!G8/'Table A2'!G8*100</f>
        <v>38.321558552772423</v>
      </c>
      <c r="AC8" s="15">
        <f>'Table A4'!H8/'Table A2'!H8*100</f>
        <v>35.30569404355812</v>
      </c>
      <c r="AD8" s="15">
        <f>'Table A4'!I8/'Table A2'!I8*100</f>
        <v>39.287671232876711</v>
      </c>
      <c r="AE8" s="15">
        <f>'Table A4'!J8/'Table A2'!J8*100</f>
        <v>70.896057347670251</v>
      </c>
      <c r="AF8" s="15">
        <f>'Table A4'!K8/'Table A2'!K8*100</f>
        <v>51.529477196885431</v>
      </c>
      <c r="AG8" s="15">
        <f>'Table A4'!L8/'Table A2'!L8*100</f>
        <v>36.884368308351178</v>
      </c>
      <c r="AH8" s="15">
        <f>'Table A4'!M8/'Table A2'!M8*100</f>
        <v>141.94645133871654</v>
      </c>
      <c r="AI8" s="15">
        <f>'Table A4'!N8/'Table A2'!N8*100</f>
        <v>25.805322128851543</v>
      </c>
      <c r="AJ8" s="15">
        <f>'Table A4'!O8/'Table A2'!O8*100</f>
        <v>67.753770892784345</v>
      </c>
      <c r="AK8" s="15"/>
      <c r="AL8" s="15"/>
      <c r="AM8" s="15"/>
      <c r="AN8" s="15">
        <f>'Table A4'!S8/'Table A2'!S8*100</f>
        <v>97.170626349892018</v>
      </c>
      <c r="AO8" s="15">
        <f>'Table A4'!T8/'Table A2'!T8*100</f>
        <v>7.8336779232713063</v>
      </c>
      <c r="AP8" s="15">
        <f>'Table A4'!U8/'Table A2'!U8*100</f>
        <v>46.322284055165738</v>
      </c>
    </row>
    <row r="9" spans="1:63" x14ac:dyDescent="0.2">
      <c r="A9" s="13">
        <v>1973</v>
      </c>
      <c r="B9" s="15">
        <f>'Table A1'!B9/'Table A2'!B9*100</f>
        <v>40.697142109737754</v>
      </c>
      <c r="C9" s="15">
        <f>'Table A1'!C9/'Table A2'!C9*100</f>
        <v>24.272731424396035</v>
      </c>
      <c r="D9" s="15">
        <f>'Table A1'!D9/'Table A2'!D9*100</f>
        <v>33.807354738362413</v>
      </c>
      <c r="E9" s="15">
        <f>'Table A1'!E9/'Table A2'!E9*100</f>
        <v>31.349421898036777</v>
      </c>
      <c r="F9" s="15">
        <f>'Table A1'!F9/'Table A2'!F9*100</f>
        <v>74.438556649003274</v>
      </c>
      <c r="G9" s="15">
        <f>'Table A1'!G9/'Table A2'!G9*100</f>
        <v>69.396768041754498</v>
      </c>
      <c r="H9" s="15">
        <f>'Table A1'!H9/'Table A2'!H9*100</f>
        <v>47.847619047619048</v>
      </c>
      <c r="I9" s="15">
        <f>'Table A1'!I9/'Table A2'!I9*100</f>
        <v>41.911764705882348</v>
      </c>
      <c r="J9" s="15">
        <f>'Table A1'!J9/'Table A2'!J9*100</f>
        <v>112.15061215061215</v>
      </c>
      <c r="K9" s="15">
        <f>'Table A1'!K9/'Table A2'!K9*100</f>
        <v>40.975880232880506</v>
      </c>
      <c r="L9" s="15">
        <f>'Table A1'!L9/'Table A2'!L9*100</f>
        <v>39.410649663966915</v>
      </c>
      <c r="M9" s="15">
        <f>'Table A1'!M9/'Table A2'!M9*100</f>
        <v>87.778662420382176</v>
      </c>
      <c r="N9" s="15">
        <f>'Table A1'!N9/'Table A2'!N9*100</f>
        <v>40.42048151915904</v>
      </c>
      <c r="O9" s="15">
        <f>'Table A1'!O9/'Table A2'!O9*100</f>
        <v>44.966442953020142</v>
      </c>
      <c r="P9" s="15" t="e">
        <f>'Table A1'!P9/'Table A2'!P9*100</f>
        <v>#N/A</v>
      </c>
      <c r="Q9" s="15">
        <f>'Table A1'!Q9/'Table A2'!Q9*100</f>
        <v>168.16700610997961</v>
      </c>
      <c r="R9" s="15">
        <f>'Table A1'!R9/'Table A2'!R9*100</f>
        <v>71.132238547968882</v>
      </c>
      <c r="S9" s="15">
        <f>'Table A1'!S9/'Table A2'!S9*100</f>
        <v>64.347264110297289</v>
      </c>
      <c r="T9" s="15">
        <f>'Table A1'!T9/'Table A2'!T9*100</f>
        <v>71.434839842035984</v>
      </c>
      <c r="U9" s="15">
        <f>'Table A1'!U9/'Table A2'!U9*100</f>
        <v>47.263916794705118</v>
      </c>
      <c r="W9" s="15">
        <f>'Table A4'!B9/'Table A2'!B9*100</f>
        <v>41.253024655025833</v>
      </c>
      <c r="X9" s="15">
        <f>'Table A4'!C9/'Table A2'!C9*100</f>
        <v>3.7402383888203867</v>
      </c>
      <c r="Y9" s="15">
        <f>'Table A4'!D9/'Table A2'!D9*100</f>
        <v>36.921823501092476</v>
      </c>
      <c r="Z9" s="15">
        <f>'Table A4'!E9/'Table A2'!E9*100</f>
        <v>44.315977341506937</v>
      </c>
      <c r="AA9" s="15">
        <f>'Table A4'!F9/'Table A2'!F9*100</f>
        <v>30.986626293212211</v>
      </c>
      <c r="AB9" s="15">
        <f>'Table A4'!G9/'Table A2'!G9*100</f>
        <v>37.358225434106195</v>
      </c>
      <c r="AC9" s="15">
        <f>'Table A4'!H9/'Table A2'!H9*100</f>
        <v>36.000000000000007</v>
      </c>
      <c r="AD9" s="15">
        <f>'Table A4'!I9/'Table A2'!I9*100</f>
        <v>41.967468805704101</v>
      </c>
      <c r="AE9" s="15">
        <f>'Table A4'!J9/'Table A2'!J9*100</f>
        <v>73.527373527373527</v>
      </c>
      <c r="AF9" s="15">
        <f>'Table A4'!K9/'Table A2'!K9*100</f>
        <v>54.754643748267263</v>
      </c>
      <c r="AG9" s="15">
        <f>'Table A4'!L9/'Table A2'!L9*100</f>
        <v>38.393934171980007</v>
      </c>
      <c r="AH9" s="15">
        <f>'Table A4'!M9/'Table A2'!M9*100</f>
        <v>138.69426751592357</v>
      </c>
      <c r="AI9" s="15">
        <f>'Table A4'!N9/'Table A2'!N9*100</f>
        <v>26.619192946761615</v>
      </c>
      <c r="AJ9" s="15">
        <f>'Table A4'!O9/'Table A2'!O9*100</f>
        <v>68.772206869324918</v>
      </c>
      <c r="AK9" s="15"/>
      <c r="AL9" s="15"/>
      <c r="AM9" s="15"/>
      <c r="AN9" s="15">
        <f>'Table A4'!S9/'Table A2'!S9*100</f>
        <v>98.922878069797505</v>
      </c>
      <c r="AO9" s="15">
        <f>'Table A4'!T9/'Table A2'!T9*100</f>
        <v>8.2931110136024575</v>
      </c>
      <c r="AP9" s="15">
        <f>'Table A4'!U9/'Table A2'!U9*100</f>
        <v>46.566599692707719</v>
      </c>
    </row>
    <row r="10" spans="1:63" x14ac:dyDescent="0.2">
      <c r="A10" s="13">
        <v>1974</v>
      </c>
      <c r="B10" s="15">
        <f>'Table A1'!B10/'Table A2'!B10*100</f>
        <v>44.021549010004897</v>
      </c>
      <c r="C10" s="15">
        <f>'Table A1'!C10/'Table A2'!C10*100</f>
        <v>23.222479042329319</v>
      </c>
      <c r="D10" s="15">
        <f>'Table A1'!D10/'Table A2'!D10*100</f>
        <v>33.930250931116205</v>
      </c>
      <c r="E10" s="15">
        <f>'Table A1'!E10/'Table A2'!E10*100</f>
        <v>31.827450980392157</v>
      </c>
      <c r="F10" s="15">
        <f>'Table A1'!F10/'Table A2'!F10*100</f>
        <v>71.235668789808912</v>
      </c>
      <c r="G10" s="15">
        <f>'Table A1'!G10/'Table A2'!G10*100</f>
        <v>68.41814769842145</v>
      </c>
      <c r="H10" s="15">
        <f>'Table A1'!H10/'Table A2'!H10*100</f>
        <v>43.870237646171255</v>
      </c>
      <c r="I10" s="15">
        <f>'Table A1'!I10/'Table A2'!I10*100</f>
        <v>42.001150086256473</v>
      </c>
      <c r="J10" s="15">
        <f>'Table A1'!J10/'Table A2'!J10*100</f>
        <v>104.64696593728853</v>
      </c>
      <c r="K10" s="15">
        <f>'Table A1'!K10/'Table A2'!K10*100</f>
        <v>39.409674774528561</v>
      </c>
      <c r="L10" s="15">
        <f>'Table A1'!L10/'Table A2'!L10*100</f>
        <v>39.312784234461851</v>
      </c>
      <c r="M10" s="15">
        <f>'Table A1'!M10/'Table A2'!M10*100</f>
        <v>89.848546868604174</v>
      </c>
      <c r="N10" s="15">
        <f>'Table A1'!N10/'Table A2'!N10*100</f>
        <v>39.859019545017624</v>
      </c>
      <c r="O10" s="15">
        <f>'Table A1'!O10/'Table A2'!O10*100</f>
        <v>44.34912346139501</v>
      </c>
      <c r="P10" s="15" t="e">
        <f>'Table A1'!P10/'Table A2'!P10*100</f>
        <v>#N/A</v>
      </c>
      <c r="Q10" s="15">
        <f>'Table A1'!Q10/'Table A2'!Q10*100</f>
        <v>162.40762349280436</v>
      </c>
      <c r="R10" s="15">
        <f>'Table A1'!R10/'Table A2'!R10*100</f>
        <v>72.034775408818035</v>
      </c>
      <c r="S10" s="15">
        <f>'Table A1'!S10/'Table A2'!S10*100</f>
        <v>60.316807241308382</v>
      </c>
      <c r="T10" s="15">
        <f>'Table A1'!T10/'Table A2'!T10*100</f>
        <v>69.122731201382877</v>
      </c>
      <c r="U10" s="15">
        <f>'Table A1'!U10/'Table A2'!U10*100</f>
        <v>46.54532391330379</v>
      </c>
      <c r="W10" s="15">
        <f>'Table A4'!B10/'Table A2'!B10*100</f>
        <v>45.651717624011752</v>
      </c>
      <c r="X10" s="15">
        <f>'Table A4'!C10/'Table A2'!C10*100</f>
        <v>4.6676096181046667</v>
      </c>
      <c r="Y10" s="15">
        <f>'Table A4'!D10/'Table A2'!D10*100</f>
        <v>38.226552800872803</v>
      </c>
      <c r="Z10" s="15">
        <f>'Table A4'!E10/'Table A2'!E10*100</f>
        <v>44.188235294117653</v>
      </c>
      <c r="AA10" s="15">
        <f>'Table A4'!F10/'Table A2'!F10*100</f>
        <v>32.70063694267516</v>
      </c>
      <c r="AB10" s="15">
        <f>'Table A4'!G10/'Table A2'!G10*100</f>
        <v>43.172535599955843</v>
      </c>
      <c r="AC10" s="15">
        <f>'Table A4'!H10/'Table A2'!H10*100</f>
        <v>37.65874512762479</v>
      </c>
      <c r="AD10" s="15">
        <f>'Table A4'!I10/'Table A2'!I10*100</f>
        <v>45.232892466935013</v>
      </c>
      <c r="AE10" s="15">
        <f>'Table A4'!J10/'Table A2'!J10*100</f>
        <v>74.802616738100596</v>
      </c>
      <c r="AF10" s="15">
        <f>'Table A4'!K10/'Table A2'!K10*100</f>
        <v>56.846132823175729</v>
      </c>
      <c r="AG10" s="15">
        <f>'Table A4'!L10/'Table A2'!L10*100</f>
        <v>40.643422604008762</v>
      </c>
      <c r="AH10" s="15">
        <f>'Table A4'!M10/'Table A2'!M10*100</f>
        <v>149.40646745804341</v>
      </c>
      <c r="AI10" s="15">
        <f>'Table A4'!N10/'Table A2'!N10*100</f>
        <v>27.17077859660365</v>
      </c>
      <c r="AJ10" s="15">
        <f>'Table A4'!O10/'Table A2'!O10*100</f>
        <v>67.847817978366294</v>
      </c>
      <c r="AK10" s="15"/>
      <c r="AL10" s="15"/>
      <c r="AM10" s="15"/>
      <c r="AN10" s="15">
        <f>'Table A4'!S10/'Table A2'!S10*100</f>
        <v>96.25591442090105</v>
      </c>
      <c r="AO10" s="15">
        <f>'Table A4'!T10/'Table A2'!T10*100</f>
        <v>9.2048401037165082</v>
      </c>
      <c r="AP10" s="15">
        <f>'Table A4'!U10/'Table A2'!U10*100</f>
        <v>48.796551311220213</v>
      </c>
    </row>
    <row r="11" spans="1:63" x14ac:dyDescent="0.2">
      <c r="A11" s="13">
        <v>1975</v>
      </c>
      <c r="B11" s="15">
        <f>'Table A1'!B11/'Table A2'!B11*100</f>
        <v>43.342289894014037</v>
      </c>
      <c r="C11" s="15">
        <f>'Table A1'!C11/'Table A2'!C11*100</f>
        <v>26.747051575426855</v>
      </c>
      <c r="D11" s="15">
        <f>'Table A1'!D11/'Table A2'!D11*100</f>
        <v>34.173452768729646</v>
      </c>
      <c r="E11" s="15">
        <f>'Table A1'!E11/'Table A2'!E11*100</f>
        <v>32.869965843196439</v>
      </c>
      <c r="F11" s="15">
        <f>'Table A1'!F11/'Table A2'!F11*100</f>
        <v>69.197230058989476</v>
      </c>
      <c r="G11" s="15">
        <f>'Table A1'!G11/'Table A2'!G11*100</f>
        <v>68.323053648318393</v>
      </c>
      <c r="H11" s="15">
        <f>'Table A1'!H11/'Table A2'!H11*100</f>
        <v>43.185613359023762</v>
      </c>
      <c r="I11" s="15">
        <f>'Table A1'!I11/'Table A2'!I11*100</f>
        <v>41.880143734786138</v>
      </c>
      <c r="J11" s="15">
        <f>'Table A1'!J11/'Table A2'!J11*100</f>
        <v>104.54858718125431</v>
      </c>
      <c r="K11" s="15">
        <f>'Table A1'!K11/'Table A2'!K11*100</f>
        <v>40.379710966279404</v>
      </c>
      <c r="L11" s="15">
        <f>'Table A1'!L11/'Table A2'!L11*100</f>
        <v>43.406309257024652</v>
      </c>
      <c r="M11" s="15">
        <f>'Table A1'!M11/'Table A2'!M11*100</f>
        <v>98.157894736842096</v>
      </c>
      <c r="N11" s="15">
        <f>'Table A1'!N11/'Table A2'!N11*100</f>
        <v>40.032467532467528</v>
      </c>
      <c r="O11" s="15">
        <f>'Table A1'!O11/'Table A2'!O11*100</f>
        <v>44.536862003780719</v>
      </c>
      <c r="P11" s="15" t="e">
        <f>'Table A1'!P11/'Table A2'!P11*100</f>
        <v>#N/A</v>
      </c>
      <c r="Q11" s="15">
        <f>'Table A1'!Q11/'Table A2'!Q11*100</f>
        <v>159.58904109589039</v>
      </c>
      <c r="R11" s="15">
        <f>'Table A1'!R11/'Table A2'!R11*100</f>
        <v>75.276461295418642</v>
      </c>
      <c r="S11" s="15">
        <f>'Table A1'!S11/'Table A2'!S11*100</f>
        <v>60.613349368610933</v>
      </c>
      <c r="T11" s="15">
        <f>'Table A1'!T11/'Table A2'!T11*100</f>
        <v>70.253569145535906</v>
      </c>
      <c r="U11" s="15">
        <f>'Table A1'!U11/'Table A2'!U11*100</f>
        <v>47.118982289847835</v>
      </c>
      <c r="W11" s="15">
        <f>'Table A4'!B11/'Table A2'!B11*100</f>
        <v>49.484997760859834</v>
      </c>
      <c r="X11" s="15">
        <f>'Table A4'!C11/'Table A2'!C11*100</f>
        <v>5.65745467347298</v>
      </c>
      <c r="Y11" s="15">
        <f>'Table A4'!D11/'Table A2'!D11*100</f>
        <v>42.068403908794785</v>
      </c>
      <c r="Z11" s="15">
        <f>'Table A4'!E11/'Table A2'!E11*100</f>
        <v>44.427674954325205</v>
      </c>
      <c r="AA11" s="15">
        <f>'Table A4'!F11/'Table A2'!F11*100</f>
        <v>33.957424980764294</v>
      </c>
      <c r="AB11" s="15">
        <f>'Table A4'!G11/'Table A2'!G11*100</f>
        <v>46.735715116955653</v>
      </c>
      <c r="AC11" s="15">
        <f>'Table A4'!H11/'Table A2'!H11*100</f>
        <v>39.678869621066156</v>
      </c>
      <c r="AD11" s="15">
        <f>'Table A4'!I11/'Table A2'!I11*100</f>
        <v>46.829720644488241</v>
      </c>
      <c r="AE11" s="15">
        <f>'Table A4'!J11/'Table A2'!J11*100</f>
        <v>76.682747530438775</v>
      </c>
      <c r="AF11" s="15">
        <f>'Table A4'!K11/'Table A2'!K11*100</f>
        <v>60.838764522527619</v>
      </c>
      <c r="AG11" s="15">
        <f>'Table A4'!L11/'Table A2'!L11*100</f>
        <v>44.130322358214102</v>
      </c>
      <c r="AH11" s="15">
        <f>'Table A4'!M11/'Table A2'!M11*100</f>
        <v>163.72807017543857</v>
      </c>
      <c r="AI11" s="15">
        <f>'Table A4'!N11/'Table A2'!N11*100</f>
        <v>29.61038961038961</v>
      </c>
      <c r="AJ11" s="15">
        <f>'Table A4'!O11/'Table A2'!O11*100</f>
        <v>71.304347826086953</v>
      </c>
      <c r="AK11" s="15"/>
      <c r="AL11" s="15"/>
      <c r="AM11" s="15"/>
      <c r="AN11" s="15">
        <f>'Table A4'!S11/'Table A2'!S11*100</f>
        <v>93.746241731809988</v>
      </c>
      <c r="AO11" s="15">
        <f>'Table A4'!T11/'Table A2'!T11*100</f>
        <v>9.5674408693799293</v>
      </c>
      <c r="AP11" s="15">
        <f>'Table A4'!U11/'Table A2'!U11*100</f>
        <v>52.394612122723863</v>
      </c>
    </row>
    <row r="12" spans="1:63" x14ac:dyDescent="0.2">
      <c r="A12" s="13">
        <v>1976</v>
      </c>
      <c r="B12" s="15">
        <f>'Table A1'!B12/'Table A2'!B12*100</f>
        <v>40.811327975507076</v>
      </c>
      <c r="C12" s="15">
        <f>'Table A1'!C12/'Table A2'!C12*100</f>
        <v>25.770050193189615</v>
      </c>
      <c r="D12" s="15">
        <f>'Table A1'!D12/'Table A2'!D12*100</f>
        <v>35.413474678040494</v>
      </c>
      <c r="E12" s="15">
        <f>'Table A1'!E12/'Table A2'!E12*100</f>
        <v>32.647994413841261</v>
      </c>
      <c r="F12" s="15">
        <f>'Table A1'!F12/'Table A2'!F12*100</f>
        <v>71.214411690602176</v>
      </c>
      <c r="G12" s="15">
        <f>'Table A1'!G12/'Table A2'!G12*100</f>
        <v>68.546765992668796</v>
      </c>
      <c r="H12" s="15">
        <f>'Table A1'!H12/'Table A2'!H12*100</f>
        <v>45.089633671083398</v>
      </c>
      <c r="I12" s="15">
        <f>'Table A1'!I12/'Table A2'!I12*100</f>
        <v>43.856512930520793</v>
      </c>
      <c r="J12" s="15">
        <f>'Table A1'!J12/'Table A2'!J12*100</f>
        <v>107.03052728954671</v>
      </c>
      <c r="K12" s="15">
        <f>'Table A1'!K12/'Table A2'!K12*100</f>
        <v>43.201174743024964</v>
      </c>
      <c r="L12" s="15">
        <f>'Table A1'!L12/'Table A2'!L12*100</f>
        <v>44.490500863557862</v>
      </c>
      <c r="M12" s="15">
        <f>'Table A1'!M12/'Table A2'!M12*100</f>
        <v>104.54545454545455</v>
      </c>
      <c r="N12" s="15">
        <f>'Table A1'!N12/'Table A2'!N12*100</f>
        <v>41.849935316946954</v>
      </c>
      <c r="O12" s="15">
        <f>'Table A1'!O12/'Table A2'!O12*100</f>
        <v>46.553672316384173</v>
      </c>
      <c r="P12" s="15" t="e">
        <f>'Table A1'!P12/'Table A2'!P12*100</f>
        <v>#N/A</v>
      </c>
      <c r="Q12" s="15">
        <f>'Table A1'!Q12/'Table A2'!Q12*100</f>
        <v>171.13783533765033</v>
      </c>
      <c r="R12" s="15">
        <f>'Table A1'!R12/'Table A2'!R12*100</f>
        <v>79.707856296881175</v>
      </c>
      <c r="S12" s="15">
        <f>'Table A1'!S12/'Table A2'!S12*100</f>
        <v>65.387738530247674</v>
      </c>
      <c r="T12" s="15">
        <f>'Table A1'!T12/'Table A2'!T12*100</f>
        <v>70.560747663551396</v>
      </c>
      <c r="U12" s="15">
        <f>'Table A1'!U12/'Table A2'!U12*100</f>
        <v>48.648648648648646</v>
      </c>
      <c r="W12" s="15">
        <f>'Table A4'!B12/'Table A2'!B12*100</f>
        <v>51.228473019517793</v>
      </c>
      <c r="X12" s="15">
        <f>'Table A4'!C12/'Table A2'!C12*100</f>
        <v>7.1732928898999742</v>
      </c>
      <c r="Y12" s="15">
        <f>'Table A4'!D12/'Table A2'!D12*100</f>
        <v>43.256449542424114</v>
      </c>
      <c r="Z12" s="15">
        <f>'Table A4'!E12/'Table A2'!E12*100</f>
        <v>43.199627589417339</v>
      </c>
      <c r="AA12" s="15">
        <f>'Table A4'!F12/'Table A2'!F12*100</f>
        <v>34.454522549760647</v>
      </c>
      <c r="AB12" s="15">
        <f>'Table A4'!G12/'Table A2'!G12*100</f>
        <v>47.842024358519573</v>
      </c>
      <c r="AC12" s="15">
        <f>'Table A4'!H12/'Table A2'!H12*100</f>
        <v>40.607950116913486</v>
      </c>
      <c r="AD12" s="15">
        <f>'Table A4'!I12/'Table A2'!I12*100</f>
        <v>48.933381003456091</v>
      </c>
      <c r="AE12" s="15">
        <f>'Table A4'!J12/'Table A2'!J12*100</f>
        <v>77.081406105457901</v>
      </c>
      <c r="AF12" s="15">
        <f>'Table A4'!K12/'Table A2'!K12*100</f>
        <v>64.875183553597665</v>
      </c>
      <c r="AG12" s="15">
        <f>'Table A4'!L12/'Table A2'!L12*100</f>
        <v>46.873920552677035</v>
      </c>
      <c r="AH12" s="15">
        <f>'Table A4'!M12/'Table A2'!M12*100</f>
        <v>168.09269162210336</v>
      </c>
      <c r="AI12" s="15">
        <f>'Table A4'!N12/'Table A2'!N12*100</f>
        <v>32.276843467011638</v>
      </c>
      <c r="AJ12" s="15">
        <f>'Table A4'!O12/'Table A2'!O12*100</f>
        <v>73.822975517890782</v>
      </c>
      <c r="AK12" s="15"/>
      <c r="AL12" s="15"/>
      <c r="AM12" s="15"/>
      <c r="AN12" s="15">
        <f>'Table A4'!S12/'Table A2'!S12*100</f>
        <v>95.14819326025173</v>
      </c>
      <c r="AO12" s="15">
        <f>'Table A4'!T12/'Table A2'!T12*100</f>
        <v>9.6099146688338095</v>
      </c>
      <c r="AP12" s="15">
        <f>'Table A4'!U12/'Table A2'!U12*100</f>
        <v>54.647638292498101</v>
      </c>
    </row>
    <row r="13" spans="1:63" x14ac:dyDescent="0.2">
      <c r="A13" s="13">
        <v>1977</v>
      </c>
      <c r="B13" s="15">
        <f>'Table A1'!B13/'Table A2'!B13*100</f>
        <v>45.827945538906221</v>
      </c>
      <c r="C13" s="15">
        <f>'Table A1'!C13/'Table A2'!C13*100</f>
        <v>24.563701369959997</v>
      </c>
      <c r="D13" s="15">
        <f>'Table A1'!D13/'Table A2'!D13*100</f>
        <v>35.819729429664051</v>
      </c>
      <c r="E13" s="15">
        <f>'Table A1'!E13/'Table A2'!E13*100</f>
        <v>34.535433070866141</v>
      </c>
      <c r="F13" s="15">
        <f>'Table A1'!F13/'Table A2'!F13*100</f>
        <v>73.631398450400098</v>
      </c>
      <c r="G13" s="15">
        <f>'Table A1'!G13/'Table A2'!G13*100</f>
        <v>69.608790147307417</v>
      </c>
      <c r="H13" s="15">
        <f>'Table A1'!H13/'Table A2'!H13*100</f>
        <v>44.728761514841352</v>
      </c>
      <c r="I13" s="15">
        <f>'Table A1'!I13/'Table A2'!I13*100</f>
        <v>45.422158888493058</v>
      </c>
      <c r="J13" s="15">
        <f>'Table A1'!J13/'Table A2'!J13*100</f>
        <v>107.50853242320819</v>
      </c>
      <c r="K13" s="15">
        <f>'Table A1'!K13/'Table A2'!K13*100</f>
        <v>44.466917075989599</v>
      </c>
      <c r="L13" s="15">
        <f>'Table A1'!L13/'Table A2'!L13*100</f>
        <v>44.219653179190757</v>
      </c>
      <c r="M13" s="15">
        <f>'Table A1'!M13/'Table A2'!M13*100</f>
        <v>113.25356649792913</v>
      </c>
      <c r="N13" s="15">
        <f>'Table A1'!N13/'Table A2'!N13*100</f>
        <v>42.706670922438562</v>
      </c>
      <c r="O13" s="15">
        <f>'Table A1'!O13/'Table A2'!O13*100</f>
        <v>47.491638795986617</v>
      </c>
      <c r="P13" s="15" t="e">
        <f>'Table A1'!P13/'Table A2'!P13*100</f>
        <v>#N/A</v>
      </c>
      <c r="Q13" s="15">
        <f>'Table A1'!Q13/'Table A2'!Q13*100</f>
        <v>174.17279411764704</v>
      </c>
      <c r="R13" s="15">
        <f>'Table A1'!R13/'Table A2'!R13*100</f>
        <v>81.614173228346459</v>
      </c>
      <c r="S13" s="15">
        <f>'Table A1'!S13/'Table A2'!S13*100</f>
        <v>67.987987987987992</v>
      </c>
      <c r="T13" s="15">
        <f>'Table A1'!T13/'Table A2'!T13*100</f>
        <v>73.038919136922758</v>
      </c>
      <c r="U13" s="15">
        <f>'Table A1'!U13/'Table A2'!U13*100</f>
        <v>49.429037520391518</v>
      </c>
      <c r="W13" s="15">
        <f>'Table A4'!B13/'Table A2'!B13*100</f>
        <v>51.342511599604471</v>
      </c>
      <c r="X13" s="15">
        <f>'Table A4'!C13/'Table A2'!C13*100</f>
        <v>8.32595844100676</v>
      </c>
      <c r="Y13" s="15">
        <f>'Table A4'!D13/'Table A2'!D13*100</f>
        <v>43.410502076565642</v>
      </c>
      <c r="Z13" s="15">
        <f>'Table A4'!E13/'Table A2'!E13*100</f>
        <v>43.4488188976378</v>
      </c>
      <c r="AA13" s="15">
        <f>'Table A4'!F13/'Table A2'!F13*100</f>
        <v>35.640797662898507</v>
      </c>
      <c r="AB13" s="15">
        <f>'Table A4'!G13/'Table A2'!G13*100</f>
        <v>48.913305964742818</v>
      </c>
      <c r="AC13" s="15">
        <f>'Table A4'!H13/'Table A2'!H13*100</f>
        <v>40.877686796315245</v>
      </c>
      <c r="AD13" s="15">
        <f>'Table A4'!I13/'Table A2'!I13*100</f>
        <v>49.566559790998696</v>
      </c>
      <c r="AE13" s="15">
        <f>'Table A4'!J13/'Table A2'!J13*100</f>
        <v>76.473265073947658</v>
      </c>
      <c r="AF13" s="15">
        <f>'Table A4'!K13/'Table A2'!K13*100</f>
        <v>65.212366368101698</v>
      </c>
      <c r="AG13" s="15">
        <f>'Table A4'!L13/'Table A2'!L13*100</f>
        <v>48.588915334920088</v>
      </c>
      <c r="AH13" s="15">
        <f>'Table A4'!M13/'Table A2'!M13*100</f>
        <v>175.10354348826505</v>
      </c>
      <c r="AI13" s="15">
        <f>'Table A4'!N13/'Table A2'!N13*100</f>
        <v>35.525055857006073</v>
      </c>
      <c r="AJ13" s="15">
        <f>'Table A4'!O13/'Table A2'!O13*100</f>
        <v>76.439985135637315</v>
      </c>
      <c r="AK13" s="15"/>
      <c r="AL13" s="15"/>
      <c r="AM13" s="15"/>
      <c r="AN13" s="15">
        <f>'Table A4'!S13/'Table A2'!S13*100</f>
        <v>95.475475475475463</v>
      </c>
      <c r="AO13" s="15">
        <f>'Table A4'!T13/'Table A2'!T13*100</f>
        <v>9.8003629764065341</v>
      </c>
      <c r="AP13" s="15">
        <f>'Table A4'!U13/'Table A2'!U13*100</f>
        <v>55.853933994227631</v>
      </c>
    </row>
    <row r="14" spans="1:63" x14ac:dyDescent="0.2">
      <c r="A14" s="13">
        <v>1978</v>
      </c>
      <c r="B14" s="15">
        <f>'Table A1'!B14/'Table A2'!B14*100</f>
        <v>49.662783568362968</v>
      </c>
      <c r="C14" s="15">
        <f>'Table A1'!C14/'Table A2'!C14*100</f>
        <v>26.225088146011277</v>
      </c>
      <c r="D14" s="15">
        <f>'Table A1'!D14/'Table A2'!D14*100</f>
        <v>36.470735159437183</v>
      </c>
      <c r="E14" s="15">
        <f>'Table A1'!E14/'Table A2'!E14*100</f>
        <v>37.558764271323035</v>
      </c>
      <c r="F14" s="15">
        <f>'Table A1'!F14/'Table A2'!F14*100</f>
        <v>80.600243341895364</v>
      </c>
      <c r="G14" s="15">
        <f>'Table A1'!G14/'Table A2'!G14*100</f>
        <v>73.536076326774008</v>
      </c>
      <c r="H14" s="15">
        <f>'Table A1'!H14/'Table A2'!H14*100</f>
        <v>47.468671679197996</v>
      </c>
      <c r="I14" s="15">
        <f>'Table A1'!I14/'Table A2'!I14*100</f>
        <v>46.644996517297422</v>
      </c>
      <c r="J14" s="15">
        <f>'Table A1'!J14/'Table A2'!J14*100</f>
        <v>112.78295605858855</v>
      </c>
      <c r="K14" s="15">
        <f>'Table A1'!K14/'Table A2'!K14*100</f>
        <v>45.590307128768664</v>
      </c>
      <c r="L14" s="15">
        <f>'Table A1'!L14/'Table A2'!L14*100</f>
        <v>45.190413657255419</v>
      </c>
      <c r="M14" s="15">
        <f>'Table A1'!M14/'Table A2'!M14*100</f>
        <v>114.55377574370709</v>
      </c>
      <c r="N14" s="15">
        <f>'Table A1'!N14/'Table A2'!N14*100</f>
        <v>44.489039827107128</v>
      </c>
      <c r="O14" s="15">
        <f>'Table A1'!O14/'Table A2'!O14*100</f>
        <v>49.514563106796118</v>
      </c>
      <c r="P14" s="15" t="e">
        <f>'Table A1'!P14/'Table A2'!P14*100</f>
        <v>#N/A</v>
      </c>
      <c r="Q14" s="15">
        <f>'Table A1'!Q14/'Table A2'!Q14*100</f>
        <v>179.47502734232592</v>
      </c>
      <c r="R14" s="15">
        <f>'Table A1'!R14/'Table A2'!R14*100</f>
        <v>82.94588786872437</v>
      </c>
      <c r="S14" s="15">
        <f>'Table A1'!S14/'Table A2'!S14*100</f>
        <v>70.983118172790469</v>
      </c>
      <c r="T14" s="15">
        <f>'Table A1'!T14/'Table A2'!T14*100</f>
        <v>75.828812537673301</v>
      </c>
      <c r="U14" s="15">
        <f>'Table A1'!U14/'Table A2'!U14*100</f>
        <v>51.24781632143749</v>
      </c>
      <c r="W14" s="15">
        <f>'Table A4'!B14/'Table A2'!B14*100</f>
        <v>52.667075413856537</v>
      </c>
      <c r="X14" s="15">
        <f>'Table A4'!C14/'Table A2'!C14*100</f>
        <v>9.9138337387107107</v>
      </c>
      <c r="Y14" s="15">
        <f>'Table A4'!D14/'Table A2'!D14*100</f>
        <v>44.550828407293317</v>
      </c>
      <c r="Z14" s="15">
        <f>'Table A4'!E14/'Table A2'!E14*100</f>
        <v>45.617864338482207</v>
      </c>
      <c r="AA14" s="15">
        <f>'Table A4'!F14/'Table A2'!F14*100</f>
        <v>38.867108287143438</v>
      </c>
      <c r="AB14" s="15">
        <f>'Table A4'!G14/'Table A2'!G14*100</f>
        <v>48.181276088252837</v>
      </c>
      <c r="AC14" s="15">
        <f>'Table A4'!H14/'Table A2'!H14*100</f>
        <v>41.228070175438596</v>
      </c>
      <c r="AD14" s="15">
        <f>'Table A4'!I14/'Table A2'!I14*100</f>
        <v>49.547248664964009</v>
      </c>
      <c r="AE14" s="15">
        <f>'Table A4'!J14/'Table A2'!J14*100</f>
        <v>75.033288948069242</v>
      </c>
      <c r="AF14" s="15">
        <f>'Table A4'!K14/'Table A2'!K14*100</f>
        <v>64.891518737672584</v>
      </c>
      <c r="AG14" s="15">
        <f>'Table A4'!L14/'Table A2'!L14*100</f>
        <v>48.916611950098485</v>
      </c>
      <c r="AH14" s="15">
        <f>'Table A4'!M14/'Table A2'!M14*100</f>
        <v>174.96567505720822</v>
      </c>
      <c r="AI14" s="15">
        <f>'Table A4'!N14/'Table A2'!N14*100</f>
        <v>37.943809817845008</v>
      </c>
      <c r="AJ14" s="15">
        <f>'Table A4'!O14/'Table A2'!O14*100</f>
        <v>77.490111470694004</v>
      </c>
      <c r="AK14" s="15"/>
      <c r="AL14" s="15"/>
      <c r="AM14" s="15"/>
      <c r="AN14" s="15">
        <f>'Table A4'!S14/'Table A2'!S14*100</f>
        <v>94.518371400198603</v>
      </c>
      <c r="AO14" s="15">
        <f>'Table A4'!T14/'Table A2'!T14*100</f>
        <v>13.883865782599958</v>
      </c>
      <c r="AP14" s="15">
        <f>'Table A4'!U14/'Table A2'!U14*100</f>
        <v>56.975293236835533</v>
      </c>
    </row>
    <row r="15" spans="1:63" x14ac:dyDescent="0.2">
      <c r="A15" s="13">
        <v>1979</v>
      </c>
      <c r="B15" s="15">
        <f>'Table A1'!B15/'Table A2'!B15*100</f>
        <v>50.458643049185511</v>
      </c>
      <c r="C15" s="15">
        <f>'Table A1'!C15/'Table A2'!C15*100</f>
        <v>37.551890497026811</v>
      </c>
      <c r="D15" s="15">
        <f>'Table A1'!D15/'Table A2'!D15*100</f>
        <v>36.446649710211396</v>
      </c>
      <c r="E15" s="15">
        <f>'Table A1'!E15/'Table A2'!E15*100</f>
        <v>38.103336572724324</v>
      </c>
      <c r="F15" s="15">
        <f>'Table A1'!F15/'Table A2'!F15*100</f>
        <v>76.601853060159215</v>
      </c>
      <c r="G15" s="15">
        <f>'Table A1'!G15/'Table A2'!G15*100</f>
        <v>72.829657437822632</v>
      </c>
      <c r="H15" s="15">
        <f>'Table A1'!H15/'Table A2'!H15*100</f>
        <v>48.289345063538612</v>
      </c>
      <c r="I15" s="15">
        <f>'Table A1'!I15/'Table A2'!I15*100</f>
        <v>49.083739271630712</v>
      </c>
      <c r="J15" s="15">
        <f>'Table A1'!J15/'Table A2'!J15*100</f>
        <v>113.40938441670254</v>
      </c>
      <c r="K15" s="15">
        <f>'Table A1'!K15/'Table A2'!K15*100</f>
        <v>47.227586206896554</v>
      </c>
      <c r="L15" s="15">
        <f>'Table A1'!L15/'Table A2'!L15*100</f>
        <v>46.562946499444351</v>
      </c>
      <c r="M15" s="15">
        <f>'Table A1'!M15/'Table A2'!M15*100</f>
        <v>107.66974015088013</v>
      </c>
      <c r="N15" s="15">
        <f>'Table A1'!N15/'Table A2'!N15*100</f>
        <v>47.168674698795179</v>
      </c>
      <c r="O15" s="15">
        <f>'Table A1'!O15/'Table A2'!O15*100</f>
        <v>52.507891967730622</v>
      </c>
      <c r="P15" s="15" t="e">
        <f>'Table A1'!P15/'Table A2'!P15*100</f>
        <v>#N/A</v>
      </c>
      <c r="Q15" s="15">
        <f>'Table A1'!Q15/'Table A2'!Q15*100</f>
        <v>183.78329733621311</v>
      </c>
      <c r="R15" s="15">
        <f>'Table A1'!R15/'Table A2'!R15*100</f>
        <v>85.675571041424703</v>
      </c>
      <c r="S15" s="15">
        <f>'Table A1'!S15/'Table A2'!S15*100</f>
        <v>73.662306777645654</v>
      </c>
      <c r="T15" s="15">
        <f>'Table A1'!T15/'Table A2'!T15*100</f>
        <v>77.777777777777786</v>
      </c>
      <c r="U15" s="15">
        <f>'Table A1'!U15/'Table A2'!U15*100</f>
        <v>52.599653379549395</v>
      </c>
      <c r="W15" s="15">
        <f>'Table A4'!B15/'Table A2'!B15*100</f>
        <v>54.997627708366281</v>
      </c>
      <c r="X15" s="15">
        <f>'Table A4'!C15/'Table A2'!C15*100</f>
        <v>12.664647144620217</v>
      </c>
      <c r="Y15" s="15">
        <f>'Table A4'!D15/'Table A2'!D15*100</f>
        <v>45.694867197598299</v>
      </c>
      <c r="Z15" s="15">
        <f>'Table A4'!E15/'Table A2'!E15*100</f>
        <v>43.221574344023324</v>
      </c>
      <c r="AA15" s="15">
        <f>'Table A4'!F15/'Table A2'!F15*100</f>
        <v>38.496672321545091</v>
      </c>
      <c r="AB15" s="15">
        <f>'Table A4'!G15/'Table A2'!G15*100</f>
        <v>47.759267949319572</v>
      </c>
      <c r="AC15" s="15">
        <f>'Table A4'!H15/'Table A2'!H15*100</f>
        <v>42.04545454545454</v>
      </c>
      <c r="AD15" s="15">
        <f>'Table A4'!I15/'Table A2'!I15*100</f>
        <v>50.614706564602187</v>
      </c>
      <c r="AE15" s="15">
        <f>'Table A4'!J15/'Table A2'!J15*100</f>
        <v>74.214377959535071</v>
      </c>
      <c r="AF15" s="15">
        <f>'Table A4'!K15/'Table A2'!K15*100</f>
        <v>65.351724137931029</v>
      </c>
      <c r="AG15" s="15">
        <f>'Table A4'!L15/'Table A2'!L15*100</f>
        <v>49.579298301317671</v>
      </c>
      <c r="AH15" s="15">
        <f>'Table A4'!M15/'Table A2'!M15*100</f>
        <v>162.36378876781225</v>
      </c>
      <c r="AI15" s="15">
        <f>'Table A4'!N15/'Table A2'!N15*100</f>
        <v>41.596385542168676</v>
      </c>
      <c r="AJ15" s="15">
        <f>'Table A4'!O15/'Table A2'!O15*100</f>
        <v>79.761487197474551</v>
      </c>
      <c r="AK15" s="15"/>
      <c r="AL15" s="15"/>
      <c r="AM15" s="15"/>
      <c r="AN15" s="15">
        <f>'Table A4'!S15/'Table A2'!S15*100</f>
        <v>94.431232659532299</v>
      </c>
      <c r="AO15" s="15">
        <f>'Table A4'!T15/'Table A2'!T15*100</f>
        <v>24.600319744204636</v>
      </c>
      <c r="AP15" s="15">
        <f>'Table A4'!U15/'Table A2'!U15*100</f>
        <v>58.170339192869527</v>
      </c>
    </row>
    <row r="16" spans="1:63" x14ac:dyDescent="0.2">
      <c r="A16" s="13">
        <v>1980</v>
      </c>
      <c r="B16" s="15">
        <f>'Table A1'!B16/'Table A2'!B16*100</f>
        <v>54.367516119128034</v>
      </c>
      <c r="C16" s="15">
        <f>'Table A1'!C16/'Table A2'!C16*100</f>
        <v>37.837236221173534</v>
      </c>
      <c r="D16" s="15">
        <f>'Table A1'!D16/'Table A2'!D16*100</f>
        <v>35.701527194784319</v>
      </c>
      <c r="E16" s="15">
        <f>'Table A1'!E16/'Table A2'!E16*100</f>
        <v>38.836153528683447</v>
      </c>
      <c r="F16" s="15">
        <f>'Table A1'!F16/'Table A2'!F16*100</f>
        <v>68.910811891747755</v>
      </c>
      <c r="G16" s="15">
        <f>'Table A1'!G16/'Table A2'!G16*100</f>
        <v>69.637551990493165</v>
      </c>
      <c r="H16" s="15">
        <f>'Table A1'!H16/'Table A2'!H16*100</f>
        <v>45.556503718151895</v>
      </c>
      <c r="I16" s="15">
        <f>'Table A1'!I16/'Table A2'!I16*100</f>
        <v>47.937725107470662</v>
      </c>
      <c r="J16" s="15">
        <f>'Table A1'!J16/'Table A2'!J16*100</f>
        <v>109.19781604367913</v>
      </c>
      <c r="K16" s="15">
        <f>'Table A1'!K16/'Table A2'!K16*100</f>
        <v>49.901823281907433</v>
      </c>
      <c r="L16" s="15">
        <f>'Table A1'!L16/'Table A2'!L16*100</f>
        <v>45.153336415472339</v>
      </c>
      <c r="M16" s="15">
        <f>'Table A1'!M16/'Table A2'!M16*100</f>
        <v>105.39018503620274</v>
      </c>
      <c r="N16" s="15">
        <f>'Table A1'!N16/'Table A2'!N16*100</f>
        <v>48.595337716676632</v>
      </c>
      <c r="O16" s="15">
        <f>'Table A1'!O16/'Table A2'!O16*100</f>
        <v>54.08980160111382</v>
      </c>
      <c r="P16" s="15" t="e">
        <f>'Table A1'!P16/'Table A2'!P16*100</f>
        <v>#N/A</v>
      </c>
      <c r="Q16" s="15">
        <f>'Table A1'!Q16/'Table A2'!Q16*100</f>
        <v>191.90848214285717</v>
      </c>
      <c r="R16" s="15">
        <f>'Table A1'!R16/'Table A2'!R16*100</f>
        <v>87.657864523536176</v>
      </c>
      <c r="S16" s="15">
        <f>'Table A1'!S16/'Table A2'!S16*100</f>
        <v>78.214707038930399</v>
      </c>
      <c r="T16" s="15">
        <f>'Table A1'!T16/'Table A2'!T16*100</f>
        <v>84.895191122071523</v>
      </c>
      <c r="U16" s="15">
        <f>'Table A1'!U16/'Table A2'!U16*100</f>
        <v>51.995453397322557</v>
      </c>
      <c r="W16" s="15">
        <f>'Table A4'!B16/'Table A2'!B16*100</f>
        <v>53.300583358919255</v>
      </c>
      <c r="X16" s="15">
        <f>'Table A4'!C16/'Table A2'!C16*100</f>
        <v>13.362567892440566</v>
      </c>
      <c r="Y16" s="15">
        <f>'Table A4'!D16/'Table A2'!D16*100</f>
        <v>49.883897472537285</v>
      </c>
      <c r="Z16" s="15">
        <f>'Table A4'!E16/'Table A2'!E16*100</f>
        <v>43.318200577796119</v>
      </c>
      <c r="AA16" s="15">
        <f>'Table A4'!F16/'Table A2'!F16*100</f>
        <v>40.14131449140114</v>
      </c>
      <c r="AB16" s="15">
        <f>'Table A4'!G16/'Table A2'!G16*100</f>
        <v>48.092691622103381</v>
      </c>
      <c r="AC16" s="15">
        <f>'Table A4'!H16/'Table A2'!H16*100</f>
        <v>43.618188467633793</v>
      </c>
      <c r="AD16" s="15">
        <f>'Table A4'!I16/'Table A2'!I16*100</f>
        <v>51.028232833739985</v>
      </c>
      <c r="AE16" s="15">
        <f>'Table A4'!J16/'Table A2'!J16*100</f>
        <v>75.682486350272995</v>
      </c>
      <c r="AF16" s="15">
        <f>'Table A4'!K16/'Table A2'!K16*100</f>
        <v>68.190743338008417</v>
      </c>
      <c r="AG16" s="15">
        <f>'Table A4'!L16/'Table A2'!L16*100</f>
        <v>50.963168438896588</v>
      </c>
      <c r="AH16" s="15">
        <f>'Table A4'!M16/'Table A2'!M16*100</f>
        <v>157.68302493966212</v>
      </c>
      <c r="AI16" s="15">
        <f>'Table A4'!N16/'Table A2'!N16*100</f>
        <v>46.921697549312604</v>
      </c>
      <c r="AJ16" s="15">
        <f>'Table A4'!O16/'Table A2'!O16*100</f>
        <v>84.162895927601809</v>
      </c>
      <c r="AK16" s="15"/>
      <c r="AL16" s="15"/>
      <c r="AM16" s="15"/>
      <c r="AN16" s="15">
        <f>'Table A4'!S16/'Table A2'!S16*100</f>
        <v>96.401887534408175</v>
      </c>
      <c r="AO16" s="15">
        <f>'Table A4'!T16/'Table A2'!T16*100</f>
        <v>35.162351006987258</v>
      </c>
      <c r="AP16" s="15">
        <f>'Table A4'!U16/'Table A2'!U16*100</f>
        <v>60.836069714574379</v>
      </c>
    </row>
    <row r="17" spans="1:42" x14ac:dyDescent="0.2">
      <c r="A17" s="13">
        <v>1981</v>
      </c>
      <c r="B17" s="15">
        <f>'Table A1'!B17/'Table A2'!B17*100</f>
        <v>56.425578146826005</v>
      </c>
      <c r="C17" s="15">
        <f>'Table A1'!C17/'Table A2'!C17*100</f>
        <v>43.821335046197937</v>
      </c>
      <c r="D17" s="15">
        <f>'Table A1'!D17/'Table A2'!D17*100</f>
        <v>36.908688161457057</v>
      </c>
      <c r="E17" s="15">
        <f>'Table A1'!E17/'Table A2'!E17*100</f>
        <v>42.38654284212371</v>
      </c>
      <c r="F17" s="15">
        <f>'Table A1'!F17/'Table A2'!F17*100</f>
        <v>71.691599539700817</v>
      </c>
      <c r="G17" s="15">
        <f>'Table A1'!G17/'Table A2'!G17*100</f>
        <v>67.034465658318879</v>
      </c>
      <c r="H17" s="15">
        <f>'Table A1'!H17/'Table A2'!H17*100</f>
        <v>46.425012456402591</v>
      </c>
      <c r="I17" s="15">
        <f>'Table A1'!I17/'Table A2'!I17*100</f>
        <v>50.664391076435457</v>
      </c>
      <c r="J17" s="15">
        <f>'Table A1'!J17/'Table A2'!J17*100</f>
        <v>109.79888746255884</v>
      </c>
      <c r="K17" s="15">
        <f>'Table A1'!K17/'Table A2'!K17*100</f>
        <v>50.44444444444445</v>
      </c>
      <c r="L17" s="15">
        <f>'Table A1'!L17/'Table A2'!L17*100</f>
        <v>45.73950091296409</v>
      </c>
      <c r="M17" s="15">
        <f>'Table A1'!M17/'Table A2'!M17*100</f>
        <v>101.5748031496063</v>
      </c>
      <c r="N17" s="15">
        <f>'Table A1'!N17/'Table A2'!N17*100</f>
        <v>51.44772935080767</v>
      </c>
      <c r="O17" s="15">
        <f>'Table A1'!O17/'Table A2'!O17*100</f>
        <v>57.218871940404391</v>
      </c>
      <c r="P17" s="15" t="e">
        <f>'Table A1'!P17/'Table A2'!P17*100</f>
        <v>#N/A</v>
      </c>
      <c r="Q17" s="15">
        <f>'Table A1'!Q17/'Table A2'!Q17*100</f>
        <v>204.17076529608499</v>
      </c>
      <c r="R17" s="15">
        <f>'Table A1'!R17/'Table A2'!R17*100</f>
        <v>92.802006947124667</v>
      </c>
      <c r="S17" s="15">
        <f>'Table A1'!S17/'Table A2'!S17*100</f>
        <v>80</v>
      </c>
      <c r="T17" s="15">
        <f>'Table A1'!T17/'Table A2'!T17*100</f>
        <v>83.649337410805316</v>
      </c>
      <c r="U17" s="15">
        <f>'Table A1'!U17/'Table A2'!U17*100</f>
        <v>53.712772998014557</v>
      </c>
      <c r="W17" s="15">
        <f>'Table A4'!B17/'Table A2'!B17*100</f>
        <v>53.453360235914936</v>
      </c>
      <c r="X17" s="15">
        <f>'Table A4'!C17/'Table A2'!C17*100</f>
        <v>15.732002569296903</v>
      </c>
      <c r="Y17" s="15">
        <f>'Table A4'!D17/'Table A2'!D17*100</f>
        <v>55.279350233817368</v>
      </c>
      <c r="Z17" s="15">
        <f>'Table A4'!E17/'Table A2'!E17*100</f>
        <v>45.417907832486421</v>
      </c>
      <c r="AA17" s="15">
        <f>'Table A4'!F17/'Table A2'!F17*100</f>
        <v>43.857882623705407</v>
      </c>
      <c r="AB17" s="15">
        <f>'Table A4'!G17/'Table A2'!G17*100</f>
        <v>49.305727746094725</v>
      </c>
      <c r="AC17" s="15">
        <f>'Table A4'!H17/'Table A2'!H17*100</f>
        <v>45.291479820627799</v>
      </c>
      <c r="AD17" s="15">
        <f>'Table A4'!I17/'Table A2'!I17*100</f>
        <v>52.956235523588923</v>
      </c>
      <c r="AE17" s="15">
        <f>'Table A4'!J17/'Table A2'!J17*100</f>
        <v>79.13992297817714</v>
      </c>
      <c r="AF17" s="15">
        <f>'Table A4'!K17/'Table A2'!K17*100</f>
        <v>68.805555555555557</v>
      </c>
      <c r="AG17" s="15">
        <f>'Table A4'!L17/'Table A2'!L17*100</f>
        <v>52.76932440657334</v>
      </c>
      <c r="AH17" s="15">
        <f>'Table A4'!M17/'Table A2'!M17*100</f>
        <v>149.04386951631045</v>
      </c>
      <c r="AI17" s="15">
        <f>'Table A4'!N17/'Table A2'!N17*100</f>
        <v>54.343188052423031</v>
      </c>
      <c r="AJ17" s="15">
        <f>'Table A4'!O17/'Table A2'!O17*100</f>
        <v>90.528556225611908</v>
      </c>
      <c r="AK17" s="15"/>
      <c r="AL17" s="15"/>
      <c r="AM17" s="15"/>
      <c r="AN17" s="15">
        <f>'Table A4'!S17/'Table A2'!S17*100</f>
        <v>101.0251256281407</v>
      </c>
      <c r="AO17" s="15">
        <f>'Table A4'!T17/'Table A2'!T17*100</f>
        <v>42.05912334352702</v>
      </c>
      <c r="AP17" s="15">
        <f>'Table A4'!U17/'Table A2'!U17*100</f>
        <v>64.76505625413634</v>
      </c>
    </row>
    <row r="18" spans="1:42" x14ac:dyDescent="0.2">
      <c r="A18" s="13">
        <v>1982</v>
      </c>
      <c r="B18" s="15">
        <f>'Table A1'!B18/'Table A2'!B18*100</f>
        <v>58.580673956706086</v>
      </c>
      <c r="C18" s="15">
        <f>'Table A1'!C18/'Table A2'!C18*100</f>
        <v>47.247968590810821</v>
      </c>
      <c r="D18" s="15">
        <f>'Table A1'!D18/'Table A2'!D18*100</f>
        <v>38.977669043776999</v>
      </c>
      <c r="E18" s="15">
        <f>'Table A1'!E18/'Table A2'!E18*100</f>
        <v>43.414235069539131</v>
      </c>
      <c r="F18" s="15">
        <f>'Table A1'!F18/'Table A2'!F18*100</f>
        <v>72.086720867208669</v>
      </c>
      <c r="G18" s="15">
        <f>'Table A1'!G18/'Table A2'!G18*100</f>
        <v>75.186711305691475</v>
      </c>
      <c r="H18" s="15">
        <f>'Table A1'!H18/'Table A2'!H18*100</f>
        <v>48.522727272727273</v>
      </c>
      <c r="I18" s="15">
        <f>'Table A1'!I18/'Table A2'!I18*100</f>
        <v>50.833540681761633</v>
      </c>
      <c r="J18" s="15">
        <f>'Table A1'!J18/'Table A2'!J18*100</f>
        <v>109.00843881856541</v>
      </c>
      <c r="K18" s="15">
        <f>'Table A1'!K18/'Table A2'!K18*100</f>
        <v>51.672149122807021</v>
      </c>
      <c r="L18" s="15">
        <f>'Table A1'!L18/'Table A2'!L18*100</f>
        <v>46.893848009650185</v>
      </c>
      <c r="M18" s="15">
        <f>'Table A1'!M18/'Table A2'!M18*100</f>
        <v>90.189666448659253</v>
      </c>
      <c r="N18" s="15">
        <f>'Table A1'!N18/'Table A2'!N18*100</f>
        <v>55.59270516717325</v>
      </c>
      <c r="O18" s="15">
        <f>'Table A1'!O18/'Table A2'!O18*100</f>
        <v>61.832331093031492</v>
      </c>
      <c r="P18" s="15" t="e">
        <f>'Table A1'!P18/'Table A2'!P18*100</f>
        <v>#N/A</v>
      </c>
      <c r="Q18" s="15">
        <f>'Table A1'!Q18/'Table A2'!Q18*100</f>
        <v>211.32341110217214</v>
      </c>
      <c r="R18" s="15">
        <f>'Table A1'!R18/'Table A2'!R18*100</f>
        <v>94.710521254087325</v>
      </c>
      <c r="S18" s="15">
        <f>'Table A1'!S18/'Table A2'!S18*100</f>
        <v>79.70178926441352</v>
      </c>
      <c r="T18" s="15">
        <f>'Table A1'!T18/'Table A2'!T18*100</f>
        <v>83.785991423320411</v>
      </c>
      <c r="U18" s="15">
        <f>'Table A1'!U18/'Table A2'!U18*100</f>
        <v>56.297297297297291</v>
      </c>
      <c r="W18" s="15">
        <f>'Table A4'!B18/'Table A2'!B18*100</f>
        <v>51.625381239306698</v>
      </c>
      <c r="X18" s="15">
        <f>'Table A4'!C18/'Table A2'!C18*100</f>
        <v>16.889893894590362</v>
      </c>
      <c r="Y18" s="15">
        <f>'Table A4'!D18/'Table A2'!D18*100</f>
        <v>58.362396543646867</v>
      </c>
      <c r="Z18" s="15">
        <f>'Table A4'!E18/'Table A2'!E18*100</f>
        <v>46.79574584128715</v>
      </c>
      <c r="AA18" s="15">
        <f>'Table A4'!F18/'Table A2'!F18*100</f>
        <v>46.236073471845827</v>
      </c>
      <c r="AB18" s="15">
        <f>'Table A4'!G18/'Table A2'!G18*100</f>
        <v>50.811228431625032</v>
      </c>
      <c r="AC18" s="15">
        <f>'Table A4'!H18/'Table A2'!H18*100</f>
        <v>46.780303030303031</v>
      </c>
      <c r="AD18" s="15">
        <f>'Table A4'!I18/'Table A2'!I18*100</f>
        <v>52.64991291366011</v>
      </c>
      <c r="AE18" s="15">
        <f>'Table A4'!J18/'Table A2'!J18*100</f>
        <v>79.514767932489448</v>
      </c>
      <c r="AF18" s="15">
        <f>'Table A4'!K18/'Table A2'!K18*100</f>
        <v>68.50328947368422</v>
      </c>
      <c r="AG18" s="15">
        <f>'Table A4'!L18/'Table A2'!L18*100</f>
        <v>55.262364294330524</v>
      </c>
      <c r="AH18" s="15">
        <f>'Table A4'!M18/'Table A2'!M18*100</f>
        <v>132.21059516023544</v>
      </c>
      <c r="AI18" s="15">
        <f>'Table A4'!N18/'Table A2'!N18*100</f>
        <v>60.486322188449847</v>
      </c>
      <c r="AJ18" s="15">
        <f>'Table A4'!O18/'Table A2'!O18*100</f>
        <v>94.658648744251863</v>
      </c>
      <c r="AK18" s="15"/>
      <c r="AL18" s="15"/>
      <c r="AM18" s="15"/>
      <c r="AN18" s="15">
        <f>'Table A4'!S18/'Table A2'!S18*100</f>
        <v>101.88866799204771</v>
      </c>
      <c r="AO18" s="15">
        <f>'Table A4'!T18/'Table A2'!T18*100</f>
        <v>49.377169695732078</v>
      </c>
      <c r="AP18" s="15">
        <f>'Table A4'!U18/'Table A2'!U18*100</f>
        <v>67.040540540540533</v>
      </c>
    </row>
    <row r="19" spans="1:42" x14ac:dyDescent="0.2">
      <c r="A19" s="13">
        <v>1983</v>
      </c>
      <c r="B19" s="15">
        <f>'Table A1'!B19/'Table A2'!B19*100</f>
        <v>55.906634644250964</v>
      </c>
      <c r="C19" s="15">
        <f>'Table A1'!C19/'Table A2'!C19*100</f>
        <v>51.794830240661206</v>
      </c>
      <c r="D19" s="15">
        <f>'Table A1'!D19/'Table A2'!D19*100</f>
        <v>41.494383851538338</v>
      </c>
      <c r="E19" s="15">
        <f>'Table A1'!E19/'Table A2'!E19*100</f>
        <v>45.228746233220704</v>
      </c>
      <c r="F19" s="15">
        <f>'Table A1'!F19/'Table A2'!F19*100</f>
        <v>70.717222476016445</v>
      </c>
      <c r="G19" s="15">
        <f>'Table A1'!G19/'Table A2'!G19*100</f>
        <v>80.812288466545183</v>
      </c>
      <c r="H19" s="15">
        <f>'Table A1'!H19/'Table A2'!H19*100</f>
        <v>52.236542835481423</v>
      </c>
      <c r="I19" s="15">
        <f>'Table A1'!I19/'Table A2'!I19*100</f>
        <v>54.124493927125506</v>
      </c>
      <c r="J19" s="15">
        <f>'Table A1'!J19/'Table A2'!J19*100</f>
        <v>111.02229701304165</v>
      </c>
      <c r="K19" s="15">
        <f>'Table A1'!K19/'Table A2'!K19*100</f>
        <v>54.466936572199728</v>
      </c>
      <c r="L19" s="15">
        <f>'Table A1'!L19/'Table A2'!L19*100</f>
        <v>47.974163241338807</v>
      </c>
      <c r="M19" s="15">
        <f>'Table A1'!M19/'Table A2'!M19*100</f>
        <v>93.832453825857527</v>
      </c>
      <c r="N19" s="15">
        <f>'Table A1'!N19/'Table A2'!N19*100</f>
        <v>59.871307399824516</v>
      </c>
      <c r="O19" s="15">
        <f>'Table A1'!O19/'Table A2'!O19*100</f>
        <v>66.575901974132051</v>
      </c>
      <c r="P19" s="15" t="e">
        <f>'Table A1'!P19/'Table A2'!P19*100</f>
        <v>#N/A</v>
      </c>
      <c r="Q19" s="15">
        <f>'Table A1'!Q19/'Table A2'!Q19*100</f>
        <v>219.12568306010928</v>
      </c>
      <c r="R19" s="15">
        <f>'Table A1'!R19/'Table A2'!R19*100</f>
        <v>98.483102918586795</v>
      </c>
      <c r="S19" s="15">
        <f>'Table A1'!S19/'Table A2'!S19*100</f>
        <v>87.987616099071204</v>
      </c>
      <c r="T19" s="15">
        <f>'Table A1'!T19/'Table A2'!T19*100</f>
        <v>85.42118761096863</v>
      </c>
      <c r="U19" s="15">
        <f>'Table A1'!U19/'Table A2'!U19*100</f>
        <v>59.472749624368262</v>
      </c>
      <c r="W19" s="15">
        <f>'Table A4'!B19/'Table A2'!B19*100</f>
        <v>52.972080456319418</v>
      </c>
      <c r="X19" s="15">
        <f>'Table A4'!C19/'Table A2'!C19*100</f>
        <v>19.482483861383461</v>
      </c>
      <c r="Y19" s="15">
        <f>'Table A4'!D19/'Table A2'!D19*100</f>
        <v>60.507895165228717</v>
      </c>
      <c r="Z19" s="15">
        <f>'Table A4'!E19/'Table A2'!E19*100</f>
        <v>46.881563327549998</v>
      </c>
      <c r="AA19" s="15">
        <f>'Table A4'!F19/'Table A2'!F19*100</f>
        <v>47.281863864778437</v>
      </c>
      <c r="AB19" s="15">
        <f>'Table A4'!G19/'Table A2'!G19*100</f>
        <v>51.392866441030982</v>
      </c>
      <c r="AC19" s="15">
        <f>'Table A4'!H19/'Table A2'!H19*100</f>
        <v>47.851908011119534</v>
      </c>
      <c r="AD19" s="15">
        <f>'Table A4'!I19/'Table A2'!I19*100</f>
        <v>52.416497975708495</v>
      </c>
      <c r="AE19" s="15">
        <f>'Table A4'!J19/'Table A2'!J19*100</f>
        <v>80.710980227177103</v>
      </c>
      <c r="AF19" s="15">
        <f>'Table A4'!K19/'Table A2'!K19*100</f>
        <v>68.502024291497975</v>
      </c>
      <c r="AG19" s="15">
        <f>'Table A4'!L19/'Table A2'!L19*100</f>
        <v>57.119788608338219</v>
      </c>
      <c r="AH19" s="15">
        <f>'Table A4'!M19/'Table A2'!M19*100</f>
        <v>135.68601583113457</v>
      </c>
      <c r="AI19" s="15">
        <f>'Table A4'!N19/'Table A2'!N19*100</f>
        <v>62.708394267329638</v>
      </c>
      <c r="AJ19" s="15">
        <f>'Table A4'!O19/'Table A2'!O19*100</f>
        <v>94.65622872702518</v>
      </c>
      <c r="AK19" s="15"/>
      <c r="AL19" s="15"/>
      <c r="AM19" s="15"/>
      <c r="AN19" s="15">
        <f>'Table A4'!S19/'Table A2'!S19*100</f>
        <v>107.18266253869967</v>
      </c>
      <c r="AO19" s="15">
        <f>'Table A4'!T19/'Table A2'!T19*100</f>
        <v>53.028210692444269</v>
      </c>
      <c r="AP19" s="15">
        <f>'Table A4'!U19/'Table A2'!U19*100</f>
        <v>68.706460866001919</v>
      </c>
    </row>
    <row r="20" spans="1:42" x14ac:dyDescent="0.2">
      <c r="A20" s="13">
        <v>1984</v>
      </c>
      <c r="B20" s="15">
        <f>'Table A1'!B20/'Table A2'!B20*100</f>
        <v>63.715498938428873</v>
      </c>
      <c r="C20" s="15">
        <f>'Table A1'!C20/'Table A2'!C20*100</f>
        <v>51.940350069092581</v>
      </c>
      <c r="D20" s="15">
        <f>'Table A1'!D20/'Table A2'!D20*100</f>
        <v>42.912064110894519</v>
      </c>
      <c r="E20" s="15">
        <f>'Table A1'!E20/'Table A2'!E20*100</f>
        <v>36.960132890365443</v>
      </c>
      <c r="F20" s="15">
        <f>'Table A1'!F20/'Table A2'!F20*100</f>
        <v>67.694704049844233</v>
      </c>
      <c r="G20" s="15">
        <f>'Table A1'!G20/'Table A2'!G20*100</f>
        <v>80.85291557876414</v>
      </c>
      <c r="H20" s="15">
        <f>'Table A1'!H20/'Table A2'!H20*100</f>
        <v>52.071789930137314</v>
      </c>
      <c r="I20" s="15">
        <f>'Table A1'!I20/'Table A2'!I20*100</f>
        <v>54.17076771653543</v>
      </c>
      <c r="J20" s="15">
        <f>'Table A1'!J20/'Table A2'!J20*100</f>
        <v>105.20607375271149</v>
      </c>
      <c r="K20" s="15">
        <f>'Table A1'!K20/'Table A2'!K20*100</f>
        <v>54.653816890692362</v>
      </c>
      <c r="L20" s="15">
        <f>'Table A1'!L20/'Table A2'!L20*100</f>
        <v>46.559215136650316</v>
      </c>
      <c r="M20" s="15">
        <f>'Table A1'!M20/'Table A2'!M20*100</f>
        <v>87.743130595862922</v>
      </c>
      <c r="N20" s="15">
        <f>'Table A1'!N20/'Table A2'!N20*100</f>
        <v>59.411604467447553</v>
      </c>
      <c r="O20" s="15">
        <f>'Table A1'!O20/'Table A2'!O20*100</f>
        <v>66.085578446909665</v>
      </c>
      <c r="P20" s="15" t="e">
        <f>'Table A1'!P20/'Table A2'!P20*100</f>
        <v>#N/A</v>
      </c>
      <c r="Q20" s="15">
        <f>'Table A1'!Q20/'Table A2'!Q20*100</f>
        <v>217.26647796198947</v>
      </c>
      <c r="R20" s="15">
        <f>'Table A1'!R20/'Table A2'!R20*100</f>
        <v>95.684131172257821</v>
      </c>
      <c r="S20" s="15">
        <f>'Table A1'!S20/'Table A2'!S20*100</f>
        <v>86.390760346486999</v>
      </c>
      <c r="T20" s="15">
        <f>'Table A1'!T20/'Table A2'!T20*100</f>
        <v>83.638380476982803</v>
      </c>
      <c r="U20" s="15">
        <f>'Table A1'!U20/'Table A2'!U20*100</f>
        <v>59.065099696289444</v>
      </c>
      <c r="W20" s="15">
        <f>'Table A4'!B20/'Table A2'!B20*100</f>
        <v>50.87756546355272</v>
      </c>
      <c r="X20" s="15">
        <f>'Table A4'!C20/'Table A2'!C20*100</f>
        <v>22.005988023952096</v>
      </c>
      <c r="Y20" s="15">
        <f>'Table A4'!D20/'Table A2'!D20*100</f>
        <v>60.103963612735548</v>
      </c>
      <c r="Z20" s="15">
        <f>'Table A4'!E20/'Table A2'!E20*100</f>
        <v>47.129937246216322</v>
      </c>
      <c r="AA20" s="15">
        <f>'Table A4'!F20/'Table A2'!F20*100</f>
        <v>48.800623052959494</v>
      </c>
      <c r="AB20" s="15">
        <f>'Table A4'!G20/'Table A2'!G20*100</f>
        <v>48.787765759045129</v>
      </c>
      <c r="AC20" s="15">
        <f>'Table A4'!H20/'Table A2'!H20*100</f>
        <v>46.904360395085519</v>
      </c>
      <c r="AD20" s="15">
        <f>'Table A4'!I20/'Table A2'!I20*100</f>
        <v>50.947342519685037</v>
      </c>
      <c r="AE20" s="15">
        <f>'Table A4'!J20/'Table A2'!J20*100</f>
        <v>76.868467757838687</v>
      </c>
      <c r="AF20" s="15">
        <f>'Table A4'!K20/'Table A2'!K20*100</f>
        <v>65.990362668019273</v>
      </c>
      <c r="AG20" s="15">
        <f>'Table A4'!L20/'Table A2'!L20*100</f>
        <v>57.84162578836721</v>
      </c>
      <c r="AH20" s="15">
        <f>'Table A4'!M20/'Table A2'!M20*100</f>
        <v>128.28033343624574</v>
      </c>
      <c r="AI20" s="15">
        <f>'Table A4'!N20/'Table A2'!N20*100</f>
        <v>62.244619994551897</v>
      </c>
      <c r="AJ20" s="15">
        <f>'Table A4'!O20/'Table A2'!O20*100</f>
        <v>90.681458003169567</v>
      </c>
      <c r="AK20" s="15"/>
      <c r="AL20" s="15"/>
      <c r="AM20" s="15"/>
      <c r="AN20" s="15">
        <f>'Table A4'!S20/'Table A2'!S20*100</f>
        <v>101.57844080846968</v>
      </c>
      <c r="AO20" s="15">
        <f>'Table A4'!T20/'Table A2'!T20*100</f>
        <v>54.797559622850798</v>
      </c>
      <c r="AP20" s="15">
        <f>'Table A4'!U20/'Table A2'!U20*100</f>
        <v>67.516175888023241</v>
      </c>
    </row>
    <row r="21" spans="1:42" x14ac:dyDescent="0.2">
      <c r="A21" s="13">
        <v>1985</v>
      </c>
      <c r="B21" s="15">
        <f>'Table A1'!B21/'Table A2'!B21*100</f>
        <v>63.841892498877073</v>
      </c>
      <c r="C21" s="15">
        <f>'Table A1'!C21/'Table A2'!C21*100</f>
        <v>62.048362373697877</v>
      </c>
      <c r="D21" s="15">
        <f>'Table A1'!D21/'Table A2'!D21*100</f>
        <v>43.303239511417949</v>
      </c>
      <c r="E21" s="15">
        <f>'Table A1'!E21/'Table A2'!E21*100</f>
        <v>45.388020598066674</v>
      </c>
      <c r="F21" s="15">
        <f>'Table A1'!F21/'Table A2'!F21*100</f>
        <v>76.136542394211105</v>
      </c>
      <c r="G21" s="15">
        <f>'Table A1'!G21/'Table A2'!G21*100</f>
        <v>79.990191270230497</v>
      </c>
      <c r="H21" s="15">
        <f>'Table A1'!H21/'Table A2'!H21*100</f>
        <v>54.008039725703469</v>
      </c>
      <c r="I21" s="15">
        <f>'Table A1'!I21/'Table A2'!I21*100</f>
        <v>57.464788732394368</v>
      </c>
      <c r="J21" s="15">
        <f>'Table A1'!J21/'Table A2'!J21*100</f>
        <v>108.99621212121214</v>
      </c>
      <c r="K21" s="15">
        <f>'Table A1'!K21/'Table A2'!K21*100</f>
        <v>54.465558194774346</v>
      </c>
      <c r="L21" s="15">
        <f>'Table A1'!L21/'Table A2'!L21*100</f>
        <v>43.350717079530639</v>
      </c>
      <c r="M21" s="15">
        <f>'Table A1'!M21/'Table A2'!M21*100</f>
        <v>89.266055045871553</v>
      </c>
      <c r="N21" s="15">
        <f>'Table A1'!N21/'Table A2'!N21*100</f>
        <v>59.468111302634817</v>
      </c>
      <c r="O21" s="15">
        <f>'Table A1'!O21/'Table A2'!O21*100</f>
        <v>66.075007157171484</v>
      </c>
      <c r="P21" s="15" t="e">
        <f>'Table A1'!P21/'Table A2'!P21*100</f>
        <v>#N/A</v>
      </c>
      <c r="Q21" s="15">
        <f>'Table A1'!Q21/'Table A2'!Q21*100</f>
        <v>227.52692626346311</v>
      </c>
      <c r="R21" s="15">
        <f>'Table A1'!R21/'Table A2'!R21*100</f>
        <v>94.749359678009512</v>
      </c>
      <c r="S21" s="15">
        <f>'Table A1'!S21/'Table A2'!S21*100</f>
        <v>86.056917844997315</v>
      </c>
      <c r="T21" s="15">
        <f>'Table A1'!T21/'Table A2'!T21*100</f>
        <v>84.117032392894458</v>
      </c>
      <c r="U21" s="15">
        <f>'Table A1'!U21/'Table A2'!U21*100</f>
        <v>60.303186022610475</v>
      </c>
      <c r="W21" s="15">
        <f>'Table A4'!B21/'Table A2'!B21*100</f>
        <v>54.341967360383293</v>
      </c>
      <c r="X21" s="15">
        <f>'Table A4'!C21/'Table A2'!C21*100</f>
        <v>25.27919416898677</v>
      </c>
      <c r="Y21" s="15">
        <f>'Table A4'!D21/'Table A2'!D21*100</f>
        <v>59.277748274030806</v>
      </c>
      <c r="Z21" s="15">
        <f>'Table A4'!E21/'Table A2'!E21*100</f>
        <v>45.668082030897104</v>
      </c>
      <c r="AA21" s="15">
        <f>'Table A4'!F21/'Table A2'!F21*100</f>
        <v>49.535944627969165</v>
      </c>
      <c r="AB21" s="15">
        <f>'Table A4'!G21/'Table A2'!G21*100</f>
        <v>47.633643943109369</v>
      </c>
      <c r="AC21" s="15">
        <f>'Table A4'!H21/'Table A2'!H21*100</f>
        <v>47.871837313785768</v>
      </c>
      <c r="AD21" s="15">
        <f>'Table A4'!I21/'Table A2'!I21*100</f>
        <v>51.218616044090624</v>
      </c>
      <c r="AE21" s="15">
        <f>'Table A4'!J21/'Table A2'!J21*100</f>
        <v>75.852272727272734</v>
      </c>
      <c r="AF21" s="15">
        <f>'Table A4'!K21/'Table A2'!K21*100</f>
        <v>64.513064133016627</v>
      </c>
      <c r="AG21" s="15">
        <f>'Table A4'!L21/'Table A2'!L21*100</f>
        <v>56.662320730117344</v>
      </c>
      <c r="AH21" s="15">
        <f>'Table A4'!M21/'Table A2'!M21*100</f>
        <v>128.71559633027522</v>
      </c>
      <c r="AI21" s="15">
        <f>'Table A4'!N21/'Table A2'!N21*100</f>
        <v>60.502339325289334</v>
      </c>
      <c r="AJ21" s="15">
        <f>'Table A4'!O21/'Table A2'!O21*100</f>
        <v>85.055825937589475</v>
      </c>
      <c r="AK21" s="15"/>
      <c r="AL21" s="15"/>
      <c r="AM21" s="15"/>
      <c r="AN21" s="15">
        <f>'Table A4'!S21/'Table A2'!S21*100</f>
        <v>96.438160014318967</v>
      </c>
      <c r="AO21" s="15">
        <f>'Table A4'!T21/'Table A2'!T21*100</f>
        <v>58.307210031347957</v>
      </c>
      <c r="AP21" s="15">
        <f>'Table A4'!U21/'Table A2'!U21*100</f>
        <v>67.112024665981494</v>
      </c>
    </row>
    <row r="22" spans="1:42" x14ac:dyDescent="0.2">
      <c r="A22" s="13">
        <v>1986</v>
      </c>
      <c r="B22" s="15">
        <f>'Table A1'!B22/'Table A2'!B22*100</f>
        <v>63.974224486737597</v>
      </c>
      <c r="C22" s="15">
        <f>'Table A1'!C22/'Table A2'!C22*100</f>
        <v>68.699511146552027</v>
      </c>
      <c r="D22" s="15">
        <f>'Table A1'!D22/'Table A2'!D22*100</f>
        <v>44.187165775401063</v>
      </c>
      <c r="E22" s="15">
        <f>'Table A1'!E22/'Table A2'!E22*100</f>
        <v>54.900139340455176</v>
      </c>
      <c r="F22" s="15">
        <f>'Table A1'!F22/'Table A2'!F22*100</f>
        <v>85.49755301794454</v>
      </c>
      <c r="G22" s="15">
        <f>'Table A1'!G22/'Table A2'!G22*100</f>
        <v>83.268005879470849</v>
      </c>
      <c r="H22" s="15">
        <f>'Table A1'!H22/'Table A2'!H22*100</f>
        <v>56.582997868813642</v>
      </c>
      <c r="I22" s="15">
        <f>'Table A1'!I22/'Table A2'!I22*100</f>
        <v>60.122240239491084</v>
      </c>
      <c r="J22" s="15">
        <f>'Table A1'!J22/'Table A2'!J22*100</f>
        <v>110.21291952363768</v>
      </c>
      <c r="K22" s="15">
        <f>'Table A1'!K22/'Table A2'!K22*100</f>
        <v>53.622236813307069</v>
      </c>
      <c r="L22" s="15">
        <f>'Table A1'!L22/'Table A2'!L22*100</f>
        <v>42.978238866396758</v>
      </c>
      <c r="M22" s="15">
        <f>'Table A1'!M22/'Table A2'!M22*100</f>
        <v>97.388684298627382</v>
      </c>
      <c r="N22" s="15">
        <f>'Table A1'!N22/'Table A2'!N22*100</f>
        <v>60.083160083160095</v>
      </c>
      <c r="O22" s="15">
        <f>'Table A1'!O22/'Table A2'!O22*100</f>
        <v>66.756176154672389</v>
      </c>
      <c r="P22" s="15" t="e">
        <f>'Table A1'!P22/'Table A2'!P22*100</f>
        <v>#N/A</v>
      </c>
      <c r="Q22" s="15">
        <f>'Table A1'!Q22/'Table A2'!Q22*100</f>
        <v>226.93719412724306</v>
      </c>
      <c r="R22" s="15">
        <f>'Table A1'!R22/'Table A2'!R22*100</f>
        <v>97.825679475164009</v>
      </c>
      <c r="S22" s="15">
        <f>'Table A1'!S22/'Table A2'!S22*100</f>
        <v>92.897884084636615</v>
      </c>
      <c r="T22" s="15">
        <f>'Table A1'!T22/'Table A2'!T22*100</f>
        <v>87.611225188227252</v>
      </c>
      <c r="U22" s="15">
        <f>'Table A1'!U22/'Table A2'!U22*100</f>
        <v>62.123532414497198</v>
      </c>
      <c r="W22" s="15">
        <f>'Table A4'!B22/'Table A2'!B22*100</f>
        <v>54.016184624606623</v>
      </c>
      <c r="X22" s="15">
        <f>'Table A4'!C22/'Table A2'!C22*100</f>
        <v>28.894359116596746</v>
      </c>
      <c r="Y22" s="15">
        <f>'Table A4'!D22/'Table A2'!D22*100</f>
        <v>60.080213903743307</v>
      </c>
      <c r="Z22" s="15">
        <f>'Table A4'!E22/'Table A2'!E22*100</f>
        <v>46.734788666976314</v>
      </c>
      <c r="AA22" s="15">
        <f>'Table A4'!F22/'Table A2'!F22*100</f>
        <v>51.810766721044054</v>
      </c>
      <c r="AB22" s="15">
        <f>'Table A4'!G22/'Table A2'!G22*100</f>
        <v>47.060264576188146</v>
      </c>
      <c r="AC22" s="15">
        <f>'Table A4'!H22/'Table A2'!H22*100</f>
        <v>50.035519772673453</v>
      </c>
      <c r="AD22" s="15">
        <f>'Table A4'!I22/'Table A2'!I22*100</f>
        <v>52.43856804290882</v>
      </c>
      <c r="AE22" s="15">
        <f>'Table A4'!J22/'Table A2'!J22*100</f>
        <v>75.315770479971135</v>
      </c>
      <c r="AF22" s="15">
        <f>'Table A4'!K22/'Table A2'!K22*100</f>
        <v>62.814620267016849</v>
      </c>
      <c r="AG22" s="15">
        <f>'Table A4'!L22/'Table A2'!L22*100</f>
        <v>56.983805668016188</v>
      </c>
      <c r="AH22" s="15">
        <f>'Table A4'!M22/'Table A2'!M22*100</f>
        <v>142.31670572480749</v>
      </c>
      <c r="AI22" s="15">
        <f>'Table A4'!N22/'Table A2'!N22*100</f>
        <v>62.462462462462462</v>
      </c>
      <c r="AJ22" s="15">
        <f>'Table A4'!O22/'Table A2'!O22*100</f>
        <v>84.774436090225564</v>
      </c>
      <c r="AK22" s="15"/>
      <c r="AL22" s="15"/>
      <c r="AM22" s="15"/>
      <c r="AN22" s="15">
        <f>'Table A4'!S22/'Table A2'!S22*100</f>
        <v>103.58785648574056</v>
      </c>
      <c r="AO22" s="15">
        <f>'Table A4'!T22/'Table A2'!T22*100</f>
        <v>64.134154688569467</v>
      </c>
      <c r="AP22" s="15">
        <f>'Table A4'!U22/'Table A2'!U22*100</f>
        <v>68.032159264931096</v>
      </c>
    </row>
    <row r="23" spans="1:42" x14ac:dyDescent="0.2">
      <c r="A23" s="13">
        <v>1987</v>
      </c>
      <c r="B23" s="15">
        <f>'Table A1'!B23/'Table A2'!B23*100</f>
        <v>61.622580168464616</v>
      </c>
      <c r="C23" s="15">
        <f>'Table A1'!C23/'Table A2'!C23*100</f>
        <v>75.665674830243375</v>
      </c>
      <c r="D23" s="15">
        <f>'Table A1'!D23/'Table A2'!D23*100</f>
        <v>45.665928503638092</v>
      </c>
      <c r="E23" s="15">
        <f>'Table A1'!E23/'Table A2'!E23*100</f>
        <v>56.106553599410077</v>
      </c>
      <c r="F23" s="15">
        <f>'Table A1'!F23/'Table A2'!F23*100</f>
        <v>91.510528933841812</v>
      </c>
      <c r="G23" s="15">
        <f>'Table A1'!G23/'Table A2'!G23*100</f>
        <v>86.150527869224661</v>
      </c>
      <c r="H23" s="15">
        <f>'Table A1'!H23/'Table A2'!H23*100</f>
        <v>59.430604982206411</v>
      </c>
      <c r="I23" s="15">
        <f>'Table A1'!I23/'Table A2'!I23*100</f>
        <v>62.178194329101899</v>
      </c>
      <c r="J23" s="15">
        <f>'Table A1'!J23/'Table A2'!J23*100</f>
        <v>114.487941279273</v>
      </c>
      <c r="K23" s="15">
        <f>'Table A1'!K23/'Table A2'!K23*100</f>
        <v>57.015444855340448</v>
      </c>
      <c r="L23" s="15">
        <f>'Table A1'!L23/'Table A2'!L23*100</f>
        <v>44.945145688333135</v>
      </c>
      <c r="M23" s="15">
        <f>'Table A1'!M23/'Table A2'!M23*100</f>
        <v>89.226100151745058</v>
      </c>
      <c r="N23" s="15">
        <f>'Table A1'!N23/'Table A2'!N23*100</f>
        <v>60.983678870754289</v>
      </c>
      <c r="O23" s="15">
        <f>'Table A1'!O23/'Table A2'!O23*100</f>
        <v>67.691519344094289</v>
      </c>
      <c r="P23" s="15" t="e">
        <f>'Table A1'!P23/'Table A2'!P23*100</f>
        <v>#N/A</v>
      </c>
      <c r="Q23" s="15">
        <f>'Table A1'!Q23/'Table A2'!Q23*100</f>
        <v>231.08135942327496</v>
      </c>
      <c r="R23" s="15">
        <f>'Table A1'!R23/'Table A2'!R23*100</f>
        <v>98.55707762557077</v>
      </c>
      <c r="S23" s="15">
        <f>'Table A1'!S23/'Table A2'!S23*100</f>
        <v>96.51586063442538</v>
      </c>
      <c r="T23" s="15">
        <f>'Table A1'!T23/'Table A2'!T23*100</f>
        <v>88.978578081341198</v>
      </c>
      <c r="U23" s="15">
        <f>'Table A1'!U23/'Table A2'!U23*100</f>
        <v>64.023186975826334</v>
      </c>
      <c r="W23" s="15">
        <f>'Table A4'!B23/'Table A2'!B23*100</f>
        <v>52.674745086448951</v>
      </c>
      <c r="X23" s="15">
        <f>'Table A4'!C23/'Table A2'!C23*100</f>
        <v>32.021057450217441</v>
      </c>
      <c r="Y23" s="15">
        <f>'Table A4'!D23/'Table A2'!D23*100</f>
        <v>59.464304544975221</v>
      </c>
      <c r="Z23" s="15">
        <f>'Table A4'!E23/'Table A2'!E23*100</f>
        <v>46.114849294865891</v>
      </c>
      <c r="AA23" s="15">
        <f>'Table A4'!F23/'Table A2'!F23*100</f>
        <v>53.44055712153871</v>
      </c>
      <c r="AB23" s="15">
        <f>'Table A4'!G23/'Table A2'!G23*100</f>
        <v>44.692927687592231</v>
      </c>
      <c r="AC23" s="15">
        <f>'Table A4'!H23/'Table A2'!H23*100</f>
        <v>51.027436574446106</v>
      </c>
      <c r="AD23" s="15">
        <f>'Table A4'!I23/'Table A2'!I23*100</f>
        <v>50.527939257325905</v>
      </c>
      <c r="AE23" s="15">
        <f>'Table A4'!J23/'Table A2'!J23*100</f>
        <v>77.018524991261799</v>
      </c>
      <c r="AF23" s="15">
        <f>'Table A4'!K23/'Table A2'!K23*100</f>
        <v>65.999564933652394</v>
      </c>
      <c r="AG23" s="15">
        <f>'Table A4'!L23/'Table A2'!L23*100</f>
        <v>55.621092367582868</v>
      </c>
      <c r="AH23" s="15">
        <f>'Table A4'!M23/'Table A2'!M23*100</f>
        <v>137.69347496206373</v>
      </c>
      <c r="AI23" s="15">
        <f>'Table A4'!N23/'Table A2'!N23*100</f>
        <v>66.519629466254955</v>
      </c>
      <c r="AJ23" s="15">
        <f>'Table A4'!O23/'Table A2'!O23*100</f>
        <v>88.572892646682035</v>
      </c>
      <c r="AK23" s="15"/>
      <c r="AL23" s="15"/>
      <c r="AM23" s="15"/>
      <c r="AN23" s="15">
        <f>'Table A4'!S23/'Table A2'!S23*100</f>
        <v>106.81227249089964</v>
      </c>
      <c r="AO23" s="15">
        <f>'Table A4'!T23/'Table A2'!T23*100</f>
        <v>64.529649177274138</v>
      </c>
      <c r="AP23" s="15">
        <f>'Table A4'!U23/'Table A2'!U23*100</f>
        <v>67.340897878638387</v>
      </c>
    </row>
    <row r="24" spans="1:42" x14ac:dyDescent="0.2">
      <c r="A24" s="13">
        <v>1988</v>
      </c>
      <c r="B24" s="15">
        <f>'Table A1'!B24/'Table A2'!B24*100</f>
        <v>60.304794766731362</v>
      </c>
      <c r="C24" s="15">
        <f>'Table A1'!C24/'Table A2'!C24*100</f>
        <v>75.389343411271241</v>
      </c>
      <c r="D24" s="15">
        <f>'Table A1'!D24/'Table A2'!D24*100</f>
        <v>48.15179636062004</v>
      </c>
      <c r="E24" s="15">
        <f>'Table A1'!E24/'Table A2'!E24*100</f>
        <v>55.492752301941842</v>
      </c>
      <c r="F24" s="15">
        <f>'Table A1'!F24/'Table A2'!F24*100</f>
        <v>96.027260638297889</v>
      </c>
      <c r="G24" s="15">
        <f>'Table A1'!G24/'Table A2'!G24*100</f>
        <v>86.330784539645961</v>
      </c>
      <c r="H24" s="15">
        <f>'Table A1'!H24/'Table A2'!H24*100</f>
        <v>61.368386316136835</v>
      </c>
      <c r="I24" s="15">
        <f>'Table A1'!I24/'Table A2'!I24*100</f>
        <v>63.446861829365531</v>
      </c>
      <c r="J24" s="15">
        <f>'Table A1'!J24/'Table A2'!J24*100</f>
        <v>115.18048458875884</v>
      </c>
      <c r="K24" s="15">
        <f>'Table A1'!K24/'Table A2'!K24*100</f>
        <v>55.581900810116579</v>
      </c>
      <c r="L24" s="15">
        <f>'Table A1'!L24/'Table A2'!L24*100</f>
        <v>45.484913793103452</v>
      </c>
      <c r="M24" s="15">
        <f>'Table A1'!M24/'Table A2'!M24*100</f>
        <v>74.205561072492557</v>
      </c>
      <c r="N24" s="15">
        <f>'Table A1'!N24/'Table A2'!N24*100</f>
        <v>64.130659499689884</v>
      </c>
      <c r="O24" s="15">
        <f>'Table A1'!O24/'Table A2'!O24*100</f>
        <v>71.164465786314537</v>
      </c>
      <c r="P24" s="15" t="e">
        <f>'Table A1'!P24/'Table A2'!P24*100</f>
        <v>#N/A</v>
      </c>
      <c r="Q24" s="15">
        <f>'Table A1'!Q24/'Table A2'!Q24*100</f>
        <v>237.118713932399</v>
      </c>
      <c r="R24" s="15">
        <f>'Table A1'!R24/'Table A2'!R24*100</f>
        <v>99.098143236074279</v>
      </c>
      <c r="S24" s="15">
        <f>'Table A1'!S24/'Table A2'!S24*100</f>
        <v>98.349834983498354</v>
      </c>
      <c r="T24" s="15">
        <f>'Table A1'!T24/'Table A2'!T24*100</f>
        <v>91.273792093704259</v>
      </c>
      <c r="U24" s="15">
        <f>'Table A1'!U24/'Table A2'!U24*100</f>
        <v>65.257331291956191</v>
      </c>
      <c r="W24" s="15">
        <f>'Table A4'!B24/'Table A2'!B24*100</f>
        <v>50.83746675292933</v>
      </c>
      <c r="X24" s="15">
        <f>'Table A4'!C24/'Table A2'!C24*100</f>
        <v>34.984841563187842</v>
      </c>
      <c r="Y24" s="15">
        <f>'Table A4'!D24/'Table A2'!D24*100</f>
        <v>58.929960080875112</v>
      </c>
      <c r="Z24" s="15">
        <f>'Table A4'!E24/'Table A2'!E24*100</f>
        <v>44.944844561947306</v>
      </c>
      <c r="AA24" s="15">
        <f>'Table A4'!F24/'Table A2'!F24*100</f>
        <v>54.670877659574465</v>
      </c>
      <c r="AB24" s="15">
        <f>'Table A4'!G24/'Table A2'!G24*100</f>
        <v>44.684193987640093</v>
      </c>
      <c r="AC24" s="15">
        <f>'Table A4'!H24/'Table A2'!H24*100</f>
        <v>52.139478605213952</v>
      </c>
      <c r="AD24" s="15">
        <f>'Table A4'!I24/'Table A2'!I24*100</f>
        <v>48.832441052511669</v>
      </c>
      <c r="AE24" s="15">
        <f>'Table A4'!J24/'Table A2'!J24*100</f>
        <v>77.797923191033462</v>
      </c>
      <c r="AF24" s="15">
        <f>'Table A4'!K24/'Table A2'!K24*100</f>
        <v>64.5129421063031</v>
      </c>
      <c r="AG24" s="15">
        <f>'Table A4'!L24/'Table A2'!L24*100</f>
        <v>54.676724137931046</v>
      </c>
      <c r="AH24" s="15">
        <f>'Table A4'!M24/'Table A2'!M24*100</f>
        <v>129.46871896722939</v>
      </c>
      <c r="AI24" s="15">
        <f>'Table A4'!N24/'Table A2'!N24*100</f>
        <v>70.663634484184414</v>
      </c>
      <c r="AJ24" s="15">
        <f>'Table A4'!O24/'Table A2'!O24*100</f>
        <v>90.036014405762316</v>
      </c>
      <c r="AK24" s="15"/>
      <c r="AL24" s="15"/>
      <c r="AM24" s="15"/>
      <c r="AN24" s="15">
        <f>'Table A4'!S24/'Table A2'!S24*100</f>
        <v>110.47854785478548</v>
      </c>
      <c r="AO24" s="15">
        <f>'Table A4'!T24/'Table A2'!T24*100</f>
        <v>64.436310395314791</v>
      </c>
      <c r="AP24" s="15">
        <f>'Table A4'!U24/'Table A2'!U24*100</f>
        <v>66.387940171946767</v>
      </c>
    </row>
    <row r="25" spans="1:42" x14ac:dyDescent="0.2">
      <c r="A25" s="13">
        <v>1989</v>
      </c>
      <c r="B25" s="15">
        <f>'Table A1'!B25/'Table A2'!B25*100</f>
        <v>62.758718457612709</v>
      </c>
      <c r="C25" s="15">
        <f>'Table A1'!C25/'Table A2'!C25*100</f>
        <v>70.696116034034304</v>
      </c>
      <c r="D25" s="15">
        <f>'Table A1'!D25/'Table A2'!D25*100</f>
        <v>49.594663930220619</v>
      </c>
      <c r="E25" s="15">
        <f>'Table A1'!E25/'Table A2'!E25*100</f>
        <v>54.601879765915939</v>
      </c>
      <c r="F25" s="15">
        <f>'Table A1'!F25/'Table A2'!F25*100</f>
        <v>94.247426050008173</v>
      </c>
      <c r="G25" s="15">
        <f>'Table A1'!G25/'Table A2'!G25*100</f>
        <v>82.088846880907369</v>
      </c>
      <c r="H25" s="15">
        <f>'Table A1'!H25/'Table A2'!H25*100</f>
        <v>61.407407407407412</v>
      </c>
      <c r="I25" s="15">
        <f>'Table A1'!I25/'Table A2'!I25*100</f>
        <v>63.969298245614034</v>
      </c>
      <c r="J25" s="15">
        <f>'Table A1'!J25/'Table A2'!J25*100</f>
        <v>106.35294117647058</v>
      </c>
      <c r="K25" s="15">
        <f>'Table A1'!K25/'Table A2'!K25*100</f>
        <v>51.994944935909004</v>
      </c>
      <c r="L25" s="15">
        <f>'Table A1'!L25/'Table A2'!L25*100</f>
        <v>43.629264282778465</v>
      </c>
      <c r="M25" s="15">
        <f>'Table A1'!M25/'Table A2'!M25*100</f>
        <v>72.572931611669063</v>
      </c>
      <c r="N25" s="15">
        <f>'Table A1'!N25/'Table A2'!N25*100</f>
        <v>61.045850701023106</v>
      </c>
      <c r="O25" s="15">
        <f>'Table A1'!O25/'Table A2'!O25*100</f>
        <v>67.766776677667764</v>
      </c>
      <c r="P25" s="15" t="e">
        <f>'Table A1'!P25/'Table A2'!P25*100</f>
        <v>#N/A</v>
      </c>
      <c r="Q25" s="15">
        <f>'Table A1'!Q25/'Table A2'!Q25*100</f>
        <v>248.24173510212674</v>
      </c>
      <c r="R25" s="15">
        <f>'Table A1'!R25/'Table A2'!R25*100</f>
        <v>104.40671843958825</v>
      </c>
      <c r="S25" s="15">
        <f>'Table A1'!S25/'Table A2'!S25*100</f>
        <v>102.46871249785703</v>
      </c>
      <c r="T25" s="15">
        <f>'Table A1'!T25/'Table A2'!T25*100</f>
        <v>89.634402577391796</v>
      </c>
      <c r="U25" s="15">
        <f>'Table A1'!U25/'Table A2'!U25*100</f>
        <v>64.238261457043123</v>
      </c>
      <c r="W25" s="15">
        <f>'Table A4'!B25/'Table A2'!B25*100</f>
        <v>50.007088176920888</v>
      </c>
      <c r="X25" s="15">
        <f>'Table A4'!C25/'Table A2'!C25*100</f>
        <v>37.349556936913103</v>
      </c>
      <c r="Y25" s="15">
        <f>'Table A4'!D25/'Table A2'!D25*100</f>
        <v>59.250897896357102</v>
      </c>
      <c r="Z25" s="15">
        <f>'Table A4'!E25/'Table A2'!E25*100</f>
        <v>43.36761837205178</v>
      </c>
      <c r="AA25" s="15">
        <f>'Table A4'!F25/'Table A2'!F25*100</f>
        <v>55.041673476058186</v>
      </c>
      <c r="AB25" s="15">
        <f>'Table A4'!G25/'Table A2'!G25*100</f>
        <v>45.018903591682424</v>
      </c>
      <c r="AC25" s="15">
        <f>'Table A4'!H25/'Table A2'!H25*100</f>
        <v>52.952380952380949</v>
      </c>
      <c r="AD25" s="15">
        <f>'Table A4'!I25/'Table A2'!I25*100</f>
        <v>47.357456140350877</v>
      </c>
      <c r="AE25" s="15">
        <f>'Table A4'!J25/'Table A2'!J25*100</f>
        <v>74.57352941176471</v>
      </c>
      <c r="AF25" s="15">
        <f>'Table A4'!K25/'Table A2'!K25*100</f>
        <v>64.217367755912619</v>
      </c>
      <c r="AG25" s="15">
        <f>'Table A4'!L25/'Table A2'!L25*100</f>
        <v>57.357172215371975</v>
      </c>
      <c r="AH25" s="15">
        <f>'Table A4'!M25/'Table A2'!M25*100</f>
        <v>148.80439980870398</v>
      </c>
      <c r="AI25" s="15">
        <f>'Table A4'!N25/'Table A2'!N25*100</f>
        <v>72.338006820765443</v>
      </c>
      <c r="AJ25" s="15">
        <f>'Table A4'!O25/'Table A2'!O25*100</f>
        <v>89.636963696369634</v>
      </c>
      <c r="AK25" s="15"/>
      <c r="AL25" s="15"/>
      <c r="AM25" s="15"/>
      <c r="AN25" s="15">
        <f>'Table A4'!S25/'Table A2'!S25*100</f>
        <v>125.23572775587178</v>
      </c>
      <c r="AO25" s="15">
        <f>'Table A4'!T25/'Table A2'!T25*100</f>
        <v>66.858103375822935</v>
      </c>
      <c r="AP25" s="15">
        <f>'Table A4'!U25/'Table A2'!U25*100</f>
        <v>66.051120369327776</v>
      </c>
    </row>
    <row r="26" spans="1:42" x14ac:dyDescent="0.2">
      <c r="A26" s="13">
        <v>1990</v>
      </c>
      <c r="B26" s="15">
        <f>'Table A1'!B26/'Table A2'!B26*100</f>
        <v>66.530884313435052</v>
      </c>
      <c r="C26" s="15">
        <f>'Table A1'!C26/'Table A2'!C26*100</f>
        <v>71.587938760268855</v>
      </c>
      <c r="D26" s="15">
        <f>'Table A1'!D26/'Table A2'!D26*100</f>
        <v>51.443793287160368</v>
      </c>
      <c r="E26" s="15">
        <f>'Table A1'!E26/'Table A2'!E26*100</f>
        <v>56.782022471910111</v>
      </c>
      <c r="F26" s="15">
        <f>'Table A1'!F26/'Table A2'!F26*100</f>
        <v>97.337327342319853</v>
      </c>
      <c r="G26" s="15">
        <f>'Table A1'!G26/'Table A2'!G26*100</f>
        <v>84.16988416988417</v>
      </c>
      <c r="H26" s="15">
        <f>'Table A1'!H26/'Table A2'!H26*100</f>
        <v>60.356277010646139</v>
      </c>
      <c r="I26" s="15">
        <f>'Table A1'!I26/'Table A2'!I26*100</f>
        <v>64.322830292979546</v>
      </c>
      <c r="J26" s="15">
        <f>'Table A1'!J26/'Table A2'!J26*100</f>
        <v>102.94864559819415</v>
      </c>
      <c r="K26" s="15">
        <f>'Table A1'!K26/'Table A2'!K26*100</f>
        <v>49.800243182212959</v>
      </c>
      <c r="L26" s="15">
        <f>'Table A1'!L26/'Table A2'!L26*100</f>
        <v>45.608380338436746</v>
      </c>
      <c r="M26" s="15">
        <f>'Table A1'!M26/'Table A2'!M26*100</f>
        <v>80.680918448139352</v>
      </c>
      <c r="N26" s="15">
        <f>'Table A1'!N26/'Table A2'!N26*100</f>
        <v>60.510240747394903</v>
      </c>
      <c r="O26" s="15">
        <f>'Table A1'!O26/'Table A2'!O26*100</f>
        <v>67.160442311704557</v>
      </c>
      <c r="P26" s="15" t="e">
        <f>'Table A1'!P26/'Table A2'!P26*100</f>
        <v>#N/A</v>
      </c>
      <c r="Q26" s="15">
        <f>'Table A1'!Q26/'Table A2'!Q26*100</f>
        <v>252.08642236814237</v>
      </c>
      <c r="R26" s="15">
        <f>'Table A1'!R26/'Table A2'!R26*100</f>
        <v>106.50064090825855</v>
      </c>
      <c r="S26" s="15">
        <f>'Table A1'!S26/'Table A2'!S26*100</f>
        <v>106.14812189936215</v>
      </c>
      <c r="T26" s="15">
        <f>'Table A1'!T26/'Table A2'!T26*100</f>
        <v>89.000278473962695</v>
      </c>
      <c r="U26" s="15">
        <f>'Table A1'!U26/'Table A2'!U26*100</f>
        <v>64.968440036068529</v>
      </c>
      <c r="W26" s="15">
        <f>'Table A4'!B26/'Table A2'!B26*100</f>
        <v>52.407050807287817</v>
      </c>
      <c r="X26" s="15">
        <f>'Table A4'!C26/'Table A2'!C26*100</f>
        <v>40.076549663928304</v>
      </c>
      <c r="Y26" s="15">
        <f>'Table A4'!D26/'Table A2'!D26*100</f>
        <v>62.674480554075664</v>
      </c>
      <c r="Z26" s="15">
        <f>'Table A4'!E26/'Table A2'!E26*100</f>
        <v>44.02696629213483</v>
      </c>
      <c r="AA26" s="15">
        <f>'Table A4'!F26/'Table A2'!F26*100</f>
        <v>58.595440173073719</v>
      </c>
      <c r="AB26" s="15">
        <f>'Table A4'!G26/'Table A2'!G26*100</f>
        <v>50.68273848761654</v>
      </c>
      <c r="AC26" s="15">
        <f>'Table A4'!H26/'Table A2'!H26*100</f>
        <v>54.674818172235682</v>
      </c>
      <c r="AD26" s="15">
        <f>'Table A4'!I26/'Table A2'!I26*100</f>
        <v>48.170259812050851</v>
      </c>
      <c r="AE26" s="15">
        <f>'Table A4'!J26/'Table A2'!J26*100</f>
        <v>75.775959367945831</v>
      </c>
      <c r="AF26" s="15">
        <f>'Table A4'!K26/'Table A2'!K26*100</f>
        <v>67.344102831335775</v>
      </c>
      <c r="AG26" s="15">
        <f>'Table A4'!L26/'Table A2'!L26*100</f>
        <v>60.31426269137792</v>
      </c>
      <c r="AH26" s="15">
        <f>'Table A4'!M26/'Table A2'!M26*100</f>
        <v>198.09976247030878</v>
      </c>
      <c r="AI26" s="15">
        <f>'Table A4'!N26/'Table A2'!N26*100</f>
        <v>75.961192957240399</v>
      </c>
      <c r="AJ26" s="15">
        <f>'Table A4'!O26/'Table A2'!O26*100</f>
        <v>92.343000208637591</v>
      </c>
      <c r="AK26" s="15"/>
      <c r="AL26" s="15"/>
      <c r="AM26" s="15"/>
      <c r="AN26" s="15">
        <f>'Table A4'!S26/'Table A2'!S26*100</f>
        <v>146.1020552799433</v>
      </c>
      <c r="AO26" s="15">
        <f>'Table A4'!T26/'Table A2'!T26*100</f>
        <v>73.071567808409924</v>
      </c>
      <c r="AP26" s="15">
        <f>'Table A4'!U26/'Table A2'!U26*100</f>
        <v>68.981064021641131</v>
      </c>
    </row>
    <row r="27" spans="1:42" x14ac:dyDescent="0.2">
      <c r="A27" s="13">
        <v>1991</v>
      </c>
      <c r="B27" s="15">
        <f>'Table A1'!B27/'Table A2'!B27*100</f>
        <v>67.096177119669676</v>
      </c>
      <c r="C27" s="15">
        <f>'Table A1'!C27/'Table A2'!C27*100</f>
        <v>81.141625739200165</v>
      </c>
      <c r="D27" s="15">
        <f>'Table A1'!D27/'Table A2'!D27*100</f>
        <v>54.575182828943461</v>
      </c>
      <c r="E27" s="15">
        <f>'Table A1'!E27/'Table A2'!E27*100</f>
        <v>61.971444261394822</v>
      </c>
      <c r="F27" s="15">
        <f>'Table A1'!F27/'Table A2'!F27*100</f>
        <v>98.900532554543901</v>
      </c>
      <c r="G27" s="15">
        <f>'Table A1'!G27/'Table A2'!G27*100</f>
        <v>86.018614270941057</v>
      </c>
      <c r="H27" s="15">
        <f>'Table A1'!H27/'Table A2'!H27*100</f>
        <v>61.170328475092447</v>
      </c>
      <c r="I27" s="15">
        <f>'Table A1'!I27/'Table A2'!I27*100</f>
        <v>64.519786823902933</v>
      </c>
      <c r="J27" s="15">
        <f>'Table A1'!J27/'Table A2'!J27*100</f>
        <v>97.277754147171407</v>
      </c>
      <c r="K27" s="15">
        <f>'Table A1'!K27/'Table A2'!K27*100</f>
        <v>50.793937206784548</v>
      </c>
      <c r="L27" s="15">
        <f>'Table A1'!L27/'Table A2'!L27*100</f>
        <v>46.967213114754102</v>
      </c>
      <c r="M27" s="15">
        <f>'Table A1'!M27/'Table A2'!M27*100</f>
        <v>81.47949611364244</v>
      </c>
      <c r="N27" s="15">
        <f>'Table A1'!N27/'Table A2'!N27*100</f>
        <v>61.661459290571585</v>
      </c>
      <c r="O27" s="15">
        <f>'Table A1'!O27/'Table A2'!O27*100</f>
        <v>68.188606784723703</v>
      </c>
      <c r="P27" s="15" t="e">
        <f>'Table A1'!P27/'Table A2'!P27*100</f>
        <v>#N/A</v>
      </c>
      <c r="Q27" s="15">
        <f>'Table A1'!Q27/'Table A2'!Q27*100</f>
        <v>270.55616139585601</v>
      </c>
      <c r="R27" s="15">
        <f>'Table A1'!R27/'Table A2'!R27*100</f>
        <v>111.8319928507596</v>
      </c>
      <c r="S27" s="15">
        <f>'Table A1'!S27/'Table A2'!S27*100</f>
        <v>109.27909932812783</v>
      </c>
      <c r="T27" s="15">
        <f>'Table A1'!T27/'Table A2'!T27*100</f>
        <v>88.965899639589693</v>
      </c>
      <c r="U27" s="15">
        <f>'Table A1'!U27/'Table A2'!U27*100</f>
        <v>66.875517200614738</v>
      </c>
      <c r="W27" s="15">
        <f>'Table A4'!B27/'Table A2'!B27*100</f>
        <v>50.153057592368476</v>
      </c>
      <c r="X27" s="15">
        <f>'Table A4'!C27/'Table A2'!C27*100</f>
        <v>45.028565701112555</v>
      </c>
      <c r="Y27" s="15">
        <f>'Table A4'!D27/'Table A2'!D27*100</f>
        <v>71.437065223853978</v>
      </c>
      <c r="Z27" s="15">
        <f>'Table A4'!E27/'Table A2'!E27*100</f>
        <v>46.540362438220754</v>
      </c>
      <c r="AA27" s="15">
        <f>'Table A4'!F27/'Table A2'!F27*100</f>
        <v>64.439099811029038</v>
      </c>
      <c r="AB27" s="15">
        <f>'Table A4'!G27/'Table A2'!G27*100</f>
        <v>59.172699069286452</v>
      </c>
      <c r="AC27" s="15">
        <f>'Table A4'!H27/'Table A2'!H27*100</f>
        <v>58.63606700021753</v>
      </c>
      <c r="AD27" s="15">
        <f>'Table A4'!I27/'Table A2'!I27*100</f>
        <v>50.221113504932532</v>
      </c>
      <c r="AE27" s="15">
        <f>'Table A4'!J27/'Table A2'!J27*100</f>
        <v>79.682404650503329</v>
      </c>
      <c r="AF27" s="15">
        <f>'Table A4'!K27/'Table A2'!K27*100</f>
        <v>76.308191988451824</v>
      </c>
      <c r="AG27" s="15">
        <f>'Table A4'!L27/'Table A2'!L27*100</f>
        <v>64.016393442622956</v>
      </c>
      <c r="AH27" s="15">
        <f>'Table A4'!M27/'Table A2'!M27*100</f>
        <v>222.00482444384883</v>
      </c>
      <c r="AI27" s="15">
        <f>'Table A4'!N27/'Table A2'!N27*100</f>
        <v>85.572505054217984</v>
      </c>
      <c r="AJ27" s="15">
        <f>'Table A4'!O27/'Table A2'!O27*100</f>
        <v>100.17068487305313</v>
      </c>
      <c r="AK27" s="15"/>
      <c r="AL27" s="15"/>
      <c r="AM27" s="15"/>
      <c r="AN27" s="15">
        <f>'Table A4'!S27/'Table A2'!S27*100</f>
        <v>162.81096785908841</v>
      </c>
      <c r="AO27" s="15">
        <f>'Table A4'!T27/'Table A2'!T27*100</f>
        <v>79.193235375658446</v>
      </c>
      <c r="AP27" s="15">
        <f>'Table A4'!U27/'Table A2'!U27*100</f>
        <v>75.517200614729873</v>
      </c>
    </row>
    <row r="28" spans="1:42" x14ac:dyDescent="0.2">
      <c r="A28" s="13">
        <v>1992</v>
      </c>
      <c r="B28" s="15">
        <f>'Table A1'!B28/'Table A2'!B28*100</f>
        <v>74.765848749903256</v>
      </c>
      <c r="C28" s="15">
        <f>'Table A1'!C28/'Table A2'!C28*100</f>
        <v>105.17392942358408</v>
      </c>
      <c r="D28" s="15">
        <f>'Table A1'!D28/'Table A2'!D28*100</f>
        <v>57.804524544709814</v>
      </c>
      <c r="E28" s="15">
        <f>'Table A1'!E28/'Table A2'!E28*100</f>
        <v>64.725457570715463</v>
      </c>
      <c r="F28" s="15">
        <f>'Table A1'!F28/'Table A2'!F28*100</f>
        <v>102.13510675533777</v>
      </c>
      <c r="G28" s="15">
        <f>'Table A1'!G28/'Table A2'!G28*100</f>
        <v>91.501907734998269</v>
      </c>
      <c r="H28" s="15">
        <f>'Table A1'!H28/'Table A2'!H28*100</f>
        <v>63.998689670233674</v>
      </c>
      <c r="I28" s="15">
        <f>'Table A1'!I28/'Table A2'!I28*100</f>
        <v>65.462880143112699</v>
      </c>
      <c r="J28" s="15">
        <f>'Table A1'!J28/'Table A2'!J28*100</f>
        <v>91.26497631652272</v>
      </c>
      <c r="K28" s="15">
        <f>'Table A1'!K28/'Table A2'!K28*100</f>
        <v>53.674242424242422</v>
      </c>
      <c r="L28" s="15">
        <f>'Table A1'!L28/'Table A2'!L28*100</f>
        <v>47.412871498824032</v>
      </c>
      <c r="M28" s="15">
        <f>'Table A1'!M28/'Table A2'!M28*100</f>
        <v>73.50157728706624</v>
      </c>
      <c r="N28" s="15">
        <f>'Table A1'!N28/'Table A2'!N28*100</f>
        <v>59.405940594059416</v>
      </c>
      <c r="O28" s="15">
        <f>'Table A1'!O28/'Table A2'!O28*100</f>
        <v>66.06769745089845</v>
      </c>
      <c r="P28" s="15" t="e">
        <f>'Table A1'!P28/'Table A2'!P28*100</f>
        <v>#N/A</v>
      </c>
      <c r="Q28" s="15">
        <f>'Table A1'!Q28/'Table A2'!Q28*100</f>
        <v>286.09447771124417</v>
      </c>
      <c r="R28" s="15">
        <f>'Table A1'!R28/'Table A2'!R28*100</f>
        <v>121.84667673716012</v>
      </c>
      <c r="S28" s="15">
        <f>'Table A1'!S28/'Table A2'!S28*100</f>
        <v>108.59124866595518</v>
      </c>
      <c r="T28" s="15">
        <f>'Table A1'!T28/'Table A2'!T28*100</f>
        <v>86.015656096590149</v>
      </c>
      <c r="U28" s="15">
        <f>'Table A1'!U28/'Table A2'!U28*100</f>
        <v>69.059496289086269</v>
      </c>
      <c r="W28" s="15">
        <f>'Table A4'!B28/'Table A2'!B28*100</f>
        <v>54.508862915086311</v>
      </c>
      <c r="X28" s="15">
        <f>'Table A4'!C28/'Table A2'!C28*100</f>
        <v>59.751349993720957</v>
      </c>
      <c r="Y28" s="15">
        <f>'Table A4'!D28/'Table A2'!D28*100</f>
        <v>76.394227739618131</v>
      </c>
      <c r="Z28" s="15">
        <f>'Table A4'!E28/'Table A2'!E28*100</f>
        <v>49.48234424107968</v>
      </c>
      <c r="AA28" s="15">
        <f>'Table A4'!F28/'Table A2'!F28*100</f>
        <v>70.073503675183758</v>
      </c>
      <c r="AB28" s="15">
        <f>'Table A4'!G28/'Table A2'!G28*100</f>
        <v>66.770724939299342</v>
      </c>
      <c r="AC28" s="15">
        <f>'Table A4'!H28/'Table A2'!H28*100</f>
        <v>60.198733347892549</v>
      </c>
      <c r="AD28" s="15">
        <f>'Table A4'!I28/'Table A2'!I28*100</f>
        <v>50.749105545617176</v>
      </c>
      <c r="AE28" s="15">
        <f>'Table A4'!J28/'Table A2'!J28*100</f>
        <v>81.290052939537475</v>
      </c>
      <c r="AF28" s="15">
        <f>'Table A4'!K28/'Table A2'!K28*100</f>
        <v>86.685606060606062</v>
      </c>
      <c r="AG28" s="15">
        <f>'Table A4'!L28/'Table A2'!L28*100</f>
        <v>67.735728030788962</v>
      </c>
      <c r="AH28" s="15">
        <f>'Table A4'!M28/'Table A2'!M28*100</f>
        <v>205.33851007037129</v>
      </c>
      <c r="AI28" s="15">
        <f>'Table A4'!N28/'Table A2'!N28*100</f>
        <v>89.270927092709286</v>
      </c>
      <c r="AJ28" s="15">
        <f>'Table A4'!O28/'Table A2'!O28*100</f>
        <v>102.08942749686585</v>
      </c>
      <c r="AK28" s="15"/>
      <c r="AL28" s="15"/>
      <c r="AM28" s="15"/>
      <c r="AN28" s="15">
        <f>'Table A4'!S28/'Table A2'!S28*100</f>
        <v>166.73781572394165</v>
      </c>
      <c r="AO28" s="15">
        <f>'Table A4'!T28/'Table A2'!T28*100</f>
        <v>80.297200477643628</v>
      </c>
      <c r="AP28" s="15">
        <f>'Table A4'!U28/'Table A2'!U28*100</f>
        <v>80.228738289329598</v>
      </c>
    </row>
    <row r="29" spans="1:42" x14ac:dyDescent="0.2">
      <c r="A29" s="13">
        <v>1993</v>
      </c>
      <c r="B29" s="15">
        <f>'Table A1'!B29/'Table A2'!B29*100</f>
        <v>70.855895902368061</v>
      </c>
      <c r="C29" s="15">
        <f>'Table A1'!C29/'Table A2'!C29*100</f>
        <v>153.65957446808511</v>
      </c>
      <c r="D29" s="15">
        <f>'Table A1'!D29/'Table A2'!D29*100</f>
        <v>60.505621628647553</v>
      </c>
      <c r="E29" s="15">
        <f>'Table A1'!E29/'Table A2'!E29*100</f>
        <v>69.593709043250342</v>
      </c>
      <c r="F29" s="15">
        <f>'Table A1'!F29/'Table A2'!F29*100</f>
        <v>108.2271762208068</v>
      </c>
      <c r="G29" s="15">
        <f>'Table A1'!G29/'Table A2'!G29*100</f>
        <v>91.410896978348802</v>
      </c>
      <c r="H29" s="15">
        <f>'Table A1'!H29/'Table A2'!H29*100</f>
        <v>69.739168877099914</v>
      </c>
      <c r="I29" s="15">
        <f>'Table A1'!I29/'Table A2'!I29*100</f>
        <v>68.079096045197744</v>
      </c>
      <c r="J29" s="15">
        <f>'Table A1'!J29/'Table A2'!J29*100</f>
        <v>95.739456961294067</v>
      </c>
      <c r="K29" s="15">
        <f>'Table A1'!K29/'Table A2'!K29*100</f>
        <v>52.786349609729534</v>
      </c>
      <c r="L29" s="15">
        <f>'Table A1'!L29/'Table A2'!L29*100</f>
        <v>49.629468177855266</v>
      </c>
      <c r="M29" s="15">
        <f>'Table A1'!M29/'Table A2'!M29*100</f>
        <v>75.739932071809804</v>
      </c>
      <c r="N29" s="15">
        <f>'Table A1'!N29/'Table A2'!N29*100</f>
        <v>60.089525514771715</v>
      </c>
      <c r="O29" s="15">
        <f>'Table A1'!O29/'Table A2'!O29*100</f>
        <v>66.978387364921034</v>
      </c>
      <c r="P29" s="15" t="e">
        <f>'Table A1'!P29/'Table A2'!P29*100</f>
        <v>#N/A</v>
      </c>
      <c r="Q29" s="15">
        <f>'Table A1'!Q29/'Table A2'!Q29*100</f>
        <v>289.58054439982146</v>
      </c>
      <c r="R29" s="15">
        <f>'Table A1'!R29/'Table A2'!R29*100</f>
        <v>125.70198427555223</v>
      </c>
      <c r="S29" s="15">
        <f>'Table A1'!S29/'Table A2'!S29*100</f>
        <v>113.43804537521815</v>
      </c>
      <c r="T29" s="15">
        <f>'Table A1'!T29/'Table A2'!T29*100</f>
        <v>88.052080673985188</v>
      </c>
      <c r="U29" s="15">
        <f>'Table A1'!U29/'Table A2'!U29*100</f>
        <v>72.039026800049399</v>
      </c>
      <c r="W29" s="15">
        <f>'Table A4'!B29/'Table A2'!B29*100</f>
        <v>57.867938252646887</v>
      </c>
      <c r="X29" s="15">
        <f>'Table A4'!C29/'Table A2'!C29*100</f>
        <v>83.957446808510639</v>
      </c>
      <c r="Y29" s="15">
        <f>'Table A4'!D29/'Table A2'!D29*100</f>
        <v>78.884772860206667</v>
      </c>
      <c r="Z29" s="15">
        <f>'Table A4'!E29/'Table A2'!E29*100</f>
        <v>51.956562441490362</v>
      </c>
      <c r="AA29" s="15">
        <f>'Table A4'!F29/'Table A2'!F29*100</f>
        <v>75.937721160651094</v>
      </c>
      <c r="AB29" s="15">
        <f>'Table A4'!G29/'Table A2'!G29*100</f>
        <v>69.86676183678324</v>
      </c>
      <c r="AC29" s="15">
        <f>'Table A4'!H29/'Table A2'!H29*100</f>
        <v>62.400530503978779</v>
      </c>
      <c r="AD29" s="15">
        <f>'Table A4'!I29/'Table A2'!I29*100</f>
        <v>53.050847457627128</v>
      </c>
      <c r="AE29" s="15">
        <f>'Table A4'!J29/'Table A2'!J29*100</f>
        <v>85.803004043905261</v>
      </c>
      <c r="AF29" s="15">
        <f>'Table A4'!K29/'Table A2'!K29*100</f>
        <v>87.892539480849521</v>
      </c>
      <c r="AG29" s="15">
        <f>'Table A4'!L29/'Table A2'!L29*100</f>
        <v>68.755448997384477</v>
      </c>
      <c r="AH29" s="15">
        <f>'Table A4'!M29/'Table A2'!M29*100</f>
        <v>206.45317806889861</v>
      </c>
      <c r="AI29" s="15">
        <f>'Table A4'!N29/'Table A2'!N29*100</f>
        <v>92.103849597135181</v>
      </c>
      <c r="AJ29" s="15">
        <f>'Table A4'!O29/'Table A2'!O29*100</f>
        <v>104.84206151288447</v>
      </c>
      <c r="AK29" s="15"/>
      <c r="AL29" s="15"/>
      <c r="AM29" s="15"/>
      <c r="AN29" s="15">
        <f>'Table A4'!S29/'Table A2'!S29*100</f>
        <v>169.45898778359512</v>
      </c>
      <c r="AO29" s="15">
        <f>'Table A4'!T29/'Table A2'!T29*100</f>
        <v>80.316568802655098</v>
      </c>
      <c r="AP29" s="15">
        <f>'Table A4'!U29/'Table A2'!U29*100</f>
        <v>83.35185871310361</v>
      </c>
    </row>
    <row r="30" spans="1:42" x14ac:dyDescent="0.2">
      <c r="A30" s="13">
        <v>1994</v>
      </c>
      <c r="B30" s="15">
        <f>'Table A1'!B30/'Table A2'!B30*100</f>
        <v>69.858648582400519</v>
      </c>
      <c r="C30" s="15">
        <f>'Table A1'!C30/'Table A2'!C30*100</f>
        <v>224.68062265163712</v>
      </c>
      <c r="D30" s="15">
        <f>'Table A1'!D30/'Table A2'!D30*100</f>
        <v>62.418384329791323</v>
      </c>
      <c r="E30" s="15">
        <f>'Table A1'!E30/'Table A2'!E30*100</f>
        <v>71.896450284369479</v>
      </c>
      <c r="F30" s="15">
        <f>'Table A1'!F30/'Table A2'!F30*100</f>
        <v>118.03095282491142</v>
      </c>
      <c r="G30" s="15">
        <f>'Table A1'!G30/'Table A2'!G30*100</f>
        <v>88.521514831750494</v>
      </c>
      <c r="H30" s="15">
        <f>'Table A1'!H30/'Table A2'!H30*100</f>
        <v>72.068740482923658</v>
      </c>
      <c r="I30" s="15">
        <f>'Table A1'!I30/'Table A2'!I30*100</f>
        <v>72.424345460727636</v>
      </c>
      <c r="J30" s="15">
        <f>'Table A1'!J30/'Table A2'!J30*100</f>
        <v>94.961294862772689</v>
      </c>
      <c r="K30" s="15">
        <f>'Table A1'!K30/'Table A2'!K30*100</f>
        <v>52.440075875150882</v>
      </c>
      <c r="L30" s="15">
        <f>'Table A1'!L30/'Table A2'!L30*100</f>
        <v>49.242505640915439</v>
      </c>
      <c r="M30" s="15">
        <f>'Table A1'!M30/'Table A2'!M30*100</f>
        <v>73.643064552155451</v>
      </c>
      <c r="N30" s="15">
        <f>'Table A1'!N30/'Table A2'!N30*100</f>
        <v>61.29313349599164</v>
      </c>
      <c r="O30" s="15">
        <f>'Table A1'!O30/'Table A2'!O30*100</f>
        <v>68.385922330097088</v>
      </c>
      <c r="P30" s="15" t="e">
        <f>'Table A1'!P30/'Table A2'!P30*100</f>
        <v>#N/A</v>
      </c>
      <c r="Q30" s="15">
        <f>'Table A1'!Q30/'Table A2'!Q30*100</f>
        <v>296.65707327872479</v>
      </c>
      <c r="R30" s="15">
        <f>'Table A1'!R30/'Table A2'!R30*100</f>
        <v>125.72217111315547</v>
      </c>
      <c r="S30" s="15">
        <f>'Table A1'!S30/'Table A2'!S30*100</f>
        <v>111.06944897293771</v>
      </c>
      <c r="T30" s="15">
        <f>'Table A1'!T30/'Table A2'!T30*100</f>
        <v>86.149815410265575</v>
      </c>
      <c r="U30" s="15">
        <f>'Table A1'!U30/'Table A2'!U30*100</f>
        <v>73.468397428120824</v>
      </c>
      <c r="W30" s="15">
        <f>'Table A4'!B30/'Table A2'!B30*100</f>
        <v>60.642209330827676</v>
      </c>
      <c r="X30" s="15">
        <f>'Table A4'!C30/'Table A2'!C30*100</f>
        <v>107.12828770799786</v>
      </c>
      <c r="Y30" s="15">
        <f>'Table A4'!D30/'Table A2'!D30*100</f>
        <v>77.877352451670717</v>
      </c>
      <c r="Z30" s="15">
        <f>'Table A4'!E30/'Table A2'!E30*100</f>
        <v>55.599137085703077</v>
      </c>
      <c r="AA30" s="15">
        <f>'Table A4'!F30/'Table A2'!F30*100</f>
        <v>85.120268506432964</v>
      </c>
      <c r="AB30" s="15">
        <f>'Table A4'!G30/'Table A2'!G30*100</f>
        <v>70.172353148083005</v>
      </c>
      <c r="AC30" s="15">
        <f>'Table A4'!H30/'Table A2'!H30*100</f>
        <v>62.975853817707204</v>
      </c>
      <c r="AD30" s="15">
        <f>'Table A4'!I30/'Table A2'!I30*100</f>
        <v>55.332653292530885</v>
      </c>
      <c r="AE30" s="15">
        <f>'Table A4'!J30/'Table A2'!J30*100</f>
        <v>83.349753694581281</v>
      </c>
      <c r="AF30" s="15">
        <f>'Table A4'!K30/'Table A2'!K30*100</f>
        <v>89.44645628556647</v>
      </c>
      <c r="AG30" s="15">
        <f>'Table A4'!L30/'Table A2'!L30*100</f>
        <v>67.712474481573011</v>
      </c>
      <c r="AH30" s="15">
        <f>'Table A4'!M30/'Table A2'!M30*100</f>
        <v>194.28188519097608</v>
      </c>
      <c r="AI30" s="15">
        <f>'Table A4'!N30/'Table A2'!N30*100</f>
        <v>91.965841756709651</v>
      </c>
      <c r="AJ30" s="15">
        <f>'Table A4'!O30/'Table A2'!O30*100</f>
        <v>106.0275080906149</v>
      </c>
      <c r="AK30" s="15"/>
      <c r="AL30" s="15"/>
      <c r="AM30" s="15"/>
      <c r="AN30" s="15">
        <f>'Table A4'!S30/'Table A2'!S30*100</f>
        <v>164.28105640691228</v>
      </c>
      <c r="AO30" s="15">
        <f>'Table A4'!T30/'Table A2'!T30*100</f>
        <v>78.801953078480409</v>
      </c>
      <c r="AP30" s="15">
        <f>'Table A4'!U30/'Table A2'!U30*100</f>
        <v>83.695256581341724</v>
      </c>
    </row>
    <row r="31" spans="1:42" x14ac:dyDescent="0.2">
      <c r="A31" s="13">
        <v>1995</v>
      </c>
      <c r="B31" s="15">
        <f>'Table A1'!B31/'Table A2'!B31*100</f>
        <v>66.080983946969098</v>
      </c>
      <c r="C31" s="15">
        <f>'Table A1'!C31/'Table A2'!C31*100</f>
        <v>232.20865467009423</v>
      </c>
      <c r="D31" s="15">
        <f>'Table A1'!D31/'Table A2'!D31*100</f>
        <v>61.615030484011449</v>
      </c>
      <c r="E31" s="15">
        <f>'Table A1'!E31/'Table A2'!E31*100</f>
        <v>81.598613668363484</v>
      </c>
      <c r="F31" s="15">
        <f>'Table A1'!F31/'Table A2'!F31*100</f>
        <v>122.45013172751223</v>
      </c>
      <c r="G31" s="15">
        <f>'Table A1'!G31/'Table A2'!G31*100</f>
        <v>87.546598322460383</v>
      </c>
      <c r="H31" s="15">
        <f>'Table A1'!H31/'Table A2'!H31*100</f>
        <v>72.880988510730532</v>
      </c>
      <c r="I31" s="15">
        <f>'Table A1'!I31/'Table A2'!I31*100</f>
        <v>76.657614844987549</v>
      </c>
      <c r="J31" s="15">
        <f>'Table A1'!J31/'Table A2'!J31*100</f>
        <v>95.973247875156758</v>
      </c>
      <c r="K31" s="15">
        <f>'Table A1'!K31/'Table A2'!K31*100</f>
        <v>52.84783698012361</v>
      </c>
      <c r="L31" s="15">
        <f>'Table A1'!L31/'Table A2'!L31*100</f>
        <v>49.770862197591391</v>
      </c>
      <c r="M31" s="15">
        <f>'Table A1'!M31/'Table A2'!M31*100</f>
        <v>73.210458636948132</v>
      </c>
      <c r="N31" s="15">
        <f>'Table A1'!N31/'Table A2'!N31*100</f>
        <v>61.016949152542367</v>
      </c>
      <c r="O31" s="15">
        <f>'Table A1'!O31/'Table A2'!O31*100</f>
        <v>69.144542772861357</v>
      </c>
      <c r="P31" s="15" t="e">
        <f>'Table A1'!P31/'Table A2'!P31*100</f>
        <v>#N/A</v>
      </c>
      <c r="Q31" s="15">
        <f>'Table A1'!Q31/'Table A2'!Q31*100</f>
        <v>296.15130855509125</v>
      </c>
      <c r="R31" s="15">
        <f>'Table A1'!R31/'Table A2'!R31*100</f>
        <v>123.16047652417659</v>
      </c>
      <c r="S31" s="15">
        <f>'Table A1'!S31/'Table A2'!S31*100</f>
        <v>107.45952489030108</v>
      </c>
      <c r="T31" s="15">
        <f>'Table A1'!T31/'Table A2'!T31*100</f>
        <v>86.303724928366748</v>
      </c>
      <c r="U31" s="15">
        <f>'Table A1'!U31/'Table A2'!U31*100</f>
        <v>73.740621650589503</v>
      </c>
      <c r="W31" s="15">
        <f>'Table A4'!B31/'Table A2'!B31*100</f>
        <v>60.761919974442932</v>
      </c>
      <c r="X31" s="15">
        <f>'Table A4'!C31/'Table A2'!C31*100</f>
        <v>107.16580976863752</v>
      </c>
      <c r="Y31" s="15">
        <f>'Table A4'!D31/'Table A2'!D31*100</f>
        <v>76.147816349384101</v>
      </c>
      <c r="Z31" s="15">
        <f>'Table A4'!E31/'Table A2'!E31*100</f>
        <v>61.37766706379292</v>
      </c>
      <c r="AA31" s="15">
        <f>'Table A4'!F31/'Table A2'!F31*100</f>
        <v>91.004892736168614</v>
      </c>
      <c r="AB31" s="15">
        <f>'Table A4'!G31/'Table A2'!G31*100</f>
        <v>70.118825722273996</v>
      </c>
      <c r="AC31" s="15">
        <f>'Table A4'!H31/'Table A2'!H31*100</f>
        <v>65.044439627140676</v>
      </c>
      <c r="AD31" s="15">
        <f>'Table A4'!I31/'Table A2'!I31*100</f>
        <v>56.494682054763523</v>
      </c>
      <c r="AE31" s="15">
        <f>'Table A4'!J31/'Table A2'!J31*100</f>
        <v>86.610004180019502</v>
      </c>
      <c r="AF31" s="15">
        <f>'Table A4'!K31/'Table A2'!K31*100</f>
        <v>93.970268915984633</v>
      </c>
      <c r="AG31" s="15">
        <f>'Table A4'!L31/'Table A2'!L31*100</f>
        <v>67.334541191516578</v>
      </c>
      <c r="AH31" s="15">
        <f>'Table A4'!M31/'Table A2'!M31*100</f>
        <v>187.74110587226747</v>
      </c>
      <c r="AI31" s="15">
        <f>'Table A4'!N31/'Table A2'!N31*100</f>
        <v>88.571908038261455</v>
      </c>
      <c r="AJ31" s="15">
        <f>'Table A4'!O31/'Table A2'!O31*100</f>
        <v>107.19764011799408</v>
      </c>
      <c r="AK31" s="15"/>
      <c r="AL31" s="15"/>
      <c r="AM31" s="15"/>
      <c r="AN31" s="15">
        <f>'Table A4'!S31/'Table A2'!S31*100</f>
        <v>160.11499470419125</v>
      </c>
      <c r="AO31" s="15">
        <f>'Table A4'!T31/'Table A2'!T31*100</f>
        <v>78.395415472779376</v>
      </c>
      <c r="AP31" s="15">
        <f>'Table A4'!U31/'Table A2'!U31*100</f>
        <v>83.910920566869123</v>
      </c>
    </row>
    <row r="32" spans="1:42" x14ac:dyDescent="0.2">
      <c r="A32" s="13">
        <v>1996</v>
      </c>
      <c r="B32" s="15">
        <f>'Table A1'!B32/'Table A2'!B32*100</f>
        <v>65.892827425528367</v>
      </c>
      <c r="C32" s="15">
        <f>'Table A1'!C32/'Table A2'!C32*100</f>
        <v>212.04545454545456</v>
      </c>
      <c r="D32" s="15">
        <f>'Table A1'!D32/'Table A2'!D32*100</f>
        <v>61.055399290693416</v>
      </c>
      <c r="E32" s="15">
        <f>'Table A1'!E32/'Table A2'!E32*100</f>
        <v>97.402754288475464</v>
      </c>
      <c r="F32" s="15">
        <f>'Table A1'!F32/'Table A2'!F32*100</f>
        <v>109.73379062551037</v>
      </c>
      <c r="G32" s="15">
        <f>'Table A1'!G32/'Table A2'!G32*100</f>
        <v>89.391100702576111</v>
      </c>
      <c r="H32" s="15">
        <f>'Table A1'!H32/'Table A2'!H32*100</f>
        <v>75.237575095576176</v>
      </c>
      <c r="I32" s="15">
        <f>'Table A1'!I32/'Table A2'!I32*100</f>
        <v>80.723981900452486</v>
      </c>
      <c r="J32" s="15">
        <f>'Table A1'!J32/'Table A2'!J32*100</f>
        <v>93.237050409665329</v>
      </c>
      <c r="K32" s="15">
        <f>'Table A1'!K32/'Table A2'!K32*100</f>
        <v>51.524293426484604</v>
      </c>
      <c r="L32" s="15">
        <f>'Table A1'!L32/'Table A2'!L32*100</f>
        <v>52.516977471165248</v>
      </c>
      <c r="M32" s="15">
        <f>'Table A1'!M32/'Table A2'!M32*100</f>
        <v>78.339191564147612</v>
      </c>
      <c r="N32" s="15">
        <f>'Table A1'!N32/'Table A2'!N32*100</f>
        <v>62.431851974227648</v>
      </c>
      <c r="O32" s="15">
        <f>'Table A1'!O32/'Table A2'!O32*100</f>
        <v>68.272642390289462</v>
      </c>
      <c r="P32" s="15" t="e">
        <f>'Table A1'!P32/'Table A2'!P32*100</f>
        <v>#N/A</v>
      </c>
      <c r="Q32" s="15">
        <f>'Table A1'!Q32/'Table A2'!Q32*100</f>
        <v>289.81779206859591</v>
      </c>
      <c r="R32" s="15">
        <f>'Table A1'!R32/'Table A2'!R32*100</f>
        <v>121.42491903869097</v>
      </c>
      <c r="S32" s="15">
        <f>'Table A1'!S32/'Table A2'!S32*100</f>
        <v>105.13383062746817</v>
      </c>
      <c r="T32" s="15">
        <f>'Table A1'!T32/'Table A2'!T32*100</f>
        <v>88.061765383728968</v>
      </c>
      <c r="U32" s="15">
        <f>'Table A1'!U32/'Table A2'!U32*100</f>
        <v>74.793388429752056</v>
      </c>
      <c r="W32" s="15">
        <f>'Table A4'!B32/'Table A2'!B32*100</f>
        <v>63.929106340489263</v>
      </c>
      <c r="X32" s="15">
        <f>'Table A4'!C32/'Table A2'!C32*100</f>
        <v>95.473484848484844</v>
      </c>
      <c r="Y32" s="15">
        <f>'Table A4'!D32/'Table A2'!D32*100</f>
        <v>75.724593371652205</v>
      </c>
      <c r="Z32" s="15">
        <f>'Table A4'!E32/'Table A2'!E32*100</f>
        <v>67.214302971732295</v>
      </c>
      <c r="AA32" s="15">
        <f>'Table A4'!F32/'Table A2'!F32*100</f>
        <v>84.827698840437691</v>
      </c>
      <c r="AB32" s="15">
        <f>'Table A4'!G32/'Table A2'!G32*100</f>
        <v>70.854800936768143</v>
      </c>
      <c r="AC32" s="15">
        <f>'Table A4'!H32/'Table A2'!H32*100</f>
        <v>68.083014746040419</v>
      </c>
      <c r="AD32" s="15">
        <f>'Table A4'!I32/'Table A2'!I32*100</f>
        <v>57.104072398190041</v>
      </c>
      <c r="AE32" s="15">
        <f>'Table A4'!J32/'Table A2'!J32*100</f>
        <v>93.153728648798776</v>
      </c>
      <c r="AF32" s="15">
        <f>'Table A4'!K32/'Table A2'!K32*100</f>
        <v>98.999682438869485</v>
      </c>
      <c r="AG32" s="15">
        <f>'Table A4'!L32/'Table A2'!L32*100</f>
        <v>68.459631346340416</v>
      </c>
      <c r="AH32" s="15">
        <f>'Table A4'!M32/'Table A2'!M32*100</f>
        <v>195.43057996485058</v>
      </c>
      <c r="AI32" s="15">
        <f>'Table A4'!N32/'Table A2'!N32*100</f>
        <v>88.617214604328439</v>
      </c>
      <c r="AJ32" s="15">
        <f>'Table A4'!O32/'Table A2'!O32*100</f>
        <v>107.63772175536883</v>
      </c>
      <c r="AK32" s="15"/>
      <c r="AL32" s="15"/>
      <c r="AM32" s="15"/>
      <c r="AN32" s="15">
        <f>'Table A4'!S32/'Table A2'!S32*100</f>
        <v>164.99926868509581</v>
      </c>
      <c r="AO32" s="15">
        <f>'Table A4'!T32/'Table A2'!T32*100</f>
        <v>83.832680341092413</v>
      </c>
      <c r="AP32" s="15">
        <f>'Table A4'!U32/'Table A2'!U32*100</f>
        <v>85.4073199527745</v>
      </c>
    </row>
    <row r="33" spans="1:42" x14ac:dyDescent="0.2">
      <c r="A33" s="13">
        <v>1997</v>
      </c>
      <c r="B33" s="15">
        <f>'Table A1'!B33/'Table A2'!B33*100</f>
        <v>65.2037617554859</v>
      </c>
      <c r="C33" s="15">
        <f>'Table A1'!C33/'Table A2'!C33*100</f>
        <v>201.95117440355094</v>
      </c>
      <c r="D33" s="15">
        <f>'Table A1'!D33/'Table A2'!D33*100</f>
        <v>62.176229257240834</v>
      </c>
      <c r="E33" s="15">
        <f>'Table A1'!E33/'Table A2'!E33*100</f>
        <v>99.412340842311451</v>
      </c>
      <c r="F33" s="15">
        <f>'Table A1'!F33/'Table A2'!F33*100</f>
        <v>103.23116412501886</v>
      </c>
      <c r="G33" s="15">
        <f>'Table A1'!G33/'Table A2'!G33*100</f>
        <v>90.368040996971814</v>
      </c>
      <c r="H33" s="15">
        <f>'Table A1'!H33/'Table A2'!H33*100</f>
        <v>74.801901743264651</v>
      </c>
      <c r="I33" s="15">
        <f>'Table A1'!I33/'Table A2'!I33*100</f>
        <v>89.006294964028783</v>
      </c>
      <c r="J33" s="15">
        <f>'Table A1'!J33/'Table A2'!J33*100</f>
        <v>90.595487932843639</v>
      </c>
      <c r="K33" s="15">
        <f>'Table A1'!K33/'Table A2'!K33*100</f>
        <v>50.299051787016765</v>
      </c>
      <c r="L33" s="15">
        <f>'Table A1'!L33/'Table A2'!L33*100</f>
        <v>55.786318381329622</v>
      </c>
      <c r="M33" s="15">
        <f>'Table A1'!M33/'Table A2'!M33*100</f>
        <v>82.096912521440828</v>
      </c>
      <c r="N33" s="15">
        <f>'Table A1'!N33/'Table A2'!N33*100</f>
        <v>65.223759153783561</v>
      </c>
      <c r="O33" s="15">
        <f>'Table A1'!O33/'Table A2'!O33*100</f>
        <v>67.410482615464446</v>
      </c>
      <c r="P33" s="15" t="e">
        <f>'Table A1'!P33/'Table A2'!P33*100</f>
        <v>#N/A</v>
      </c>
      <c r="Q33" s="15">
        <f>'Table A1'!Q33/'Table A2'!Q33*100</f>
        <v>279.56740865182701</v>
      </c>
      <c r="R33" s="15">
        <f>'Table A1'!R33/'Table A2'!R33*100</f>
        <v>120.7077548256011</v>
      </c>
      <c r="S33" s="15">
        <f>'Table A1'!S33/'Table A2'!S33*100</f>
        <v>105.50925271931062</v>
      </c>
      <c r="T33" s="15">
        <f>'Table A1'!T33/'Table A2'!T33*100</f>
        <v>89.178175232057953</v>
      </c>
      <c r="U33" s="15">
        <f>'Table A1'!U33/'Table A2'!U33*100</f>
        <v>75.720544154945827</v>
      </c>
      <c r="W33" s="15">
        <f>'Table A4'!B33/'Table A2'!B33*100</f>
        <v>63.178201109235587</v>
      </c>
      <c r="X33" s="15">
        <f>'Table A4'!C33/'Table A2'!C33*100</f>
        <v>94.729054928796003</v>
      </c>
      <c r="Y33" s="15">
        <f>'Table A4'!D33/'Table A2'!D33*100</f>
        <v>76.204763945869814</v>
      </c>
      <c r="Z33" s="15">
        <f>'Table A4'!E33/'Table A2'!E33*100</f>
        <v>66.87071498530851</v>
      </c>
      <c r="AA33" s="15">
        <f>'Table A4'!F33/'Table A2'!F33*100</f>
        <v>85.82213498414616</v>
      </c>
      <c r="AB33" s="15">
        <f>'Table A4'!G33/'Table A2'!G33*100</f>
        <v>71.569997670626606</v>
      </c>
      <c r="AC33" s="15">
        <f>'Table A4'!H33/'Table A2'!H33*100</f>
        <v>68.980454305335442</v>
      </c>
      <c r="AD33" s="15">
        <f>'Table A4'!I33/'Table A2'!I33*100</f>
        <v>59.363758992805757</v>
      </c>
      <c r="AE33" s="15">
        <f>'Table A4'!J33/'Table A2'!J33*100</f>
        <v>98.504721930745006</v>
      </c>
      <c r="AF33" s="15">
        <f>'Table A4'!K33/'Table A2'!K33*100</f>
        <v>97.899343544857771</v>
      </c>
      <c r="AG33" s="15">
        <f>'Table A4'!L33/'Table A2'!L33*100</f>
        <v>70.31367091317847</v>
      </c>
      <c r="AH33" s="15">
        <f>'Table A4'!M33/'Table A2'!M33*100</f>
        <v>190.86620926243566</v>
      </c>
      <c r="AI33" s="15">
        <f>'Table A4'!N33/'Table A2'!N33*100</f>
        <v>89.536208299430427</v>
      </c>
      <c r="AJ33" s="15">
        <f>'Table A4'!O33/'Table A2'!O33*100</f>
        <v>106.9192181283515</v>
      </c>
      <c r="AK33" s="15"/>
      <c r="AL33" s="15"/>
      <c r="AM33" s="15"/>
      <c r="AN33" s="15">
        <f>'Table A4'!S33/'Table A2'!S33*100</f>
        <v>162.87611244526062</v>
      </c>
      <c r="AO33" s="15">
        <f>'Table A4'!T33/'Table A2'!T33*100</f>
        <v>88.102784695494677</v>
      </c>
      <c r="AP33" s="15">
        <f>'Table A4'!U33/'Table A2'!U33*100</f>
        <v>86.119437399123825</v>
      </c>
    </row>
    <row r="34" spans="1:42" x14ac:dyDescent="0.2">
      <c r="A34" s="13">
        <v>1998</v>
      </c>
      <c r="B34" s="15">
        <f>'Table A1'!B34/'Table A2'!B34*100</f>
        <v>72.881061854775751</v>
      </c>
      <c r="C34" s="15">
        <f>'Table A1'!C34/'Table A2'!C34*100</f>
        <v>191.51664178449107</v>
      </c>
      <c r="D34" s="15">
        <f>'Table A1'!D34/'Table A2'!D34*100</f>
        <v>62.63770078158656</v>
      </c>
      <c r="E34" s="15">
        <f>'Table A1'!E34/'Table A2'!E34*100</f>
        <v>104.51685958731755</v>
      </c>
      <c r="F34" s="15">
        <f>'Table A1'!F34/'Table A2'!F34*100</f>
        <v>117.00898587933249</v>
      </c>
      <c r="G34" s="15">
        <f>'Table A1'!G34/'Table A2'!G34*100</f>
        <v>89.244021307945133</v>
      </c>
      <c r="H34" s="15">
        <f>'Table A1'!H34/'Table A2'!H34*100</f>
        <v>74.480620155038764</v>
      </c>
      <c r="I34" s="15">
        <f>'Table A1'!I34/'Table A2'!I34*100</f>
        <v>90.74174926478598</v>
      </c>
      <c r="J34" s="15">
        <f>'Table A1'!J34/'Table A2'!J34*100</f>
        <v>92.688458972648419</v>
      </c>
      <c r="K34" s="15">
        <f>'Table A1'!K34/'Table A2'!K34*100</f>
        <v>53.668171557562083</v>
      </c>
      <c r="L34" s="15">
        <f>'Table A1'!L34/'Table A2'!L34*100</f>
        <v>67.883597883597886</v>
      </c>
      <c r="M34" s="15">
        <f>'Table A1'!M34/'Table A2'!M34*100</f>
        <v>81.561638022490968</v>
      </c>
      <c r="N34" s="15">
        <f>'Table A1'!N34/'Table A2'!N34*100</f>
        <v>70.671267252195733</v>
      </c>
      <c r="O34" s="15">
        <f>'Table A1'!O34/'Table A2'!O34*100</f>
        <v>67.579681274900395</v>
      </c>
      <c r="P34" s="15" t="e">
        <f>'Table A1'!P34/'Table A2'!P34*100</f>
        <v>#N/A</v>
      </c>
      <c r="Q34" s="15">
        <f>'Table A1'!Q34/'Table A2'!Q34*100</f>
        <v>261.0419261104193</v>
      </c>
      <c r="R34" s="15">
        <f>'Table A1'!R34/'Table A2'!R34*100</f>
        <v>116.79024550996868</v>
      </c>
      <c r="S34" s="15">
        <f>'Table A1'!S34/'Table A2'!S34*100</f>
        <v>113.88849075533898</v>
      </c>
      <c r="T34" s="15">
        <f>'Table A1'!T34/'Table A2'!T34*100</f>
        <v>92.366767512217834</v>
      </c>
      <c r="U34" s="15">
        <f>'Table A1'!U34/'Table A2'!U34*100</f>
        <v>78.267304189435336</v>
      </c>
      <c r="W34" s="15">
        <f>'Table A4'!B34/'Table A2'!B34*100</f>
        <v>68.291836557647272</v>
      </c>
      <c r="X34" s="15">
        <f>'Table A4'!C34/'Table A2'!C34*100</f>
        <v>92.956880653376643</v>
      </c>
      <c r="Y34" s="15">
        <f>'Table A4'!D34/'Table A2'!D34*100</f>
        <v>77.013970090467097</v>
      </c>
      <c r="Z34" s="15">
        <f>'Table A4'!E34/'Table A2'!E34*100</f>
        <v>69.438852541519864</v>
      </c>
      <c r="AA34" s="15">
        <f>'Table A4'!F34/'Table A2'!F34*100</f>
        <v>98.812580231065468</v>
      </c>
      <c r="AB34" s="15">
        <f>'Table A4'!G34/'Table A2'!G34*100</f>
        <v>72.061657032755292</v>
      </c>
      <c r="AC34" s="15">
        <f>'Table A4'!H34/'Table A2'!H34*100</f>
        <v>71.865633074935403</v>
      </c>
      <c r="AD34" s="15">
        <f>'Table A4'!I34/'Table A2'!I34*100</f>
        <v>61.376756344624773</v>
      </c>
      <c r="AE34" s="15">
        <f>'Table A4'!J34/'Table A2'!J34*100</f>
        <v>110.82054703135424</v>
      </c>
      <c r="AF34" s="15">
        <f>'Table A4'!K34/'Table A2'!K34*100</f>
        <v>98.10948081264111</v>
      </c>
      <c r="AG34" s="15">
        <f>'Table A4'!L34/'Table A2'!L34*100</f>
        <v>74.486772486772495</v>
      </c>
      <c r="AH34" s="15">
        <f>'Table A4'!M34/'Table A2'!M34*100</f>
        <v>189.70931466157435</v>
      </c>
      <c r="AI34" s="15">
        <f>'Table A4'!N34/'Table A2'!N34*100</f>
        <v>85.868883312421588</v>
      </c>
      <c r="AJ34" s="15">
        <f>'Table A4'!O34/'Table A2'!O34*100</f>
        <v>112.54980079681273</v>
      </c>
      <c r="AK34" s="15"/>
      <c r="AL34" s="15"/>
      <c r="AM34" s="15"/>
      <c r="AN34" s="15">
        <f>'Table A4'!S34/'Table A2'!S34*100</f>
        <v>161.74573598968038</v>
      </c>
      <c r="AO34" s="15">
        <f>'Table A4'!T34/'Table A2'!T34*100</f>
        <v>97.253898068419829</v>
      </c>
      <c r="AP34" s="15">
        <f>'Table A4'!U34/'Table A2'!U34*100</f>
        <v>88.205828779599273</v>
      </c>
    </row>
    <row r="35" spans="1:42" x14ac:dyDescent="0.2">
      <c r="A35" s="13">
        <v>1999</v>
      </c>
      <c r="B35" s="15">
        <f>'Table A1'!B35/'Table A2'!B35*100</f>
        <v>85.794803209782188</v>
      </c>
      <c r="C35" s="15">
        <f>'Table A1'!C35/'Table A2'!C35*100</f>
        <v>194.99075474869724</v>
      </c>
      <c r="D35" s="15">
        <f>'Table A1'!D35/'Table A2'!D35*100</f>
        <v>65.887971089313368</v>
      </c>
      <c r="E35" s="15">
        <f>'Table A1'!E35/'Table A2'!E35*100</f>
        <v>127.39143192488262</v>
      </c>
      <c r="F35" s="15">
        <f>'Table A1'!F35/'Table A2'!F35*100</f>
        <v>123.60644728005371</v>
      </c>
      <c r="G35" s="15">
        <f>'Table A1'!G35/'Table A2'!G35*100</f>
        <v>90.314907113729049</v>
      </c>
      <c r="H35" s="15">
        <f>'Table A1'!H35/'Table A2'!H35*100</f>
        <v>73.356366222944828</v>
      </c>
      <c r="I35" s="15">
        <f>'Table A1'!I35/'Table A2'!I35*100</f>
        <v>93.615441722345949</v>
      </c>
      <c r="J35" s="15">
        <f>'Table A1'!J35/'Table A2'!J35*100</f>
        <v>98.274016590848291</v>
      </c>
      <c r="K35" s="15">
        <f>'Table A1'!K35/'Table A2'!K35*100</f>
        <v>62.236111111111114</v>
      </c>
      <c r="L35" s="15">
        <f>'Table A1'!L35/'Table A2'!L35*100</f>
        <v>66.385777412393381</v>
      </c>
      <c r="M35" s="15">
        <f>'Table A1'!M35/'Table A2'!M35*100</f>
        <v>79.924916024501087</v>
      </c>
      <c r="N35" s="15">
        <f>'Table A1'!N35/'Table A2'!N35*100</f>
        <v>71.210978736238872</v>
      </c>
      <c r="O35" s="15">
        <f>'Table A1'!O35/'Table A2'!O35*100</f>
        <v>70.700333492139123</v>
      </c>
      <c r="P35" s="15" t="e">
        <f>'Table A1'!P35/'Table A2'!P35*100</f>
        <v>#N/A</v>
      </c>
      <c r="Q35" s="15">
        <f>'Table A1'!Q35/'Table A2'!Q35*100</f>
        <v>245.96633778293673</v>
      </c>
      <c r="R35" s="15">
        <f>'Table A1'!R35/'Table A2'!R35*100</f>
        <v>116.20540713485843</v>
      </c>
      <c r="S35" s="15">
        <f>'Table A1'!S35/'Table A2'!S35*100</f>
        <v>103.30455894254114</v>
      </c>
      <c r="T35" s="15">
        <f>'Table A1'!T35/'Table A2'!T35*100</f>
        <v>90.963716200600871</v>
      </c>
      <c r="U35" s="15">
        <f>'Table A1'!U35/'Table A2'!U35*100</f>
        <v>80.614094720145019</v>
      </c>
      <c r="W35" s="15">
        <f>'Table A4'!B35/'Table A2'!B35*100</f>
        <v>73.414214749713409</v>
      </c>
      <c r="X35" s="15">
        <f>'Table A4'!C35/'Table A2'!C35*100</f>
        <v>90.603462766851564</v>
      </c>
      <c r="Y35" s="15">
        <f>'Table A4'!D35/'Table A2'!D35*100</f>
        <v>80.575632421270001</v>
      </c>
      <c r="Z35" s="15">
        <f>'Table A4'!E35/'Table A2'!E35*100</f>
        <v>82.174295774647888</v>
      </c>
      <c r="AA35" s="15">
        <f>'Table A4'!F35/'Table A2'!F35*100</f>
        <v>111.41705842847549</v>
      </c>
      <c r="AB35" s="15">
        <f>'Table A4'!G35/'Table A2'!G35*100</f>
        <v>75.28318985047575</v>
      </c>
      <c r="AC35" s="15">
        <f>'Table A4'!H35/'Table A2'!H35*100</f>
        <v>74.829793720150391</v>
      </c>
      <c r="AD35" s="15">
        <f>'Table A4'!I35/'Table A2'!I35*100</f>
        <v>63.962244140417859</v>
      </c>
      <c r="AE35" s="15">
        <f>'Table A4'!J35/'Table A2'!J35*100</f>
        <v>119.50762643831952</v>
      </c>
      <c r="AF35" s="15">
        <f>'Table A4'!K35/'Table A2'!K35*100</f>
        <v>100.4861111111111</v>
      </c>
      <c r="AG35" s="15">
        <f>'Table A4'!L35/'Table A2'!L35*100</f>
        <v>76.898571575377645</v>
      </c>
      <c r="AH35" s="15">
        <f>'Table A4'!M35/'Table A2'!M35*100</f>
        <v>179.76684449713497</v>
      </c>
      <c r="AI35" s="15">
        <f>'Table A4'!N35/'Table A2'!N35*100</f>
        <v>83.290604735334028</v>
      </c>
      <c r="AJ35" s="15">
        <f>'Table A4'!O35/'Table A2'!O35*100</f>
        <v>116.62696522153406</v>
      </c>
      <c r="AK35" s="15"/>
      <c r="AL35" s="15"/>
      <c r="AM35" s="15"/>
      <c r="AN35" s="15">
        <f>'Table A4'!S35/'Table A2'!S35*100</f>
        <v>149.55489614243322</v>
      </c>
      <c r="AO35" s="15">
        <f>'Table A4'!T35/'Table A2'!T35*100</f>
        <v>100.67021030737232</v>
      </c>
      <c r="AP35" s="15">
        <f>'Table A4'!U35/'Table A2'!U35*100</f>
        <v>90.709268071606616</v>
      </c>
    </row>
    <row r="36" spans="1:42" x14ac:dyDescent="0.2">
      <c r="A36" s="13">
        <v>2000</v>
      </c>
      <c r="B36" s="15">
        <f>'Table A1'!B36/'Table A2'!B36*100</f>
        <v>94.404145077720202</v>
      </c>
      <c r="C36" s="15">
        <f>'Table A1'!C36/'Table A2'!C36*100</f>
        <v>198.72402793344256</v>
      </c>
      <c r="D36" s="15">
        <f>'Table A1'!D36/'Table A2'!D36*100</f>
        <v>69.805870894068647</v>
      </c>
      <c r="E36" s="15">
        <f>'Table A1'!E36/'Table A2'!E36*100</f>
        <v>130.93275488069415</v>
      </c>
      <c r="F36" s="15">
        <f>'Table A1'!F36/'Table A2'!F36*100</f>
        <v>116.32907447803052</v>
      </c>
      <c r="G36" s="15">
        <f>'Table A1'!G36/'Table A2'!G36*100</f>
        <v>89.997762362944727</v>
      </c>
      <c r="H36" s="15">
        <f>'Table A1'!H36/'Table A2'!H36*100</f>
        <v>73.077709611451951</v>
      </c>
      <c r="I36" s="15">
        <f>'Table A1'!I36/'Table A2'!I36*100</f>
        <v>99.172413793103445</v>
      </c>
      <c r="J36" s="15">
        <f>'Table A1'!J36/'Table A2'!J36*100</f>
        <v>99.853645556146887</v>
      </c>
      <c r="K36" s="15">
        <f>'Table A1'!K36/'Table A2'!K36*100</f>
        <v>73.588219400162131</v>
      </c>
      <c r="L36" s="15">
        <f>'Table A1'!L36/'Table A2'!L36*100</f>
        <v>69.150583135514495</v>
      </c>
      <c r="M36" s="15">
        <f>'Table A1'!M36/'Table A2'!M36*100</f>
        <v>83.640597710071802</v>
      </c>
      <c r="N36" s="15">
        <f>'Table A1'!N36/'Table A2'!N36*100</f>
        <v>72.365544381285531</v>
      </c>
      <c r="O36" s="15">
        <f>'Table A1'!O36/'Table A2'!O36*100</f>
        <v>73.025222776015724</v>
      </c>
      <c r="P36" s="15" t="e">
        <f>'Table A1'!P36/'Table A2'!P36*100</f>
        <v>#N/A</v>
      </c>
      <c r="Q36" s="15">
        <f>'Table A1'!Q36/'Table A2'!Q36*100</f>
        <v>237.2308834446919</v>
      </c>
      <c r="R36" s="15">
        <f>'Table A1'!R36/'Table A2'!R36*100</f>
        <v>114.66625842008575</v>
      </c>
      <c r="S36" s="15">
        <f>'Table A1'!S36/'Table A2'!S36*100</f>
        <v>105.97572362278245</v>
      </c>
      <c r="T36" s="15">
        <f>'Table A1'!T36/'Table A2'!T36*100</f>
        <v>92.497200447928336</v>
      </c>
      <c r="U36" s="15">
        <f>'Table A1'!U36/'Table A2'!U36*100</f>
        <v>83.616010854816835</v>
      </c>
      <c r="W36" s="15">
        <f>'Table A4'!B36/'Table A2'!B36*100</f>
        <v>77.689119170984455</v>
      </c>
      <c r="X36" s="15">
        <f>'Table A4'!C36/'Table A2'!C36*100</f>
        <v>91.852745926372975</v>
      </c>
      <c r="Y36" s="15">
        <f>'Table A4'!D36/'Table A2'!D36*100</f>
        <v>83.341170148451653</v>
      </c>
      <c r="Z36" s="15">
        <f>'Table A4'!E36/'Table A2'!E36*100</f>
        <v>82.039045553145328</v>
      </c>
      <c r="AA36" s="15">
        <f>'Table A4'!F36/'Table A2'!F36*100</f>
        <v>111.87285758803365</v>
      </c>
      <c r="AB36" s="15">
        <f>'Table A4'!G36/'Table A2'!G36*100</f>
        <v>76.6614455135377</v>
      </c>
      <c r="AC36" s="15">
        <f>'Table A4'!H36/'Table A2'!H36*100</f>
        <v>78.49693251533742</v>
      </c>
      <c r="AD36" s="15">
        <f>'Table A4'!I36/'Table A2'!I36*100</f>
        <v>67.34217506631299</v>
      </c>
      <c r="AE36" s="15">
        <f>'Table A4'!J36/'Table A2'!J36*100</f>
        <v>127.22192655667909</v>
      </c>
      <c r="AF36" s="15">
        <f>'Table A4'!K36/'Table A2'!K36*100</f>
        <v>106.53877330451229</v>
      </c>
      <c r="AG36" s="15">
        <f>'Table A4'!L36/'Table A2'!L36*100</f>
        <v>80.741046547631328</v>
      </c>
      <c r="AH36" s="15">
        <f>'Table A4'!M36/'Table A2'!M36*100</f>
        <v>182.7285076654376</v>
      </c>
      <c r="AI36" s="15">
        <f>'Table A4'!N36/'Table A2'!N36*100</f>
        <v>82.626439294563468</v>
      </c>
      <c r="AJ36" s="15">
        <f>'Table A4'!O36/'Table A2'!O36*100</f>
        <v>118.1996677239088</v>
      </c>
      <c r="AK36" s="15"/>
      <c r="AL36" s="15"/>
      <c r="AM36" s="15"/>
      <c r="AN36" s="15">
        <f>'Table A4'!S36/'Table A2'!S36*100</f>
        <v>145.41816726690675</v>
      </c>
      <c r="AO36" s="15">
        <f>'Table A4'!T36/'Table A2'!T36*100</f>
        <v>101.76931690929452</v>
      </c>
      <c r="AP36" s="15">
        <f>'Table A4'!U36/'Table A2'!U36*100</f>
        <v>93.159203980099505</v>
      </c>
    </row>
    <row r="37" spans="1:42" x14ac:dyDescent="0.2">
      <c r="A37" s="13">
        <v>2001</v>
      </c>
      <c r="B37" s="15">
        <f>'Table A1'!B37/'Table A2'!B37*100</f>
        <v>98.137568555758691</v>
      </c>
      <c r="C37" s="15">
        <f>'Table A1'!C37/'Table A2'!C37*100</f>
        <v>188.46655649299817</v>
      </c>
      <c r="D37" s="15">
        <f>'Table A1'!D37/'Table A2'!D37*100</f>
        <v>72.026152980877384</v>
      </c>
      <c r="E37" s="15">
        <f>'Table A1'!E37/'Table A2'!E37*100</f>
        <v>132.7033218785796</v>
      </c>
      <c r="F37" s="15">
        <f>'Table A1'!F37/'Table A2'!F37*100</f>
        <v>113.53574633562668</v>
      </c>
      <c r="G37" s="15">
        <f>'Table A1'!G37/'Table A2'!G37*100</f>
        <v>90.293403926759325</v>
      </c>
      <c r="H37" s="15">
        <f>'Table A1'!H37/'Table A2'!H37*100</f>
        <v>74.939759036144579</v>
      </c>
      <c r="I37" s="15">
        <f>'Table A1'!I37/'Table A2'!I37*100</f>
        <v>97.009035206148084</v>
      </c>
      <c r="J37" s="15">
        <f>'Table A1'!J37/'Table A2'!J37*100</f>
        <v>104.27418287680297</v>
      </c>
      <c r="K37" s="15">
        <f>'Table A1'!K37/'Table A2'!K37*100</f>
        <v>76.98392116182572</v>
      </c>
      <c r="L37" s="15">
        <f>'Table A1'!L37/'Table A2'!L37*100</f>
        <v>71.23772897480012</v>
      </c>
      <c r="M37" s="15">
        <f>'Table A1'!M37/'Table A2'!M37*100</f>
        <v>82.203079178885631</v>
      </c>
      <c r="N37" s="15">
        <f>'Table A1'!N37/'Table A2'!N37*100</f>
        <v>75.449271260789587</v>
      </c>
      <c r="O37" s="15">
        <f>'Table A1'!O37/'Table A2'!O37*100</f>
        <v>74.658330910148294</v>
      </c>
      <c r="P37" s="15" t="e">
        <f>'Table A1'!P37/'Table A2'!P37*100</f>
        <v>#N/A</v>
      </c>
      <c r="Q37" s="15">
        <f>'Table A1'!Q37/'Table A2'!Q37*100</f>
        <v>219.27977839335176</v>
      </c>
      <c r="R37" s="15">
        <f>'Table A1'!R37/'Table A2'!R37*100</f>
        <v>112.16696269982238</v>
      </c>
      <c r="S37" s="15">
        <f>'Table A1'!S37/'Table A2'!S37*100</f>
        <v>99.550000000000011</v>
      </c>
      <c r="T37" s="15">
        <f>'Table A1'!T37/'Table A2'!T37*100</f>
        <v>98.706565822646056</v>
      </c>
      <c r="U37" s="15">
        <f>'Table A1'!U37/'Table A2'!U37*100</f>
        <v>85.061078112742351</v>
      </c>
      <c r="W37" s="15">
        <f>'Table A4'!B37/'Table A2'!B37*100</f>
        <v>85.900365630712997</v>
      </c>
      <c r="X37" s="15">
        <f>'Table A4'!C37/'Table A2'!C37*100</f>
        <v>92.084891710881095</v>
      </c>
      <c r="Y37" s="15">
        <f>'Table A4'!D37/'Table A2'!D37*100</f>
        <v>86.28374578177727</v>
      </c>
      <c r="Z37" s="15">
        <f>'Table A4'!E37/'Table A2'!E37*100</f>
        <v>81.156930126002294</v>
      </c>
      <c r="AA37" s="15">
        <f>'Table A4'!F37/'Table A2'!F37*100</f>
        <v>111.47173197726595</v>
      </c>
      <c r="AB37" s="15">
        <f>'Table A4'!G37/'Table A2'!G37*100</f>
        <v>79.219060225016534</v>
      </c>
      <c r="AC37" s="15">
        <f>'Table A4'!H37/'Table A2'!H37*100</f>
        <v>79.287148594377513</v>
      </c>
      <c r="AD37" s="15">
        <f>'Table A4'!I37/'Table A2'!I37*100</f>
        <v>71.097725620521331</v>
      </c>
      <c r="AE37" s="15">
        <f>'Table A4'!J37/'Table A2'!J37*100</f>
        <v>129.72078867275377</v>
      </c>
      <c r="AF37" s="15">
        <f>'Table A4'!K37/'Table A2'!K37*100</f>
        <v>110.78838174273858</v>
      </c>
      <c r="AG37" s="15">
        <f>'Table A4'!L37/'Table A2'!L37*100</f>
        <v>83.159599230847078</v>
      </c>
      <c r="AH37" s="15">
        <f>'Table A4'!M37/'Table A2'!M37*100</f>
        <v>181.6715542521994</v>
      </c>
      <c r="AI37" s="15">
        <f>'Table A4'!N37/'Table A2'!N37*100</f>
        <v>83.330974954011609</v>
      </c>
      <c r="AJ37" s="15">
        <f>'Table A4'!O37/'Table A2'!O37*100</f>
        <v>120.29659784821168</v>
      </c>
      <c r="AK37" s="15"/>
      <c r="AL37" s="15"/>
      <c r="AM37" s="15"/>
      <c r="AN37" s="15">
        <f>'Table A4'!S37/'Table A2'!S37*100</f>
        <v>133.62500000000003</v>
      </c>
      <c r="AO37" s="15">
        <f>'Table A4'!T37/'Table A2'!T37*100</f>
        <v>105.27238846870549</v>
      </c>
      <c r="AP37" s="15">
        <f>'Table A4'!U37/'Table A2'!U37*100</f>
        <v>94.912025103664675</v>
      </c>
    </row>
    <row r="38" spans="1:42" x14ac:dyDescent="0.2">
      <c r="A38" s="13">
        <v>2002</v>
      </c>
      <c r="B38" s="15">
        <f>'Table A1'!B38/'Table A2'!B38*100</f>
        <v>114.36998584237847</v>
      </c>
      <c r="C38" s="15">
        <f>'Table A1'!C38/'Table A2'!C38*100</f>
        <v>205.06534389010778</v>
      </c>
      <c r="D38" s="15">
        <f>'Table A1'!D38/'Table A2'!D38*100</f>
        <v>74.539625736226057</v>
      </c>
      <c r="E38" s="15">
        <f>'Table A1'!E38/'Table A2'!E38*100</f>
        <v>136.22706918965767</v>
      </c>
      <c r="F38" s="15">
        <f>'Table A1'!F38/'Table A2'!F38*100</f>
        <v>125.61607283001099</v>
      </c>
      <c r="G38" s="15">
        <f>'Table A1'!G38/'Table A2'!G38*100</f>
        <v>94.704595185995615</v>
      </c>
      <c r="H38" s="15">
        <f>'Table A1'!H38/'Table A2'!H38*100</f>
        <v>79.494949494949495</v>
      </c>
      <c r="I38" s="15">
        <f>'Table A1'!I38/'Table A2'!I38*100</f>
        <v>97.646212354815503</v>
      </c>
      <c r="J38" s="15">
        <f>'Table A1'!J38/'Table A2'!J38*100</f>
        <v>105.29980657640232</v>
      </c>
      <c r="K38" s="15">
        <f>'Table A1'!K38/'Table A2'!K38*100</f>
        <v>80.25717625665672</v>
      </c>
      <c r="L38" s="15">
        <f>'Table A1'!L38/'Table A2'!L38*100</f>
        <v>73.463800446156966</v>
      </c>
      <c r="M38" s="15">
        <f>'Table A1'!M38/'Table A2'!M38*100</f>
        <v>85.13172140021652</v>
      </c>
      <c r="N38" s="15">
        <f>'Table A1'!N38/'Table A2'!N38*100</f>
        <v>75.35150645624104</v>
      </c>
      <c r="O38" s="15">
        <f>'Table A1'!O38/'Table A2'!O38*100</f>
        <v>73.931561169040975</v>
      </c>
      <c r="P38" s="15" t="e">
        <f>'Table A1'!P38/'Table A2'!P38*100</f>
        <v>#N/A</v>
      </c>
      <c r="Q38" s="15">
        <f>'Table A1'!Q38/'Table A2'!Q38*100</f>
        <v>210.59672592853369</v>
      </c>
      <c r="R38" s="15">
        <f>'Table A1'!R38/'Table A2'!R38*100</f>
        <v>117.35900545785324</v>
      </c>
      <c r="S38" s="15">
        <f>'Table A1'!S38/'Table A2'!S38*100</f>
        <v>102.46348105966823</v>
      </c>
      <c r="T38" s="15">
        <f>'Table A1'!T38/'Table A2'!T38*100</f>
        <v>93.762836450113497</v>
      </c>
      <c r="U38" s="15">
        <f>'Table A1'!U38/'Table A2'!U38*100</f>
        <v>87.692656391659114</v>
      </c>
      <c r="W38" s="15">
        <f>'Table A4'!B38/'Table A2'!B38*100</f>
        <v>91.021708352996697</v>
      </c>
      <c r="X38" s="15">
        <f>'Table A4'!C38/'Table A2'!C38*100</f>
        <v>101.61213393112658</v>
      </c>
      <c r="Y38" s="15">
        <f>'Table A4'!D38/'Table A2'!D38*100</f>
        <v>89.950048460448826</v>
      </c>
      <c r="Z38" s="15">
        <f>'Table A4'!E38/'Table A2'!E38*100</f>
        <v>81.828686985410954</v>
      </c>
      <c r="AA38" s="15">
        <f>'Table A4'!F38/'Table A2'!F38*100</f>
        <v>120.42065609794381</v>
      </c>
      <c r="AB38" s="15">
        <f>'Table A4'!G38/'Table A2'!G38*100</f>
        <v>82.724288840262574</v>
      </c>
      <c r="AC38" s="15">
        <f>'Table A4'!H38/'Table A2'!H38*100</f>
        <v>81.565656565656568</v>
      </c>
      <c r="AD38" s="15">
        <f>'Table A4'!I38/'Table A2'!I38*100</f>
        <v>75.711789495323259</v>
      </c>
      <c r="AE38" s="15">
        <f>'Table A4'!J38/'Table A2'!J38*100</f>
        <v>127.46615087040618</v>
      </c>
      <c r="AF38" s="15">
        <f>'Table A4'!K38/'Table A2'!K38*100</f>
        <v>114.71619690868944</v>
      </c>
      <c r="AG38" s="15">
        <f>'Table A4'!L38/'Table A2'!L38*100</f>
        <v>87.832082741837354</v>
      </c>
      <c r="AH38" s="15">
        <f>'Table A4'!M38/'Table A2'!M38*100</f>
        <v>184.26560808372429</v>
      </c>
      <c r="AI38" s="15">
        <f>'Table A4'!N38/'Table A2'!N38*100</f>
        <v>87.489239598278317</v>
      </c>
      <c r="AJ38" s="15">
        <f>'Table A4'!O38/'Table A2'!O38*100</f>
        <v>126.83213394037303</v>
      </c>
      <c r="AK38" s="15"/>
      <c r="AL38" s="15"/>
      <c r="AM38" s="15"/>
      <c r="AN38" s="15">
        <f>'Table A4'!S38/'Table A2'!S38*100</f>
        <v>129.72270363951475</v>
      </c>
      <c r="AO38" s="15">
        <f>'Table A4'!T38/'Table A2'!T38*100</f>
        <v>110.3232083018052</v>
      </c>
      <c r="AP38" s="15">
        <f>'Table A4'!U38/'Table A2'!U38*100</f>
        <v>98.096101541251144</v>
      </c>
    </row>
    <row r="39" spans="1:42" x14ac:dyDescent="0.2">
      <c r="A39" s="13">
        <v>2003</v>
      </c>
      <c r="B39" s="15">
        <f>'Table A1'!B39/'Table A2'!B39*100</f>
        <v>107.55719898312918</v>
      </c>
      <c r="C39" s="15">
        <f>'Table A1'!C39/'Table A2'!C39*100</f>
        <v>202.59365994236313</v>
      </c>
      <c r="D39" s="15">
        <f>'Table A1'!D39/'Table A2'!D39*100</f>
        <v>79.033026357573831</v>
      </c>
      <c r="E39" s="15">
        <f>'Table A1'!E39/'Table A2'!E39*100</f>
        <v>147.81742992801347</v>
      </c>
      <c r="F39" s="15">
        <f>'Table A1'!F39/'Table A2'!F39*100</f>
        <v>129.78455732033339</v>
      </c>
      <c r="G39" s="15">
        <f>'Table A1'!G39/'Table A2'!G39*100</f>
        <v>98.128718226068145</v>
      </c>
      <c r="H39" s="15">
        <f>'Table A1'!H39/'Table A2'!H39*100</f>
        <v>80.889157111245225</v>
      </c>
      <c r="I39" s="15">
        <f>'Table A1'!I39/'Table A2'!I39*100</f>
        <v>101.70922570016474</v>
      </c>
      <c r="J39" s="15">
        <f>'Table A1'!J39/'Table A2'!J39*100</f>
        <v>104.40392010916759</v>
      </c>
      <c r="K39" s="15">
        <f>'Table A1'!K39/'Table A2'!K39*100</f>
        <v>85.223012281835821</v>
      </c>
      <c r="L39" s="15">
        <f>'Table A1'!L39/'Table A2'!L39*100</f>
        <v>80.387953037263898</v>
      </c>
      <c r="M39" s="15">
        <f>'Table A1'!M39/'Table A2'!M39*100</f>
        <v>87.005843932622895</v>
      </c>
      <c r="N39" s="15">
        <f>'Table A1'!N39/'Table A2'!N39*100</f>
        <v>79.63606056396722</v>
      </c>
      <c r="O39" s="15">
        <f>'Table A1'!O39/'Table A2'!O39*100</f>
        <v>75.09461426491994</v>
      </c>
      <c r="P39" s="15" t="e">
        <f>'Table A1'!P39/'Table A2'!P39*100</f>
        <v>#N/A</v>
      </c>
      <c r="Q39" s="15">
        <f>'Table A1'!Q39/'Table A2'!Q39*100</f>
        <v>195.21617622883446</v>
      </c>
      <c r="R39" s="15">
        <f>'Table A1'!R39/'Table A2'!R39*100</f>
        <v>118.54994789340478</v>
      </c>
      <c r="S39" s="15">
        <f>'Table A1'!S39/'Table A2'!S39*100</f>
        <v>112.48881503259618</v>
      </c>
      <c r="T39" s="15">
        <f>'Table A1'!T39/'Table A2'!T39*100</f>
        <v>90.650363655528608</v>
      </c>
      <c r="U39" s="15">
        <f>'Table A1'!U39/'Table A2'!U39*100</f>
        <v>90.886420312854227</v>
      </c>
      <c r="W39" s="15">
        <f>'Table A4'!B39/'Table A2'!B39*100</f>
        <v>90.790385948694237</v>
      </c>
      <c r="X39" s="15">
        <f>'Table A4'!C39/'Table A2'!C39*100</f>
        <v>105.73387657756138</v>
      </c>
      <c r="Y39" s="15">
        <f>'Table A4'!D39/'Table A2'!D39*100</f>
        <v>94.156875198475703</v>
      </c>
      <c r="Z39" s="15">
        <f>'Table A4'!E39/'Table A2'!E39*100</f>
        <v>87.14964006739163</v>
      </c>
      <c r="AA39" s="15">
        <f>'Table A4'!F39/'Table A2'!F39*100</f>
        <v>124.57933637364364</v>
      </c>
      <c r="AB39" s="15">
        <f>'Table A4'!G39/'Table A2'!G39*100</f>
        <v>86.868577609518667</v>
      </c>
      <c r="AC39" s="15">
        <f>'Table A4'!H39/'Table A2'!H39*100</f>
        <v>83.192516596258287</v>
      </c>
      <c r="AD39" s="15">
        <f>'Table A4'!I39/'Table A2'!I39*100</f>
        <v>85.533360790774296</v>
      </c>
      <c r="AE39" s="15">
        <f>'Table A4'!J39/'Table A2'!J39*100</f>
        <v>123.93003349460365</v>
      </c>
      <c r="AF39" s="15">
        <f>'Table A4'!K39/'Table A2'!K39*100</f>
        <v>114.64770523594055</v>
      </c>
      <c r="AG39" s="15">
        <f>'Table A4'!L39/'Table A2'!L39*100</f>
        <v>90.842266462480865</v>
      </c>
      <c r="AH39" s="15">
        <f>'Table A4'!M39/'Table A2'!M39*100</f>
        <v>180.71502234444827</v>
      </c>
      <c r="AI39" s="15">
        <f>'Table A4'!N39/'Table A2'!N39*100</f>
        <v>86.55368801222393</v>
      </c>
      <c r="AJ39" s="15">
        <f>'Table A4'!O39/'Table A2'!O39*100</f>
        <v>130.16011644832605</v>
      </c>
      <c r="AK39" s="15"/>
      <c r="AL39" s="15"/>
      <c r="AM39" s="15"/>
      <c r="AN39" s="15">
        <f>'Table A4'!S39/'Table A2'!S39*100</f>
        <v>129.45161702671609</v>
      </c>
      <c r="AO39" s="15">
        <f>'Table A4'!T39/'Table A2'!T39*100</f>
        <v>103.27817012754295</v>
      </c>
      <c r="AP39" s="15">
        <f>'Table A4'!U39/'Table A2'!U39*100</f>
        <v>100.32872364543188</v>
      </c>
    </row>
    <row r="40" spans="1:42" x14ac:dyDescent="0.2">
      <c r="A40" s="13">
        <v>2004</v>
      </c>
      <c r="B40" s="15">
        <f>'Table A1'!B40/'Table A2'!B40*100</f>
        <v>101.001001001001</v>
      </c>
      <c r="C40" s="15">
        <f>'Table A1'!C40/'Table A2'!C40*100</f>
        <v>209.36499171728329</v>
      </c>
      <c r="D40" s="15">
        <f>'Table A1'!D40/'Table A2'!D40*100</f>
        <v>83.49666474512064</v>
      </c>
      <c r="E40" s="15">
        <f>'Table A1'!E40/'Table A2'!E40*100</f>
        <v>155.74529205234603</v>
      </c>
      <c r="F40" s="15">
        <f>'Table A1'!F40/'Table A2'!F40*100</f>
        <v>136.74738219895289</v>
      </c>
      <c r="G40" s="15">
        <f>'Table A1'!G40/'Table A2'!G40*100</f>
        <v>101.0791366906475</v>
      </c>
      <c r="H40" s="15">
        <f>'Table A1'!H40/'Table A2'!H40*100</f>
        <v>83.037317900618632</v>
      </c>
      <c r="I40" s="15">
        <f>'Table A1'!I40/'Table A2'!I40*100</f>
        <v>109.50823247192238</v>
      </c>
      <c r="J40" s="15">
        <f>'Table A1'!J40/'Table A2'!J40*100</f>
        <v>102.19277108433732</v>
      </c>
      <c r="K40" s="15">
        <f>'Table A1'!K40/'Table A2'!K40*100</f>
        <v>89.997350291467953</v>
      </c>
      <c r="L40" s="15">
        <f>'Table A1'!L40/'Table A2'!L40*100</f>
        <v>87.022101183617892</v>
      </c>
      <c r="M40" s="15">
        <f>'Table A1'!M40/'Table A2'!M40*100</f>
        <v>86.811758973526082</v>
      </c>
      <c r="N40" s="15">
        <f>'Table A1'!N40/'Table A2'!N40*100</f>
        <v>82.007394221552786</v>
      </c>
      <c r="O40" s="15">
        <f>'Table A1'!O40/'Table A2'!O40*100</f>
        <v>74.056538086617465</v>
      </c>
      <c r="P40" s="15" t="e">
        <f>'Table A1'!P40/'Table A2'!P40*100</f>
        <v>#N/A</v>
      </c>
      <c r="Q40" s="15">
        <f>'Table A1'!Q40/'Table A2'!Q40*100</f>
        <v>186.54666035054476</v>
      </c>
      <c r="R40" s="15">
        <f>'Table A1'!R40/'Table A2'!R40*100</f>
        <v>120.03833677381304</v>
      </c>
      <c r="S40" s="15">
        <f>'Table A1'!S40/'Table A2'!S40*100</f>
        <v>106.58551430310408</v>
      </c>
      <c r="T40" s="15">
        <f>'Table A1'!T40/'Table A2'!T40*100</f>
        <v>88.757020239482884</v>
      </c>
      <c r="U40" s="15">
        <f>'Table A1'!U40/'Table A2'!U40*100</f>
        <v>93.217844202898561</v>
      </c>
      <c r="W40" s="15">
        <f>'Table A4'!B40/'Table A2'!B40*100</f>
        <v>88.722055388722055</v>
      </c>
      <c r="X40" s="15">
        <f>'Table A4'!C40/'Table A2'!C40*100</f>
        <v>116.53230259525125</v>
      </c>
      <c r="Y40" s="15">
        <f>'Table A4'!D40/'Table A2'!D40*100</f>
        <v>95.824755002882313</v>
      </c>
      <c r="Z40" s="15">
        <f>'Table A4'!E40/'Table A2'!E40*100</f>
        <v>91.190552186402812</v>
      </c>
      <c r="AA40" s="15">
        <f>'Table A4'!F40/'Table A2'!F40*100</f>
        <v>133.44240837696336</v>
      </c>
      <c r="AB40" s="15">
        <f>'Table A4'!G40/'Table A2'!G40*100</f>
        <v>88.129496402877692</v>
      </c>
      <c r="AC40" s="15">
        <f>'Table A4'!H40/'Table A2'!H40*100</f>
        <v>84.094991019756534</v>
      </c>
      <c r="AD40" s="15">
        <f>'Table A4'!I40/'Table A2'!I40*100</f>
        <v>97.415767091920188</v>
      </c>
      <c r="AE40" s="15">
        <f>'Table A4'!J40/'Table A2'!J40*100</f>
        <v>119.40963855421687</v>
      </c>
      <c r="AF40" s="15">
        <f>'Table A4'!K40/'Table A2'!K40*100</f>
        <v>117.47482776894542</v>
      </c>
      <c r="AG40" s="15">
        <f>'Table A4'!L40/'Table A2'!L40*100</f>
        <v>94.040012569393525</v>
      </c>
      <c r="AH40" s="15">
        <f>'Table A4'!M40/'Table A2'!M40*100</f>
        <v>173.07130095825889</v>
      </c>
      <c r="AI40" s="15">
        <f>'Table A4'!N40/'Table A2'!N40*100</f>
        <v>86.553471176228953</v>
      </c>
      <c r="AJ40" s="15">
        <f>'Table A4'!O40/'Table A2'!O40*100</f>
        <v>127.43350508285754</v>
      </c>
      <c r="AK40" s="15"/>
      <c r="AL40" s="15"/>
      <c r="AM40" s="15"/>
      <c r="AN40" s="15">
        <f>'Table A4'!S40/'Table A2'!S40*100</f>
        <v>120.34083992696287</v>
      </c>
      <c r="AO40" s="15">
        <f>'Table A4'!T40/'Table A2'!T40*100</f>
        <v>97.202500794744097</v>
      </c>
      <c r="AP40" s="15">
        <f>'Table A4'!U40/'Table A2'!U40*100</f>
        <v>101.39266304347827</v>
      </c>
    </row>
    <row r="41" spans="1:42" x14ac:dyDescent="0.2">
      <c r="A41" s="13">
        <v>2005</v>
      </c>
      <c r="B41" s="15">
        <f>'Table A1'!B41/'Table A2'!B41*100</f>
        <v>107.82350352112675</v>
      </c>
      <c r="C41" s="15">
        <f>'Table A1'!C41/'Table A2'!C41*100</f>
        <v>189.0142644241005</v>
      </c>
      <c r="D41" s="15">
        <f>'Table A1'!D41/'Table A2'!D41*100</f>
        <v>87.417104469899229</v>
      </c>
      <c r="E41" s="15">
        <f>'Table A1'!E41/'Table A2'!E41*100</f>
        <v>148.22011503186695</v>
      </c>
      <c r="F41" s="15">
        <f>'Table A1'!F41/'Table A2'!F41*100</f>
        <v>132.88093769278223</v>
      </c>
      <c r="G41" s="15">
        <f>'Table A1'!G41/'Table A2'!G41*100</f>
        <v>96.411211086979009</v>
      </c>
      <c r="H41" s="15">
        <f>'Table A1'!H41/'Table A2'!H41*100</f>
        <v>83.134960661690542</v>
      </c>
      <c r="I41" s="15">
        <f>'Table A1'!I41/'Table A2'!I41*100</f>
        <v>111.76534023509113</v>
      </c>
      <c r="J41" s="15">
        <f>'Table A1'!J41/'Table A2'!J41*100</f>
        <v>106.20248582116567</v>
      </c>
      <c r="K41" s="15">
        <f>'Table A1'!K41/'Table A2'!K41*100</f>
        <v>92.343032159264922</v>
      </c>
      <c r="L41" s="15">
        <f>'Table A1'!L41/'Table A2'!L41*100</f>
        <v>94.809724074264039</v>
      </c>
      <c r="M41" s="15">
        <f>'Table A1'!M41/'Table A2'!M41*100</f>
        <v>86.457109283196246</v>
      </c>
      <c r="N41" s="15">
        <f>'Table A1'!N41/'Table A2'!N41*100</f>
        <v>85.70873283233999</v>
      </c>
      <c r="O41" s="15">
        <f>'Table A1'!O41/'Table A2'!O41*100</f>
        <v>75.570684821786145</v>
      </c>
      <c r="P41" s="15" t="e">
        <f>'Table A1'!P41/'Table A2'!P41*100</f>
        <v>#N/A</v>
      </c>
      <c r="Q41" s="15">
        <f>'Table A1'!Q41/'Table A2'!Q41*100</f>
        <v>211.77767280743191</v>
      </c>
      <c r="R41" s="15">
        <f>'Table A1'!R41/'Table A2'!R41*100</f>
        <v>115.2535441657579</v>
      </c>
      <c r="S41" s="15">
        <f>'Table A1'!S41/'Table A2'!S41*100</f>
        <v>109.53694817658351</v>
      </c>
      <c r="T41" s="15">
        <f>'Table A1'!T41/'Table A2'!T41*100</f>
        <v>94.102481469545594</v>
      </c>
      <c r="U41" s="15">
        <f>'Table A1'!U41/'Table A2'!U41*100</f>
        <v>95.599596909640567</v>
      </c>
      <c r="W41" s="15">
        <f>'Table A4'!B41/'Table A2'!B41*100</f>
        <v>88.974471830985919</v>
      </c>
      <c r="X41" s="15">
        <f>'Table A4'!C41/'Table A2'!C41*100</f>
        <v>110.92186502022568</v>
      </c>
      <c r="Y41" s="15">
        <f>'Table A4'!D41/'Table A2'!D41*100</f>
        <v>99.018172422702605</v>
      </c>
      <c r="Z41" s="15">
        <f>'Table A4'!E41/'Table A2'!E41*100</f>
        <v>91.030623348360024</v>
      </c>
      <c r="AA41" s="15">
        <f>'Table A4'!F41/'Table A2'!F41*100</f>
        <v>129.67304133251079</v>
      </c>
      <c r="AB41" s="15">
        <f>'Table A4'!G41/'Table A2'!G41*100</f>
        <v>87.37201365187714</v>
      </c>
      <c r="AC41" s="15">
        <f>'Table A4'!H41/'Table A2'!H41*100</f>
        <v>86.967924147669962</v>
      </c>
      <c r="AD41" s="15">
        <f>'Table A4'!I41/'Table A2'!I41*100</f>
        <v>98.112800603903807</v>
      </c>
      <c r="AE41" s="15">
        <f>'Table A4'!J41/'Table A2'!J41*100</f>
        <v>119.05393990587667</v>
      </c>
      <c r="AF41" s="15">
        <f>'Table A4'!K41/'Table A2'!K41*100</f>
        <v>115.08422664624808</v>
      </c>
      <c r="AG41" s="15">
        <f>'Table A4'!L41/'Table A2'!L41*100</f>
        <v>95.445686737101241</v>
      </c>
      <c r="AH41" s="15">
        <f>'Table A4'!M41/'Table A2'!M41*100</f>
        <v>156.58049353701526</v>
      </c>
      <c r="AI41" s="15">
        <f>'Table A4'!N41/'Table A2'!N41*100</f>
        <v>84.192796061155732</v>
      </c>
      <c r="AJ41" s="15">
        <f>'Table A4'!O41/'Table A2'!O41*100</f>
        <v>125.52396208783874</v>
      </c>
      <c r="AK41" s="15"/>
      <c r="AL41" s="15"/>
      <c r="AM41" s="15"/>
      <c r="AN41" s="15">
        <f>'Table A4'!S41/'Table A2'!S41*100</f>
        <v>116.60268714011517</v>
      </c>
      <c r="AO41" s="15">
        <f>'Table A4'!T41/'Table A2'!T41*100</f>
        <v>96.594693307551822</v>
      </c>
      <c r="AP41" s="15">
        <f>'Table A4'!U41/'Table A2'!U41*100</f>
        <v>101.4668010301198</v>
      </c>
    </row>
    <row r="42" spans="1:42" x14ac:dyDescent="0.2">
      <c r="A42" s="13">
        <v>2006</v>
      </c>
      <c r="B42" s="15">
        <f>'Table A1'!B42/'Table A2'!B42*100</f>
        <v>101.54508332413641</v>
      </c>
      <c r="C42" s="15">
        <f>'Table A1'!C42/'Table A2'!C42*100</f>
        <v>175.95016891891893</v>
      </c>
      <c r="D42" s="15">
        <f>'Table A1'!D42/'Table A2'!D42*100</f>
        <v>92.251708529333456</v>
      </c>
      <c r="E42" s="15">
        <f>'Table A1'!E42/'Table A2'!E42*100</f>
        <v>140.91501375416246</v>
      </c>
      <c r="F42" s="15">
        <f>'Table A1'!F42/'Table A2'!F42*100</f>
        <v>126.59254807692308</v>
      </c>
      <c r="G42" s="15">
        <f>'Table A1'!G42/'Table A2'!G42*100</f>
        <v>95.906074527820309</v>
      </c>
      <c r="H42" s="15">
        <f>'Table A1'!H42/'Table A2'!H42*100</f>
        <v>87.610346951344681</v>
      </c>
      <c r="I42" s="15">
        <f>'Table A1'!I42/'Table A2'!I42*100</f>
        <v>111.00309795961969</v>
      </c>
      <c r="J42" s="15">
        <f>'Table A1'!J42/'Table A2'!J42*100</f>
        <v>109.92992041810193</v>
      </c>
      <c r="K42" s="15">
        <f>'Table A1'!K42/'Table A2'!K42*100</f>
        <v>93.063728558908224</v>
      </c>
      <c r="L42" s="15">
        <f>'Table A1'!L42/'Table A2'!L42*100</f>
        <v>101.5257731958763</v>
      </c>
      <c r="M42" s="15">
        <f>'Table A1'!M42/'Table A2'!M42*100</f>
        <v>81.837106427270356</v>
      </c>
      <c r="N42" s="15">
        <f>'Table A1'!N42/'Table A2'!N42*100</f>
        <v>89.292903875188728</v>
      </c>
      <c r="O42" s="15">
        <f>'Table A1'!O42/'Table A2'!O42*100</f>
        <v>79.032679738562095</v>
      </c>
      <c r="P42" s="15" t="e">
        <f>'Table A1'!P42/'Table A2'!P42*100</f>
        <v>#N/A</v>
      </c>
      <c r="Q42" s="15">
        <f>'Table A1'!Q42/'Table A2'!Q42*100</f>
        <v>184.99433748584374</v>
      </c>
      <c r="R42" s="15">
        <f>'Table A1'!R42/'Table A2'!R42*100</f>
        <v>112.48208469055373</v>
      </c>
      <c r="S42" s="15">
        <f>'Table A1'!S42/'Table A2'!S42*100</f>
        <v>102.60184868195823</v>
      </c>
      <c r="T42" s="15">
        <f>'Table A1'!T42/'Table A2'!T42*100</f>
        <v>89.067725752508352</v>
      </c>
      <c r="U42" s="15">
        <f>'Table A1'!U42/'Table A2'!U42*100</f>
        <v>97.579391516766592</v>
      </c>
      <c r="W42" s="15">
        <f>'Table A4'!B42/'Table A2'!B42*100</f>
        <v>91.126807195673763</v>
      </c>
      <c r="X42" s="15">
        <f>'Table A4'!C42/'Table A2'!C42*100</f>
        <v>108.86824324324324</v>
      </c>
      <c r="Y42" s="15">
        <f>'Table A4'!D42/'Table A2'!D42*100</f>
        <v>101.34019703559068</v>
      </c>
      <c r="Z42" s="15">
        <f>'Table A4'!E42/'Table A2'!E42*100</f>
        <v>89.61922687129001</v>
      </c>
      <c r="AA42" s="15">
        <f>'Table A4'!F42/'Table A2'!F42*100</f>
        <v>130.81430288461539</v>
      </c>
      <c r="AB42" s="15">
        <f>'Table A4'!G42/'Table A2'!G42*100</f>
        <v>88.677896886166408</v>
      </c>
      <c r="AC42" s="15">
        <f>'Table A4'!H42/'Table A2'!H42*100</f>
        <v>90.741120919729013</v>
      </c>
      <c r="AD42" s="15">
        <f>'Table A4'!I42/'Table A2'!I42*100</f>
        <v>99.401773314816793</v>
      </c>
      <c r="AE42" s="15">
        <f>'Table A4'!J42/'Table A2'!J42*100</f>
        <v>117.42487231262622</v>
      </c>
      <c r="AF42" s="15">
        <f>'Table A4'!K42/'Table A2'!K42*100</f>
        <v>116.02604231876799</v>
      </c>
      <c r="AG42" s="15">
        <f>'Table A4'!L42/'Table A2'!L42*100</f>
        <v>97.350515463917532</v>
      </c>
      <c r="AH42" s="15">
        <f>'Table A4'!M42/'Table A2'!M42*100</f>
        <v>139.94275305750716</v>
      </c>
      <c r="AI42" s="15">
        <f>'Table A4'!N42/'Table A2'!N42*100</f>
        <v>84.939607448414705</v>
      </c>
      <c r="AJ42" s="15">
        <f>'Table A4'!O42/'Table A2'!O42*100</f>
        <v>128.640522875817</v>
      </c>
      <c r="AK42" s="15"/>
      <c r="AL42" s="15"/>
      <c r="AM42" s="15"/>
      <c r="AN42" s="15">
        <f>'Table A4'!S42/'Table A2'!S42*100</f>
        <v>110.22480885541481</v>
      </c>
      <c r="AO42" s="15">
        <f>'Table A4'!T42/'Table A2'!T42*100</f>
        <v>103.8252508361204</v>
      </c>
      <c r="AP42" s="15">
        <f>'Table A4'!U42/'Table A2'!U42*100</f>
        <v>102.47612702642684</v>
      </c>
    </row>
    <row r="43" spans="1:42" x14ac:dyDescent="0.2">
      <c r="A43" s="13">
        <v>2007</v>
      </c>
      <c r="B43" s="15">
        <f>'Table A1'!B43/'Table A2'!B43*100</f>
        <v>100.38631973639357</v>
      </c>
      <c r="C43" s="15">
        <f>'Table A1'!C43/'Table A2'!C43*100</f>
        <v>178.39752102700308</v>
      </c>
      <c r="D43" s="15">
        <f>'Table A1'!D43/'Table A2'!D43*100</f>
        <v>94.602915874309517</v>
      </c>
      <c r="E43" s="15">
        <f>'Table A1'!E43/'Table A2'!E43*100</f>
        <v>136.65103817816478</v>
      </c>
      <c r="F43" s="15">
        <f>'Table A1'!F43/'Table A2'!F43*100</f>
        <v>123.77733026467203</v>
      </c>
      <c r="G43" s="15">
        <f>'Table A1'!G43/'Table A2'!G43*100</f>
        <v>95.189446538385241</v>
      </c>
      <c r="H43" s="15">
        <f>'Table A1'!H43/'Table A2'!H43*100</f>
        <v>90.792707906595666</v>
      </c>
      <c r="I43" s="15">
        <f>'Table A1'!I43/'Table A2'!I43*100</f>
        <v>116.17501919070075</v>
      </c>
      <c r="J43" s="15">
        <f>'Table A1'!J43/'Table A2'!J43*100</f>
        <v>108.36497526176505</v>
      </c>
      <c r="K43" s="15">
        <f>'Table A1'!K43/'Table A2'!K43*100</f>
        <v>97.447910245345838</v>
      </c>
      <c r="L43" s="15">
        <f>'Table A1'!L43/'Table A2'!L43*100</f>
        <v>104.91182624290126</v>
      </c>
      <c r="M43" s="15">
        <f>'Table A1'!M43/'Table A2'!M43*100</f>
        <v>81.489757914338924</v>
      </c>
      <c r="N43" s="15">
        <f>'Table A1'!N43/'Table A2'!N43*100</f>
        <v>93.74545454545455</v>
      </c>
      <c r="O43" s="15">
        <f>'Table A1'!O43/'Table A2'!O43*100</f>
        <v>85.407564598676828</v>
      </c>
      <c r="P43" s="15" t="e">
        <f>'Table A1'!P43/'Table A2'!P43*100</f>
        <v>#N/A</v>
      </c>
      <c r="Q43" s="15">
        <f>'Table A1'!Q43/'Table A2'!Q43*100</f>
        <v>170.70011025358323</v>
      </c>
      <c r="R43" s="15">
        <f>'Table A1'!R43/'Table A2'!R43*100</f>
        <v>110.74474856779122</v>
      </c>
      <c r="S43" s="15">
        <f>'Table A1'!S43/'Table A2'!S43*100</f>
        <v>101.57846922552804</v>
      </c>
      <c r="T43" s="15">
        <f>'Table A1'!T43/'Table A2'!T43*100</f>
        <v>89.357702349869456</v>
      </c>
      <c r="U43" s="15">
        <f>'Table A1'!U43/'Table A2'!U43*100</f>
        <v>100.16429353778753</v>
      </c>
      <c r="W43" s="15">
        <f>'Table A4'!B43/'Table A2'!B43*100</f>
        <v>96.500397682081584</v>
      </c>
      <c r="X43" s="15">
        <f>'Table A4'!C43/'Table A2'!C43*100</f>
        <v>113.28021248339975</v>
      </c>
      <c r="Y43" s="15">
        <f>'Table A4'!D43/'Table A2'!D43*100</f>
        <v>102.87059675812731</v>
      </c>
      <c r="Z43" s="15">
        <f>'Table A4'!E43/'Table A2'!E43*100</f>
        <v>88.680509042196917</v>
      </c>
      <c r="AA43" s="15">
        <f>'Table A4'!F43/'Table A2'!F43*100</f>
        <v>130.00575373993095</v>
      </c>
      <c r="AB43" s="15">
        <f>'Table A4'!G43/'Table A2'!G43*100</f>
        <v>88.653045030747862</v>
      </c>
      <c r="AC43" s="15">
        <f>'Table A4'!H43/'Table A2'!H43*100</f>
        <v>93.476034412126168</v>
      </c>
      <c r="AD43" s="15">
        <f>'Table A4'!I43/'Table A2'!I43*100</f>
        <v>104.71542932339074</v>
      </c>
      <c r="AE43" s="15">
        <f>'Table A4'!J43/'Table A2'!J43*100</f>
        <v>114.00299160050626</v>
      </c>
      <c r="AF43" s="15">
        <f>'Table A4'!K43/'Table A2'!K43*100</f>
        <v>117.3468129700407</v>
      </c>
      <c r="AG43" s="15">
        <f>'Table A4'!L43/'Table A2'!L43*100</f>
        <v>95.805519577563018</v>
      </c>
      <c r="AH43" s="15">
        <f>'Table A4'!M43/'Table A2'!M43*100</f>
        <v>136.71011793916824</v>
      </c>
      <c r="AI43" s="15">
        <f>'Table A4'!N43/'Table A2'!N43*100</f>
        <v>86.024242424242431</v>
      </c>
      <c r="AJ43" s="15">
        <f>'Table A4'!O43/'Table A2'!O43*100</f>
        <v>128.76045437523408</v>
      </c>
      <c r="AK43" s="15"/>
      <c r="AL43" s="15"/>
      <c r="AM43" s="15"/>
      <c r="AN43" s="15">
        <f>'Table A4'!S43/'Table A2'!S43*100</f>
        <v>111.51487622075858</v>
      </c>
      <c r="AO43" s="15">
        <f>'Table A4'!T43/'Table A2'!T43*100</f>
        <v>110.47519582245431</v>
      </c>
      <c r="AP43" s="15">
        <f>'Table A4'!U43/'Table A2'!U43*100</f>
        <v>103.36254107338445</v>
      </c>
    </row>
    <row r="44" spans="1:42" x14ac:dyDescent="0.2">
      <c r="A44" s="13">
        <v>2008</v>
      </c>
      <c r="B44" s="15">
        <f>'Table A1'!B44/'Table A2'!B44*100</f>
        <v>103.33842461269911</v>
      </c>
      <c r="C44" s="15">
        <f>'Table A1'!C44/'Table A2'!C44*100</f>
        <v>169.88455195162175</v>
      </c>
      <c r="D44" s="15">
        <f>'Table A1'!D44/'Table A2'!D44*100</f>
        <v>94.870117735002808</v>
      </c>
      <c r="E44" s="15">
        <f>'Table A1'!E44/'Table A2'!E44*100</f>
        <v>127.9939171207705</v>
      </c>
      <c r="F44" s="15">
        <f>'Table A1'!F44/'Table A2'!F44*100</f>
        <v>117.3695198329854</v>
      </c>
      <c r="G44" s="15">
        <f>'Table A1'!G44/'Table A2'!G44*100</f>
        <v>93.319352905931694</v>
      </c>
      <c r="H44" s="15">
        <f>'Table A1'!H44/'Table A2'!H44*100</f>
        <v>86.535750251762352</v>
      </c>
      <c r="I44" s="15">
        <f>'Table A1'!I44/'Table A2'!I44*100</f>
        <v>112.1475054229935</v>
      </c>
      <c r="J44" s="15">
        <f>'Table A1'!J44/'Table A2'!J44*100</f>
        <v>107.0201902993734</v>
      </c>
      <c r="K44" s="15">
        <f>'Table A1'!K44/'Table A2'!K44*100</f>
        <v>100.19950124688279</v>
      </c>
      <c r="L44" s="15">
        <f>'Table A1'!L44/'Table A2'!L44*100</f>
        <v>104.11280846063453</v>
      </c>
      <c r="M44" s="15">
        <f>'Table A1'!M44/'Table A2'!M44*100</f>
        <v>85.03649635036497</v>
      </c>
      <c r="N44" s="15">
        <f>'Table A1'!N44/'Table A2'!N44*100</f>
        <v>96.670339086791529</v>
      </c>
      <c r="O44" s="15">
        <f>'Table A1'!O44/'Table A2'!O44*100</f>
        <v>83.640057361376662</v>
      </c>
      <c r="P44" s="15" t="e">
        <f>'Table A1'!P44/'Table A2'!P44*100</f>
        <v>#N/A</v>
      </c>
      <c r="Q44" s="15">
        <f>'Table A1'!Q44/'Table A2'!Q44*100</f>
        <v>175.98094170403587</v>
      </c>
      <c r="R44" s="15">
        <f>'Table A1'!R44/'Table A2'!R44*100</f>
        <v>106.938367295912</v>
      </c>
      <c r="S44" s="15">
        <f>'Table A1'!S44/'Table A2'!S44*100</f>
        <v>98.507961251531</v>
      </c>
      <c r="T44" s="15">
        <f>'Table A1'!T44/'Table A2'!T44*100</f>
        <v>89.343335731168423</v>
      </c>
      <c r="U44" s="15">
        <f>'Table A1'!U44/'Table A2'!U44*100</f>
        <v>99.14967840401178</v>
      </c>
      <c r="W44" s="15">
        <f>'Table A4'!B44/'Table A2'!B44*100</f>
        <v>95.657866026620127</v>
      </c>
      <c r="X44" s="15">
        <f>'Table A4'!C44/'Table A2'!C44*100</f>
        <v>110.76415612974159</v>
      </c>
      <c r="Y44" s="15">
        <f>'Table A4'!D44/'Table A2'!D44*100</f>
        <v>105.05512988226499</v>
      </c>
      <c r="Z44" s="15">
        <f>'Table A4'!E44/'Table A2'!E44*100</f>
        <v>91.53465973894312</v>
      </c>
      <c r="AA44" s="15">
        <f>'Table A4'!F44/'Table A2'!F44*100</f>
        <v>129.67292971468339</v>
      </c>
      <c r="AB44" s="15">
        <f>'Table A4'!G44/'Table A2'!G44*100</f>
        <v>91.501897343718781</v>
      </c>
      <c r="AC44" s="15">
        <f>'Table A4'!H44/'Table A2'!H44*100</f>
        <v>94.159113796576037</v>
      </c>
      <c r="AD44" s="15">
        <f>'Table A4'!I44/'Table A2'!I44*100</f>
        <v>106.17136659436008</v>
      </c>
      <c r="AE44" s="15">
        <f>'Table A4'!J44/'Table A2'!J44*100</f>
        <v>115.43281503829195</v>
      </c>
      <c r="AF44" s="15">
        <f>'Table A4'!K44/'Table A2'!K44*100</f>
        <v>120.42394014962592</v>
      </c>
      <c r="AG44" s="15">
        <f>'Table A4'!L44/'Table A2'!L44*100</f>
        <v>96.180963572267913</v>
      </c>
      <c r="AH44" s="15">
        <f>'Table A4'!M44/'Table A2'!M44*100</f>
        <v>137.17761557177616</v>
      </c>
      <c r="AI44" s="15">
        <f>'Table A4'!N44/'Table A2'!N44*100</f>
        <v>92.043089729465052</v>
      </c>
      <c r="AJ44" s="15">
        <f>'Table A4'!O44/'Table A2'!O44*100</f>
        <v>123.44646271510516</v>
      </c>
      <c r="AK44" s="15"/>
      <c r="AL44" s="15"/>
      <c r="AM44" s="15"/>
      <c r="AN44" s="15">
        <f>'Table A4'!S44/'Table A2'!S44*100</f>
        <v>111.06780982073265</v>
      </c>
      <c r="AO44" s="15">
        <f>'Table A4'!T44/'Table A2'!T44*100</f>
        <v>106.94687082519781</v>
      </c>
      <c r="AP44" s="15">
        <f>'Table A4'!U44/'Table A2'!U44*100</f>
        <v>104.73127657254986</v>
      </c>
    </row>
    <row r="45" spans="1:42" x14ac:dyDescent="0.2">
      <c r="A45" s="13">
        <v>2009</v>
      </c>
      <c r="B45" s="15">
        <f>'Table A1'!B45/'Table A2'!B45*100</f>
        <v>87.495096116123975</v>
      </c>
      <c r="C45" s="15">
        <f>'Table A1'!C45/'Table A2'!C45*100</f>
        <v>153.68176281696378</v>
      </c>
      <c r="D45" s="15">
        <f>'Table A1'!D45/'Table A2'!D45*100</f>
        <v>93.73737373737373</v>
      </c>
      <c r="E45" s="15">
        <f>'Table A1'!E45/'Table A2'!E45*100</f>
        <v>124.37228392081118</v>
      </c>
      <c r="F45" s="15">
        <f>'Table A1'!F45/'Table A2'!F45*100</f>
        <v>103.86192302605475</v>
      </c>
      <c r="G45" s="15">
        <f>'Table A1'!G45/'Table A2'!G45*100</f>
        <v>84.906845300397734</v>
      </c>
      <c r="H45" s="15">
        <f>'Table A1'!H45/'Table A2'!H45*100</f>
        <v>85.396222433259481</v>
      </c>
      <c r="I45" s="15">
        <f>'Table A1'!I45/'Table A2'!I45*100</f>
        <v>99.662640113178796</v>
      </c>
      <c r="J45" s="15">
        <f>'Table A1'!J45/'Table A2'!J45*100</f>
        <v>105.8837890625</v>
      </c>
      <c r="K45" s="15">
        <f>'Table A1'!K45/'Table A2'!K45*100</f>
        <v>96.005441503833779</v>
      </c>
      <c r="L45" s="15">
        <f>'Table A1'!L45/'Table A2'!L45*100</f>
        <v>108.77513711151737</v>
      </c>
      <c r="M45" s="15">
        <f>'Table A1'!M45/'Table A2'!M45*100</f>
        <v>90.8203125</v>
      </c>
      <c r="N45" s="15">
        <f>'Table A1'!N45/'Table A2'!N45*100</f>
        <v>94.089373863341137</v>
      </c>
      <c r="O45" s="15">
        <f>'Table A1'!O45/'Table A2'!O45*100</f>
        <v>78.067918703370211</v>
      </c>
      <c r="P45" s="15" t="e">
        <f>'Table A1'!P45/'Table A2'!P45*100</f>
        <v>#N/A</v>
      </c>
      <c r="Q45" s="15">
        <f>'Table A1'!Q45/'Table A2'!Q45*100</f>
        <v>163.1950094928126</v>
      </c>
      <c r="R45" s="15">
        <f>'Table A1'!R45/'Table A2'!R45*100</f>
        <v>111.75257731958763</v>
      </c>
      <c r="S45" s="15">
        <f>'Table A1'!S45/'Table A2'!S45*100</f>
        <v>95.243715331051575</v>
      </c>
      <c r="T45" s="15">
        <f>'Table A1'!T45/'Table A2'!T45*100</f>
        <v>90.260925587887911</v>
      </c>
      <c r="U45" s="15">
        <f>'Table A1'!U45/'Table A2'!U45*100</f>
        <v>97.023403771870036</v>
      </c>
      <c r="W45" s="15">
        <f>'Table A4'!B45/'Table A2'!B45*100</f>
        <v>88.603373872106715</v>
      </c>
      <c r="X45" s="15">
        <f>'Table A4'!C45/'Table A2'!C45*100</f>
        <v>109.29022256671466</v>
      </c>
      <c r="Y45" s="15">
        <f>'Table A4'!D45/'Table A2'!D45*100</f>
        <v>109.11111111111111</v>
      </c>
      <c r="Z45" s="15">
        <f>'Table A4'!E45/'Table A2'!E45*100</f>
        <v>91.272332206663435</v>
      </c>
      <c r="AA45" s="15">
        <f>'Table A4'!F45/'Table A2'!F45*100</f>
        <v>125.55217563814311</v>
      </c>
      <c r="AB45" s="15">
        <f>'Table A4'!G45/'Table A2'!G45*100</f>
        <v>95.195729537366546</v>
      </c>
      <c r="AC45" s="15">
        <f>'Table A4'!H45/'Table A2'!H45*100</f>
        <v>99.081987970876867</v>
      </c>
      <c r="AD45" s="15">
        <f>'Table A4'!I45/'Table A2'!I45*100</f>
        <v>107.9333986287953</v>
      </c>
      <c r="AE45" s="15">
        <f>'Table A4'!J45/'Table A2'!J45*100</f>
        <v>120.12939453125</v>
      </c>
      <c r="AF45" s="15">
        <f>'Table A4'!K45/'Table A2'!K45*100</f>
        <v>117.73435567647788</v>
      </c>
      <c r="AG45" s="15">
        <f>'Table A4'!L45/'Table A2'!L45*100</f>
        <v>99.22811293926469</v>
      </c>
      <c r="AH45" s="15">
        <f>'Table A4'!M45/'Table A2'!M45*100</f>
        <v>138.31787109375</v>
      </c>
      <c r="AI45" s="15">
        <f>'Table A4'!N45/'Table A2'!N45*100</f>
        <v>100.97427903351519</v>
      </c>
      <c r="AJ45" s="15">
        <f>'Table A4'!O45/'Table A2'!O45*100</f>
        <v>125.68819140725496</v>
      </c>
      <c r="AK45" s="15"/>
      <c r="AL45" s="15"/>
      <c r="AM45" s="15"/>
      <c r="AN45" s="15">
        <f>'Table A4'!S45/'Table A2'!S45*100</f>
        <v>117.01876549038121</v>
      </c>
      <c r="AO45" s="15">
        <f>'Table A4'!T45/'Table A2'!T45*100</f>
        <v>110.7269408353914</v>
      </c>
      <c r="AP45" s="15">
        <f>'Table A4'!U45/'Table A2'!U45*100</f>
        <v>108.77073392410817</v>
      </c>
    </row>
    <row r="46" spans="1:42" x14ac:dyDescent="0.2">
      <c r="A46" s="13">
        <v>2010</v>
      </c>
      <c r="B46" s="15">
        <f>'Table A1'!B46/'Table A2'!B46*100</f>
        <v>81.292330221490019</v>
      </c>
      <c r="C46" s="15">
        <f>'Table A1'!C46/'Table A2'!C46*100</f>
        <v>137.1762315896394</v>
      </c>
      <c r="D46" s="15">
        <f>'Table A1'!D46/'Table A2'!D46*100</f>
        <v>98.059626073774638</v>
      </c>
      <c r="E46" s="15">
        <f>'Table A1'!E46/'Table A2'!E46*100</f>
        <v>120.40862399819392</v>
      </c>
      <c r="F46" s="15">
        <f>'Table A1'!F46/'Table A2'!F46*100</f>
        <v>96.30937880633374</v>
      </c>
      <c r="G46" s="15">
        <f>'Table A1'!G46/'Table A2'!G46*100</f>
        <v>96.134949230265306</v>
      </c>
      <c r="H46" s="15">
        <f>'Table A1'!H46/'Table A2'!H46*100</f>
        <v>86.47848609789618</v>
      </c>
      <c r="I46" s="15">
        <f>'Table A1'!I46/'Table A2'!I46*100</f>
        <v>102.36501561802767</v>
      </c>
      <c r="J46" s="15">
        <f>'Table A1'!J46/'Table A2'!J46*100</f>
        <v>108.61794589301017</v>
      </c>
      <c r="K46" s="15">
        <f>'Table A1'!K46/'Table A2'!K46*100</f>
        <v>100.60144838590892</v>
      </c>
      <c r="L46" s="15">
        <f>'Table A1'!L46/'Table A2'!L46*100</f>
        <v>102.21626636429232</v>
      </c>
      <c r="M46" s="15">
        <f>'Table A1'!M46/'Table A2'!M46*100</f>
        <v>89.750979940050726</v>
      </c>
      <c r="N46" s="15">
        <f>'Table A1'!N46/'Table A2'!N46*100</f>
        <v>95.633243693174549</v>
      </c>
      <c r="O46" s="15">
        <f>'Table A1'!O46/'Table A2'!O46*100</f>
        <v>85.760924158714218</v>
      </c>
      <c r="P46" s="15" t="e">
        <f>'Table A1'!P46/'Table A2'!P46*100</f>
        <v>#N/A</v>
      </c>
      <c r="Q46" s="15">
        <f>'Table A1'!Q46/'Table A2'!Q46*100</f>
        <v>152.08969085843171</v>
      </c>
      <c r="R46" s="15">
        <f>'Table A1'!R46/'Table A2'!R46*100</f>
        <v>115.36928633702826</v>
      </c>
      <c r="S46" s="15">
        <f>'Table A1'!S46/'Table A2'!S46*100</f>
        <v>97.818396226415103</v>
      </c>
      <c r="T46" s="15">
        <f>'Table A1'!T46/'Table A2'!T46*100</f>
        <v>93.070165925604599</v>
      </c>
      <c r="U46" s="15">
        <f>'Table A1'!U46/'Table A2'!U46*100</f>
        <v>98.934481976876</v>
      </c>
      <c r="W46" s="15">
        <f>'Table A4'!B46/'Table A2'!B46*100</f>
        <v>83.845872231374699</v>
      </c>
      <c r="X46" s="15">
        <f>'Table A4'!C46/'Table A2'!C46*100</f>
        <v>97.409852717115285</v>
      </c>
      <c r="Y46" s="15">
        <f>'Table A4'!D46/'Table A2'!D46*100</f>
        <v>104.41637190500252</v>
      </c>
      <c r="Z46" s="15">
        <f>'Table A4'!E46/'Table A2'!E46*100</f>
        <v>88.644316514279268</v>
      </c>
      <c r="AA46" s="15">
        <f>'Table A4'!F46/'Table A2'!F46*100</f>
        <v>116.62606577344702</v>
      </c>
      <c r="AB46" s="15">
        <f>'Table A4'!G46/'Table A2'!G46*100</f>
        <v>97.739927939731402</v>
      </c>
      <c r="AC46" s="15">
        <f>'Table A4'!H46/'Table A2'!H46*100</f>
        <v>98.498784226662437</v>
      </c>
      <c r="AD46" s="15">
        <f>'Table A4'!I46/'Table A2'!I46*100</f>
        <v>111.69120928157072</v>
      </c>
      <c r="AE46" s="15">
        <f>'Table A4'!J46/'Table A2'!J46*100</f>
        <v>118.06830701432244</v>
      </c>
      <c r="AF46" s="15">
        <f>'Table A4'!K46/'Table A2'!K46*100</f>
        <v>114.96256290659137</v>
      </c>
      <c r="AG46" s="15">
        <f>'Table A4'!L46/'Table A2'!L46*100</f>
        <v>98.03113081125656</v>
      </c>
      <c r="AH46" s="15">
        <f>'Table A4'!M46/'Table A2'!M46*100</f>
        <v>128.19921604795942</v>
      </c>
      <c r="AI46" s="15">
        <f>'Table A4'!N46/'Table A2'!N46*100</f>
        <v>103.27826866436163</v>
      </c>
      <c r="AJ46" s="15">
        <f>'Table A4'!O46/'Table A2'!O46*100</f>
        <v>116.58714213962833</v>
      </c>
      <c r="AK46" s="15"/>
      <c r="AL46" s="15"/>
      <c r="AM46" s="15"/>
      <c r="AN46" s="15">
        <f>'Table A4'!S46/'Table A2'!S46*100</f>
        <v>115.4127358490566</v>
      </c>
      <c r="AO46" s="15">
        <f>'Table A4'!T46/'Table A2'!T46*100</f>
        <v>110.8881900010845</v>
      </c>
      <c r="AP46" s="15">
        <f>'Table A4'!U46/'Table A2'!U46*100</f>
        <v>107.28859669009296</v>
      </c>
    </row>
    <row r="47" spans="1:42" x14ac:dyDescent="0.2">
      <c r="A47" s="13">
        <v>2011</v>
      </c>
      <c r="B47" s="15">
        <f>'Table A1'!B47/'Table A2'!B47*100</f>
        <v>94.048854097896822</v>
      </c>
      <c r="C47" s="15">
        <f>'Table A1'!C47/'Table A2'!C47*100</f>
        <v>108.78403580753451</v>
      </c>
      <c r="D47" s="15">
        <f>'Table A1'!D47/'Table A2'!D47*100</f>
        <v>101.47133953203229</v>
      </c>
      <c r="E47" s="15">
        <f>'Table A1'!E47/'Table A2'!E47*100</f>
        <v>108.89009793253534</v>
      </c>
      <c r="F47" s="15">
        <f>'Table A1'!F47/'Table A2'!F47*100</f>
        <v>91.58146617359148</v>
      </c>
      <c r="G47" s="15">
        <f>'Table A1'!G47/'Table A2'!G47*100</f>
        <v>99.809949692565681</v>
      </c>
      <c r="H47" s="15">
        <f>'Table A1'!H47/'Table A2'!H47*100</f>
        <v>88.096497725108463</v>
      </c>
      <c r="I47" s="15">
        <f>'Table A1'!I47/'Table A2'!I47*100</f>
        <v>107.64779303301941</v>
      </c>
      <c r="J47" s="15">
        <f>'Table A1'!J47/'Table A2'!J47*100</f>
        <v>110.57995632128123</v>
      </c>
      <c r="K47" s="15">
        <f>'Table A1'!K47/'Table A2'!K47*100</f>
        <v>97.080716445685027</v>
      </c>
      <c r="L47" s="15">
        <f>'Table A1'!L47/'Table A2'!L47*100</f>
        <v>98.26813974320693</v>
      </c>
      <c r="M47" s="15">
        <f>'Table A1'!M47/'Table A2'!M47*100</f>
        <v>97.309899569583933</v>
      </c>
      <c r="N47" s="15">
        <f>'Table A1'!N47/'Table A2'!N47*100</f>
        <v>99.809547993905539</v>
      </c>
      <c r="O47" s="15">
        <f>'Table A1'!O47/'Table A2'!O47*100</f>
        <v>89.443239334779463</v>
      </c>
      <c r="P47" s="15" t="e">
        <f>'Table A1'!P47/'Table A2'!P47*100</f>
        <v>#N/A</v>
      </c>
      <c r="Q47" s="15">
        <f>'Table A1'!Q47/'Table A2'!Q47*100</f>
        <v>141.71352074966532</v>
      </c>
      <c r="R47" s="15">
        <f>'Table A1'!R47/'Table A2'!R47*100</f>
        <v>112.05002337540908</v>
      </c>
      <c r="S47" s="15">
        <f>'Table A1'!S47/'Table A2'!S47*100</f>
        <v>97.284654877353091</v>
      </c>
      <c r="T47" s="15">
        <f>'Table A1'!T47/'Table A2'!T47*100</f>
        <v>93.152000000000001</v>
      </c>
      <c r="U47" s="15">
        <f>'Table A1'!U47/'Table A2'!U47*100</f>
        <v>99.842731970343749</v>
      </c>
      <c r="W47" s="15">
        <f>'Table A4'!B47/'Table A2'!B47*100</f>
        <v>88.408940865792701</v>
      </c>
      <c r="X47" s="15">
        <f>'Table A4'!C47/'Table A2'!C47*100</f>
        <v>87.215591197314438</v>
      </c>
      <c r="Y47" s="15">
        <f>'Table A4'!D47/'Table A2'!D47*100</f>
        <v>102.64636763053028</v>
      </c>
      <c r="Z47" s="15">
        <f>'Table A4'!E47/'Table A2'!E47*100</f>
        <v>88.258977149075079</v>
      </c>
      <c r="AA47" s="15">
        <f>'Table A4'!F47/'Table A2'!F47*100</f>
        <v>104.55731999129867</v>
      </c>
      <c r="AB47" s="15">
        <f>'Table A4'!G47/'Table A2'!G47*100</f>
        <v>100.58133035215204</v>
      </c>
      <c r="AC47" s="15">
        <f>'Table A4'!H47/'Table A2'!H47*100</f>
        <v>98.994815363453597</v>
      </c>
      <c r="AD47" s="15">
        <f>'Table A4'!I47/'Table A2'!I47*100</f>
        <v>113.43469874049701</v>
      </c>
      <c r="AE47" s="15">
        <f>'Table A4'!J47/'Table A2'!J47*100</f>
        <v>114.98422712933754</v>
      </c>
      <c r="AF47" s="15">
        <f>'Table A4'!K47/'Table A2'!K47*100</f>
        <v>107.43196092114444</v>
      </c>
      <c r="AG47" s="15">
        <f>'Table A4'!L47/'Table A2'!L47*100</f>
        <v>94.814372449487422</v>
      </c>
      <c r="AH47" s="15">
        <f>'Table A4'!M47/'Table A2'!M47*100</f>
        <v>129.19655667144906</v>
      </c>
      <c r="AI47" s="15">
        <f>'Table A4'!N47/'Table A2'!N47*100</f>
        <v>109.002031488065</v>
      </c>
      <c r="AJ47" s="15">
        <f>'Table A4'!O47/'Table A2'!O47*100</f>
        <v>107.65244637261991</v>
      </c>
      <c r="AK47" s="15"/>
      <c r="AL47" s="15"/>
      <c r="AM47" s="15"/>
      <c r="AN47" s="15">
        <f>'Table A4'!S47/'Table A2'!S47*100</f>
        <v>110.5533371363377</v>
      </c>
      <c r="AO47" s="15">
        <f>'Table A4'!T47/'Table A2'!T47*100</f>
        <v>104.88533333333334</v>
      </c>
      <c r="AP47" s="15">
        <f>'Table A4'!U47/'Table A2'!U47*100</f>
        <v>105.86385082004044</v>
      </c>
    </row>
    <row r="48" spans="1:42" x14ac:dyDescent="0.2">
      <c r="A48" s="13">
        <v>2012</v>
      </c>
      <c r="B48" s="15">
        <f>'Table A1'!B48/'Table A2'!B48*100</f>
        <v>90.080772261623338</v>
      </c>
      <c r="C48" s="15">
        <f>'Table A1'!C48/'Table A2'!C48*100</f>
        <v>82.464720974983962</v>
      </c>
      <c r="D48" s="15">
        <f>'Table A1'!D48/'Table A2'!D48*100</f>
        <v>99.78654198007726</v>
      </c>
      <c r="E48" s="15">
        <f>'Table A1'!E48/'Table A2'!E48*100</f>
        <v>109.86055776892429</v>
      </c>
      <c r="F48" s="15">
        <f>'Table A1'!F48/'Table A2'!F48*100</f>
        <v>89.941785252263912</v>
      </c>
      <c r="G48" s="15">
        <f>'Table A1'!G48/'Table A2'!G48*100</f>
        <v>92.663530465949833</v>
      </c>
      <c r="H48" s="15">
        <f>'Table A1'!H48/'Table A2'!H48*100</f>
        <v>87.352024922118389</v>
      </c>
      <c r="I48" s="15">
        <f>'Table A1'!I48/'Table A2'!I48*100</f>
        <v>104.67673850255498</v>
      </c>
      <c r="J48" s="15">
        <f>'Table A1'!J48/'Table A2'!J48*100</f>
        <v>111.55654831883378</v>
      </c>
      <c r="K48" s="15">
        <f>'Table A1'!K48/'Table A2'!K48*100</f>
        <v>99.559981472904127</v>
      </c>
      <c r="L48" s="15">
        <f>'Table A1'!L48/'Table A2'!L48*100</f>
        <v>100.12800315084678</v>
      </c>
      <c r="M48" s="15">
        <f>'Table A1'!M48/'Table A2'!M48*100</f>
        <v>96.729446261418744</v>
      </c>
      <c r="N48" s="15">
        <f>'Table A1'!N48/'Table A2'!N48*100</f>
        <v>99.28786964393484</v>
      </c>
      <c r="O48" s="15">
        <f>'Table A1'!O48/'Table A2'!O48*100</f>
        <v>91.680872826457559</v>
      </c>
      <c r="P48" s="15" t="e">
        <f>'Table A1'!P48/'Table A2'!P48*100</f>
        <v>#N/A</v>
      </c>
      <c r="Q48" s="15">
        <f>'Table A1'!Q48/'Table A2'!Q48*100</f>
        <v>141.99465036301109</v>
      </c>
      <c r="R48" s="15">
        <f>'Table A1'!R48/'Table A2'!R48*100</f>
        <v>113.68164967562558</v>
      </c>
      <c r="S48" s="15">
        <f>'Table A1'!S48/'Table A2'!S48*100</f>
        <v>99.262232830639036</v>
      </c>
      <c r="T48" s="15">
        <f>'Table A1'!T48/'Table A2'!T48*100</f>
        <v>97.426428159261391</v>
      </c>
      <c r="U48" s="15">
        <f>'Table A1'!U48/'Table A2'!U48*100</f>
        <v>98.920823697830627</v>
      </c>
      <c r="W48" s="15">
        <f>'Table A4'!B48/'Table A2'!B48*100</f>
        <v>94.326241134751783</v>
      </c>
      <c r="X48" s="15">
        <f>'Table A4'!C48/'Table A2'!C48*100</f>
        <v>75.032071840923663</v>
      </c>
      <c r="Y48" s="15">
        <f>'Table A4'!D48/'Table A2'!D48*100</f>
        <v>100.42691603984551</v>
      </c>
      <c r="Z48" s="15">
        <f>'Table A4'!E48/'Table A2'!E48*100</f>
        <v>92.828685258964143</v>
      </c>
      <c r="AA48" s="15">
        <f>'Table A4'!F48/'Table A2'!F48*100</f>
        <v>104.16127641224666</v>
      </c>
      <c r="AB48" s="15">
        <f>'Table A4'!G48/'Table A2'!G48*100</f>
        <v>102.77777777777779</v>
      </c>
      <c r="AC48" s="15">
        <f>'Table A4'!H48/'Table A2'!H48*100</f>
        <v>97.829698857736233</v>
      </c>
      <c r="AD48" s="15">
        <f>'Table A4'!I48/'Table A2'!I48*100</f>
        <v>109.40902021772941</v>
      </c>
      <c r="AE48" s="15">
        <f>'Table A4'!J48/'Table A2'!J48*100</f>
        <v>110.40442040912298</v>
      </c>
      <c r="AF48" s="15">
        <f>'Table A4'!K48/'Table A2'!K48*100</f>
        <v>107.06345530338119</v>
      </c>
      <c r="AG48" s="15">
        <f>'Table A4'!L48/'Table A2'!L48*100</f>
        <v>95.549428909019312</v>
      </c>
      <c r="AH48" s="15">
        <f>'Table A4'!M48/'Table A2'!M48*100</f>
        <v>119.75865568963573</v>
      </c>
      <c r="AI48" s="15">
        <f>'Table A4'!N48/'Table A2'!N48*100</f>
        <v>109.1369945684973</v>
      </c>
      <c r="AJ48" s="15">
        <f>'Table A4'!O48/'Table A2'!O48*100</f>
        <v>98.874872144561891</v>
      </c>
      <c r="AK48" s="15"/>
      <c r="AL48" s="15"/>
      <c r="AM48" s="15"/>
      <c r="AN48" s="15">
        <f>'Table A4'!S48/'Table A2'!S48*100</f>
        <v>104.42660301616577</v>
      </c>
      <c r="AO48" s="15">
        <f>'Table A4'!T48/'Table A2'!T48*100</f>
        <v>108.52856318522792</v>
      </c>
      <c r="AP48" s="15">
        <f>'Table A4'!U48/'Table A2'!U48*100</f>
        <v>103.99735711925999</v>
      </c>
    </row>
    <row r="49" spans="1:63" x14ac:dyDescent="0.2">
      <c r="A49" s="13">
        <v>2013</v>
      </c>
      <c r="B49" s="15">
        <f>'Table A1'!B49/'Table A2'!B49*100</f>
        <v>96.498951781970646</v>
      </c>
      <c r="C49" s="15">
        <f>'Table A1'!C49/'Table A2'!C49*100</f>
        <v>75.453558691269961</v>
      </c>
      <c r="D49" s="15">
        <f>'Table A1'!D49/'Table A2'!D49*100</f>
        <v>97.715148465022651</v>
      </c>
      <c r="E49" s="15">
        <f>'Table A1'!E49/'Table A2'!E49*100</f>
        <v>99.106066693451183</v>
      </c>
      <c r="F49" s="15">
        <f>'Table A1'!F49/'Table A2'!F49*100</f>
        <v>97.406534186594826</v>
      </c>
      <c r="G49" s="15">
        <f>'Table A1'!G49/'Table A2'!G49*100</f>
        <v>92.065229287512324</v>
      </c>
      <c r="H49" s="15">
        <f>'Table A1'!H49/'Table A2'!H49*100</f>
        <v>90.379127598858545</v>
      </c>
      <c r="I49" s="15">
        <f>'Table A1'!I49/'Table A2'!I49*100</f>
        <v>105.04805037004307</v>
      </c>
      <c r="J49" s="15">
        <f>'Table A1'!J49/'Table A2'!J49*100</f>
        <v>104.94993812577343</v>
      </c>
      <c r="K49" s="15">
        <f>'Table A1'!K49/'Table A2'!K49*100</f>
        <v>95.894039735099341</v>
      </c>
      <c r="L49" s="15">
        <f>'Table A1'!L49/'Table A2'!L49*100</f>
        <v>101.56720916214586</v>
      </c>
      <c r="M49" s="15">
        <f>'Table A1'!M49/'Table A2'!M49*100</f>
        <v>98.015786011839509</v>
      </c>
      <c r="N49" s="15">
        <f>'Table A1'!N49/'Table A2'!N49*100</f>
        <v>99.862195682131372</v>
      </c>
      <c r="O49" s="15">
        <f>'Table A1'!O49/'Table A2'!O49*100</f>
        <v>97.644660853810436</v>
      </c>
      <c r="P49" s="15" t="e">
        <f>'Table A1'!P49/'Table A2'!P49*100</f>
        <v>#N/A</v>
      </c>
      <c r="Q49" s="15">
        <f>'Table A1'!Q49/'Table A2'!Q49*100</f>
        <v>133.71428571428572</v>
      </c>
      <c r="R49" s="15">
        <f>'Table A1'!R49/'Table A2'!R49*100</f>
        <v>107.21919302071974</v>
      </c>
      <c r="S49" s="15">
        <f>'Table A1'!S49/'Table A2'!S49*100</f>
        <v>101.75030464163066</v>
      </c>
      <c r="T49" s="15">
        <f>'Table A1'!T49/'Table A2'!T49*100</f>
        <v>92.414381734770089</v>
      </c>
      <c r="U49" s="15">
        <f>'Table A1'!U49/'Table A2'!U49*100</f>
        <v>98.341232227488135</v>
      </c>
      <c r="W49" s="15">
        <f>'Table A4'!B49/'Table A2'!B49*100</f>
        <v>102.08595387840671</v>
      </c>
      <c r="X49" s="15">
        <f>'Table A4'!C49/'Table A2'!C49*100</f>
        <v>73.740114746472329</v>
      </c>
      <c r="Y49" s="15">
        <f>'Table A4'!D49/'Table A2'!D49*100</f>
        <v>98.409662808253657</v>
      </c>
      <c r="Z49" s="15">
        <f>'Table A4'!E49/'Table A2'!E49*100</f>
        <v>87.856568903173965</v>
      </c>
      <c r="AA49" s="15">
        <f>'Table A4'!F49/'Table A2'!F49*100</f>
        <v>109.20624228135173</v>
      </c>
      <c r="AB49" s="15">
        <f>'Table A4'!G49/'Table A2'!G49*100</f>
        <v>102.7361278318923</v>
      </c>
      <c r="AC49" s="15">
        <f>'Table A4'!H49/'Table A2'!H49*100</f>
        <v>96.860986547085204</v>
      </c>
      <c r="AD49" s="15">
        <f>'Table A4'!I49/'Table A2'!I49*100</f>
        <v>107.30144703413234</v>
      </c>
      <c r="AE49" s="15">
        <f>'Table A4'!J49/'Table A2'!J49*100</f>
        <v>104.51119361007987</v>
      </c>
      <c r="AF49" s="15">
        <f>'Table A4'!K49/'Table A2'!K49*100</f>
        <v>103.07947019867549</v>
      </c>
      <c r="AG49" s="15">
        <f>'Table A4'!L49/'Table A2'!L49*100</f>
        <v>98.925055254169166</v>
      </c>
      <c r="AH49" s="15">
        <f>'Table A4'!M49/'Table A2'!M49*100</f>
        <v>114.29511072133305</v>
      </c>
      <c r="AI49" s="15">
        <f>'Table A4'!N49/'Table A2'!N49*100</f>
        <v>106.16674322462106</v>
      </c>
      <c r="AJ49" s="15">
        <f>'Table A4'!O49/'Table A2'!O49*100</f>
        <v>96.931264862416484</v>
      </c>
      <c r="AK49" s="15"/>
      <c r="AL49" s="15"/>
      <c r="AM49" s="15"/>
      <c r="AN49" s="15">
        <f>'Table A4'!S49/'Table A2'!S49*100</f>
        <v>107.12307521878807</v>
      </c>
      <c r="AO49" s="15">
        <f>'Table A4'!T49/'Table A2'!T49*100</f>
        <v>103.27536541128775</v>
      </c>
      <c r="AP49" s="15">
        <f>'Table A4'!U49/'Table A2'!U49*100</f>
        <v>102.29426971133131</v>
      </c>
    </row>
    <row r="50" spans="1:63" x14ac:dyDescent="0.2">
      <c r="A50" s="13">
        <v>2014</v>
      </c>
      <c r="B50" s="15">
        <f>'Table A1'!B50/'Table A2'!B50*100</f>
        <v>95.29957268842621</v>
      </c>
      <c r="C50" s="15">
        <f>'Table A1'!C50/'Table A2'!C50*100</f>
        <v>82.969992305719416</v>
      </c>
      <c r="D50" s="15">
        <f>'Table A1'!D50/'Table A2'!D50*100</f>
        <v>100.15042117930204</v>
      </c>
      <c r="E50" s="15">
        <f>'Table A1'!E50/'Table A2'!E50*100</f>
        <v>98.475832550370583</v>
      </c>
      <c r="F50" s="15">
        <f>'Table A1'!F50/'Table A2'!F50*100</f>
        <v>90.887290167865714</v>
      </c>
      <c r="G50" s="15">
        <f>'Table A1'!G50/'Table A2'!G50*100</f>
        <v>95.925349922239505</v>
      </c>
      <c r="H50" s="15">
        <f>'Table A1'!H50/'Table A2'!H50*100</f>
        <v>92.670682730923687</v>
      </c>
      <c r="I50" s="15">
        <f>'Table A1'!I50/'Table A2'!I50*100</f>
        <v>110.14971378247469</v>
      </c>
      <c r="J50" s="15">
        <f>'Table A1'!J50/'Table A2'!J50*100</f>
        <v>102.2973558734287</v>
      </c>
      <c r="K50" s="15">
        <f>'Table A1'!K50/'Table A2'!K50*100</f>
        <v>93.226549413735356</v>
      </c>
      <c r="L50" s="15">
        <f>'Table A1'!L50/'Table A2'!L50*100</f>
        <v>100.11997600479904</v>
      </c>
      <c r="M50" s="15">
        <f>'Table A1'!M50/'Table A2'!M50*100</f>
        <v>99.63952502120442</v>
      </c>
      <c r="N50" s="15">
        <f>'Table A1'!N50/'Table A2'!N50*100</f>
        <v>98.9239212310341</v>
      </c>
      <c r="O50" s="15">
        <f>'Table A1'!O50/'Table A2'!O50*100</f>
        <v>102.40026304252522</v>
      </c>
      <c r="P50" s="15" t="e">
        <f>'Table A1'!P50/'Table A2'!P50*100</f>
        <v>#N/A</v>
      </c>
      <c r="Q50" s="15">
        <f>'Table A1'!Q50/'Table A2'!Q50*100</f>
        <v>116.41644908616189</v>
      </c>
      <c r="R50" s="15">
        <f>'Table A1'!R50/'Table A2'!R50*100</f>
        <v>101.58714009563535</v>
      </c>
      <c r="S50" s="15">
        <f>'Table A1'!S50/'Table A2'!S50*100</f>
        <v>100.37812979049565</v>
      </c>
      <c r="T50" s="15">
        <f>'Table A1'!T50/'Table A2'!T50*100</f>
        <v>95.299919484702087</v>
      </c>
      <c r="U50" s="15">
        <f>'Table A1'!U50/'Table A2'!U50*100</f>
        <v>98.639526430574307</v>
      </c>
      <c r="W50" s="15">
        <f>'Table A4'!B50/'Table A2'!B50*100</f>
        <v>90.080916446949715</v>
      </c>
      <c r="X50" s="15">
        <f>'Table A4'!C50/'Table A2'!C50*100</f>
        <v>83.01273830896811</v>
      </c>
      <c r="Y50" s="15">
        <f>'Table A4'!D50/'Table A2'!D50*100</f>
        <v>97.4929803449659</v>
      </c>
      <c r="Z50" s="15">
        <f>'Table A4'!E50/'Table A2'!E50*100</f>
        <v>94.46706336778368</v>
      </c>
      <c r="AA50" s="15">
        <f>'Table A4'!F50/'Table A2'!F50*100</f>
        <v>102.11656761547283</v>
      </c>
      <c r="AB50" s="15">
        <f>'Table A4'!G50/'Table A2'!G50*100</f>
        <v>98.662519440124413</v>
      </c>
      <c r="AC50" s="15">
        <f>'Table A4'!H50/'Table A2'!H50*100</f>
        <v>97.118473895582341</v>
      </c>
      <c r="AD50" s="15">
        <f>'Table A4'!I50/'Table A2'!I50*100</f>
        <v>107.34258036107443</v>
      </c>
      <c r="AE50" s="15">
        <f>'Table A4'!J50/'Table A2'!J50*100</f>
        <v>101.9614217598613</v>
      </c>
      <c r="AF50" s="15">
        <f>'Table A4'!K50/'Table A2'!K50*100</f>
        <v>99.152010050251249</v>
      </c>
      <c r="AG50" s="15">
        <f>'Table A4'!L50/'Table A2'!L50*100</f>
        <v>99.080183963207361</v>
      </c>
      <c r="AH50" s="15">
        <f>'Table A4'!M50/'Table A2'!M50*100</f>
        <v>109.46776929601359</v>
      </c>
      <c r="AI50" s="15">
        <f>'Table A4'!N50/'Table A2'!N50*100</f>
        <v>101.32357688582803</v>
      </c>
      <c r="AJ50" s="15">
        <f>'Table A4'!O50/'Table A2'!O50*100</f>
        <v>95.035072336694427</v>
      </c>
      <c r="AK50" s="15"/>
      <c r="AL50" s="15"/>
      <c r="AM50" s="15"/>
      <c r="AN50" s="15">
        <f>'Table A4'!S50/'Table A2'!S50*100</f>
        <v>99.928461931527863</v>
      </c>
      <c r="AO50" s="15">
        <f>'Table A4'!T50/'Table A2'!T50*100</f>
        <v>98.953301127214161</v>
      </c>
      <c r="AP50" s="15">
        <f>'Table A4'!U50/'Table A2'!U50*100</f>
        <v>99.719597050576368</v>
      </c>
    </row>
    <row r="51" spans="1:63" x14ac:dyDescent="0.2">
      <c r="A51" s="13">
        <v>2015</v>
      </c>
      <c r="B51" s="15">
        <f>'Table A1'!B51/'Table A2'!B51*100</f>
        <v>108.39475839475838</v>
      </c>
      <c r="C51" s="15">
        <f>'Table A1'!C51/'Table A2'!C51*100</f>
        <v>90.68527242022931</v>
      </c>
      <c r="D51" s="15">
        <f>'Table A1'!D51/'Table A2'!D51*100</f>
        <v>99.027391822151642</v>
      </c>
      <c r="E51" s="15">
        <f>'Table A1'!E51/'Table A2'!E51*100</f>
        <v>94.435191535220923</v>
      </c>
      <c r="F51" s="15">
        <f>'Table A1'!F51/'Table A2'!F51*100</f>
        <v>97.456464379947235</v>
      </c>
      <c r="G51" s="15">
        <f>'Table A1'!G51/'Table A2'!G51*100</f>
        <v>98.606128933073691</v>
      </c>
      <c r="H51" s="15">
        <f>'Table A1'!H51/'Table A2'!H51*100</f>
        <v>95.93</v>
      </c>
      <c r="I51" s="15">
        <f>'Table A1'!I51/'Table A2'!I51*100</f>
        <v>106.66456096020214</v>
      </c>
      <c r="J51" s="15">
        <f>'Table A1'!J51/'Table A2'!J51*100</f>
        <v>101.73446211026224</v>
      </c>
      <c r="K51" s="15">
        <f>'Table A1'!K51/'Table A2'!K51*100</f>
        <v>97.882668870068173</v>
      </c>
      <c r="L51" s="15">
        <f>'Table A1'!L51/'Table A2'!L51*100</f>
        <v>98.739237392373923</v>
      </c>
      <c r="M51" s="15">
        <f>'Table A1'!M51/'Table A2'!M51*100</f>
        <v>99.807789580171985</v>
      </c>
      <c r="N51" s="15">
        <f>'Table A1'!N51/'Table A2'!N51*100</f>
        <v>99.751732698872459</v>
      </c>
      <c r="O51" s="15">
        <f>'Table A1'!O51/'Table A2'!O51*100</f>
        <v>100.84275436793423</v>
      </c>
      <c r="P51" s="15" t="e">
        <f>'Table A1'!P51/'Table A2'!P51*100</f>
        <v>#N/A</v>
      </c>
      <c r="Q51" s="15">
        <f>'Table A1'!Q51/'Table A2'!Q51*100</f>
        <v>106.86517783291978</v>
      </c>
      <c r="R51" s="15">
        <f>'Table A1'!R51/'Table A2'!R51*100</f>
        <v>97.343841214244009</v>
      </c>
      <c r="S51" s="15">
        <f>'Table A1'!S51/'Table A2'!S51*100</f>
        <v>99.663898774219049</v>
      </c>
      <c r="T51" s="15">
        <f>'Table A1'!T51/'Table A2'!T51*100</f>
        <v>101.02569310449884</v>
      </c>
      <c r="U51" s="15">
        <f>'Table A1'!U51/'Table A2'!U51*100</f>
        <v>99.186991869918685</v>
      </c>
      <c r="W51" s="15">
        <f>'Table A4'!B51/'Table A2'!B51*100</f>
        <v>102.19082719082718</v>
      </c>
      <c r="X51" s="15">
        <f>'Table A4'!C51/'Table A2'!C51*100</f>
        <v>87.823304595147107</v>
      </c>
      <c r="Y51" s="15">
        <f>'Table A4'!D51/'Table A2'!D51*100</f>
        <v>97.637951568082556</v>
      </c>
      <c r="Z51" s="15">
        <f>'Table A4'!E51/'Table A2'!E51*100</f>
        <v>92.681493092975415</v>
      </c>
      <c r="AA51" s="15">
        <f>'Table A4'!F51/'Table A2'!F51*100</f>
        <v>104.33773087071241</v>
      </c>
      <c r="AB51" s="15">
        <f>'Table A4'!G51/'Table A2'!G51*100</f>
        <v>100.14348672747771</v>
      </c>
      <c r="AC51" s="15">
        <f>'Table A4'!H51/'Table A2'!H51*100</f>
        <v>98.33</v>
      </c>
      <c r="AD51" s="15">
        <f>'Table A4'!I51/'Table A2'!I51*100</f>
        <v>103.72710044219835</v>
      </c>
      <c r="AE51" s="15">
        <f>'Table A4'!J51/'Table A2'!J51*100</f>
        <v>99.545736113978947</v>
      </c>
      <c r="AF51" s="15">
        <f>'Table A4'!K51/'Table A2'!K51*100</f>
        <v>99.287337326998554</v>
      </c>
      <c r="AG51" s="15">
        <f>'Table A4'!L51/'Table A2'!L51*100</f>
        <v>102.27552275522756</v>
      </c>
      <c r="AH51" s="15">
        <f>'Table A4'!M51/'Table A2'!M51*100</f>
        <v>102.45827010622155</v>
      </c>
      <c r="AI51" s="15">
        <f>'Table A4'!N51/'Table A2'!N51*100</f>
        <v>99.451743043343328</v>
      </c>
      <c r="AJ51" s="15">
        <f>'Table A4'!O51/'Table A2'!O51*100</f>
        <v>94.367934224049336</v>
      </c>
      <c r="AK51" s="15"/>
      <c r="AL51" s="15"/>
      <c r="AM51" s="15"/>
      <c r="AN51" s="15">
        <f>'Table A4'!S51/'Table A2'!S51*100</f>
        <v>97.044286279161724</v>
      </c>
      <c r="AO51" s="15">
        <f>'Table A4'!T51/'Table A2'!T51*100</f>
        <v>100.20310754544532</v>
      </c>
      <c r="AP51" s="15">
        <f>'Table A4'!U51/'Table A2'!U51*100</f>
        <v>99.258130081300806</v>
      </c>
    </row>
    <row r="52" spans="1:63" x14ac:dyDescent="0.2">
      <c r="A52" s="13">
        <v>2016</v>
      </c>
      <c r="B52" s="15">
        <f>'Table A1'!B52/'Table A2'!B52*100</f>
        <v>100</v>
      </c>
      <c r="C52" s="15">
        <f>'Table A1'!C52/'Table A2'!C52*100</f>
        <v>100</v>
      </c>
      <c r="D52" s="15">
        <f>'Table A1'!D52/'Table A2'!D52*100</f>
        <v>100</v>
      </c>
      <c r="E52" s="15">
        <f>'Table A1'!E52/'Table A2'!E52*100</f>
        <v>100</v>
      </c>
      <c r="F52" s="15">
        <f>'Table A1'!F52/'Table A2'!F52*100</f>
        <v>100</v>
      </c>
      <c r="G52" s="15">
        <f>'Table A1'!G52/'Table A2'!G52*100</f>
        <v>100</v>
      </c>
      <c r="H52" s="15">
        <f>'Table A1'!H52/'Table A2'!H52*100</f>
        <v>100</v>
      </c>
      <c r="I52" s="15">
        <f>'Table A1'!I52/'Table A2'!I52*100</f>
        <v>100</v>
      </c>
      <c r="J52" s="15">
        <f>'Table A1'!J52/'Table A2'!J52*100</f>
        <v>100</v>
      </c>
      <c r="K52" s="15">
        <f>'Table A1'!K52/'Table A2'!K52*100</f>
        <v>100</v>
      </c>
      <c r="L52" s="15">
        <f>'Table A1'!L52/'Table A2'!L52*100</f>
        <v>100</v>
      </c>
      <c r="M52" s="15">
        <f>'Table A1'!M52/'Table A2'!M52*100</f>
        <v>100</v>
      </c>
      <c r="N52" s="15">
        <f>'Table A1'!N52/'Table A2'!N52*100</f>
        <v>100</v>
      </c>
      <c r="O52" s="15">
        <f>'Table A1'!O52/'Table A2'!O52*100</f>
        <v>100</v>
      </c>
      <c r="P52" s="15" t="e">
        <f>'Table A1'!P52/'Table A2'!P52*100</f>
        <v>#N/A</v>
      </c>
      <c r="Q52" s="15">
        <f>'Table A1'!Q52/'Table A2'!Q52*100</f>
        <v>100</v>
      </c>
      <c r="R52" s="15">
        <f>'Table A1'!R52/'Table A2'!R52*100</f>
        <v>100</v>
      </c>
      <c r="S52" s="15">
        <f>'Table A1'!S52/'Table A2'!S52*100</f>
        <v>100</v>
      </c>
      <c r="T52" s="15">
        <f>'Table A1'!T52/'Table A2'!T52*100</f>
        <v>100</v>
      </c>
      <c r="U52" s="15">
        <f>'Table A1'!U52/'Table A2'!U52*100</f>
        <v>100</v>
      </c>
      <c r="W52" s="15">
        <f>'Table A4'!B52/'Table A2'!B52*100</f>
        <v>100</v>
      </c>
      <c r="X52" s="15">
        <f>'Table A4'!C52/'Table A2'!C52*100</f>
        <v>100</v>
      </c>
      <c r="Y52" s="15">
        <f>'Table A4'!D52/'Table A2'!D52*100</f>
        <v>100</v>
      </c>
      <c r="Z52" s="15">
        <f>'Table A4'!E52/'Table A2'!E52*100</f>
        <v>100</v>
      </c>
      <c r="AA52" s="15">
        <f>'Table A4'!F52/'Table A2'!F52*100</f>
        <v>100</v>
      </c>
      <c r="AB52" s="15">
        <f>'Table A4'!G52/'Table A2'!G52*100</f>
        <v>100</v>
      </c>
      <c r="AC52" s="15">
        <f>'Table A4'!H52/'Table A2'!H52*100</f>
        <v>100</v>
      </c>
      <c r="AD52" s="15">
        <f>'Table A4'!I52/'Table A2'!I52*100</f>
        <v>100</v>
      </c>
      <c r="AE52" s="15">
        <f>'Table A4'!J52/'Table A2'!J52*100</f>
        <v>100</v>
      </c>
      <c r="AF52" s="15">
        <f>'Table A4'!K52/'Table A2'!K52*100</f>
        <v>100</v>
      </c>
      <c r="AG52" s="15">
        <f>'Table A4'!L52/'Table A2'!L52*100</f>
        <v>100</v>
      </c>
      <c r="AH52" s="15">
        <f>'Table A4'!M52/'Table A2'!M52*100</f>
        <v>100</v>
      </c>
      <c r="AI52" s="15">
        <f>'Table A4'!N52/'Table A2'!N52*100</f>
        <v>100</v>
      </c>
      <c r="AJ52" s="15">
        <f>'Table A4'!O52/'Table A2'!O52*100</f>
        <v>100</v>
      </c>
      <c r="AK52" s="15"/>
      <c r="AL52" s="15"/>
      <c r="AM52" s="15"/>
      <c r="AN52" s="15">
        <f>'Table A4'!S52/'Table A2'!S52*100</f>
        <v>100</v>
      </c>
      <c r="AO52" s="15">
        <f>'Table A4'!T52/'Table A2'!T52*100</f>
        <v>100</v>
      </c>
      <c r="AP52" s="15">
        <f>'Table A4'!U52/'Table A2'!U52*100</f>
        <v>100</v>
      </c>
    </row>
    <row r="53" spans="1:63" x14ac:dyDescent="0.2">
      <c r="A53" s="13">
        <v>2017</v>
      </c>
      <c r="B53" s="15">
        <f>'Table A1'!B53/'Table A2'!B53*100</f>
        <v>102.12457749879285</v>
      </c>
      <c r="C53" s="15">
        <f>'Table A1'!C53/'Table A2'!C53*100</f>
        <v>108.37328219878555</v>
      </c>
      <c r="D53" s="15">
        <f>'Table A1'!D53/'Table A2'!D53*100</f>
        <v>101.53968411641998</v>
      </c>
      <c r="E53" s="15">
        <f>'Table A1'!E53/'Table A2'!E53*100</f>
        <v>94.516066961708674</v>
      </c>
      <c r="F53" s="15">
        <f>'Table A1'!F53/'Table A2'!F53*100</f>
        <v>91.827664399092967</v>
      </c>
      <c r="G53" s="15">
        <f>'Table A1'!G53/'Table A2'!G53*100</f>
        <v>102.35599576882393</v>
      </c>
      <c r="H53" s="15">
        <f>'Table A1'!H53/'Table A2'!H53*100</f>
        <v>101.53617443012884</v>
      </c>
      <c r="I53" s="15">
        <f>'Table A1'!I53/'Table A2'!I53*100</f>
        <v>104.12928221859706</v>
      </c>
      <c r="J53" s="15">
        <f>'Table A1'!J53/'Table A2'!J53*100</f>
        <v>100.4612365063788</v>
      </c>
      <c r="K53" s="15">
        <f>'Table A1'!K53/'Table A2'!K53*100</f>
        <v>100.40226031989272</v>
      </c>
      <c r="L53" s="15">
        <f>'Table A1'!L53/'Table A2'!L53*100</f>
        <v>101.67162342323863</v>
      </c>
      <c r="M53" s="15">
        <f>'Table A1'!M53/'Table A2'!M53*100</f>
        <v>100.70696007169171</v>
      </c>
      <c r="N53" s="15">
        <f>'Table A1'!N53/'Table A2'!N53*100</f>
        <v>107.287283177666</v>
      </c>
      <c r="O53" s="15">
        <f>'Table A1'!O53/'Table A2'!O53*100</f>
        <v>102.63443512580169</v>
      </c>
      <c r="P53" s="15" t="e">
        <f>'Table A1'!P53/'Table A2'!P53*100</f>
        <v>#N/A</v>
      </c>
      <c r="Q53" s="15">
        <f>'Table A1'!Q53/'Table A2'!Q53*100</f>
        <v>101.17961934972244</v>
      </c>
      <c r="R53" s="15">
        <f>'Table A1'!R53/'Table A2'!R53*100</f>
        <v>97.187797902764544</v>
      </c>
      <c r="S53" s="15">
        <f>'Table A1'!S53/'Table A2'!S53*100</f>
        <v>96.226587482868879</v>
      </c>
      <c r="T53" s="15">
        <f>'Table A1'!T53/'Table A2'!T53*100</f>
        <v>100.11748580379871</v>
      </c>
      <c r="U53" s="15">
        <f>'Table A1'!U53/'Table A2'!U53*100</f>
        <v>101.53010858835142</v>
      </c>
      <c r="W53" s="15">
        <f>'Table A4'!B53/'Table A2'!B53*100</f>
        <v>96.948334138097536</v>
      </c>
      <c r="X53" s="15">
        <f>'Table A4'!C53/'Table A2'!C53*100</f>
        <v>104.21860019175455</v>
      </c>
      <c r="Y53" s="15">
        <f>'Table A4'!D53/'Table A2'!D53*100</f>
        <v>100.96354425350154</v>
      </c>
      <c r="Z53" s="15">
        <f>'Table A4'!E53/'Table A2'!E53*100</f>
        <v>101.16413315374255</v>
      </c>
      <c r="AA53" s="15">
        <f>'Table A4'!F53/'Table A2'!F53*100</f>
        <v>91.800453514739218</v>
      </c>
      <c r="AB53" s="15">
        <f>'Table A4'!G53/'Table A2'!G53*100</f>
        <v>100.81738628714301</v>
      </c>
      <c r="AC53" s="15">
        <f>'Table A4'!H53/'Table A2'!H53*100</f>
        <v>100.34687809712585</v>
      </c>
      <c r="AD53" s="15">
        <f>'Table A4'!I53/'Table A2'!I53*100</f>
        <v>102.92618270799348</v>
      </c>
      <c r="AE53" s="15">
        <f>'Table A4'!J53/'Table A2'!J53*100</f>
        <v>101.80569185475956</v>
      </c>
      <c r="AF53" s="15">
        <f>'Table A4'!K53/'Table A2'!K53*100</f>
        <v>98.841107173642371</v>
      </c>
      <c r="AG53" s="15">
        <f>'Table A4'!L53/'Table A2'!L53*100</f>
        <v>102.63562711516767</v>
      </c>
      <c r="AH53" s="15">
        <f>'Table A4'!M53/'Table A2'!M53*100</f>
        <v>99.083939062033252</v>
      </c>
      <c r="AI53" s="15">
        <f>'Table A4'!N53/'Table A2'!N53*100</f>
        <v>104.9471415375141</v>
      </c>
      <c r="AJ53" s="15">
        <f>'Table A4'!O53/'Table A2'!O53*100</f>
        <v>107.74543660582141</v>
      </c>
      <c r="AK53" s="15"/>
      <c r="AL53" s="15"/>
      <c r="AM53" s="15"/>
      <c r="AN53" s="15">
        <f>'Table A4'!S53/'Table A2'!S53*100</f>
        <v>94.198264047510278</v>
      </c>
      <c r="AO53" s="15">
        <f>'Table A4'!T53/'Table A2'!T53*100</f>
        <v>102.43783042882318</v>
      </c>
      <c r="AP53" s="15">
        <f>'Table A4'!U53/'Table A2'!U53*100</f>
        <v>100.69101678183614</v>
      </c>
    </row>
    <row r="54" spans="1:63" x14ac:dyDescent="0.2">
      <c r="A54" s="13">
        <v>2018</v>
      </c>
      <c r="B54" s="15">
        <f>'Table A1'!B54/'Table A2'!B54*100</f>
        <v>102.0497512437811</v>
      </c>
      <c r="C54" s="15">
        <f>'Table A1'!C54/'Table A2'!C54*100</f>
        <v>103.60874613003097</v>
      </c>
      <c r="D54" s="15">
        <f>'Table A1'!D54/'Table A2'!D54*100</f>
        <v>102.20063441712925</v>
      </c>
      <c r="E54" s="15">
        <f>'Table A1'!E54/'Table A2'!E54*100</f>
        <v>89.305504248245299</v>
      </c>
      <c r="F54" s="15">
        <f>'Table A1'!F54/'Table A2'!F54*100</f>
        <v>87.97865932363824</v>
      </c>
      <c r="G54" s="15">
        <f>'Table A1'!G54/'Table A2'!G54*100</f>
        <v>102.01245807379013</v>
      </c>
      <c r="H54" s="15">
        <f>'Table A1'!H54/'Table A2'!H54*100</f>
        <v>105.01688853566462</v>
      </c>
      <c r="I54" s="15">
        <f>'Table A1'!I54/'Table A2'!I54*100</f>
        <v>103.1673760269227</v>
      </c>
      <c r="J54" s="15">
        <f>'Table A1'!J54/'Table A2'!J54*100</f>
        <v>103.34975369458128</v>
      </c>
      <c r="K54" s="15">
        <f>'Table A1'!K54/'Table A2'!K54*100</f>
        <v>106.09849942285494</v>
      </c>
      <c r="L54" s="15">
        <f>'Table A1'!L54/'Table A2'!L54*100</f>
        <v>98.701560140915973</v>
      </c>
      <c r="M54" s="15">
        <f>'Table A1'!M54/'Table A2'!M54*100</f>
        <v>100.55959159630868</v>
      </c>
      <c r="N54" s="15">
        <f>'Table A1'!N54/'Table A2'!N54*100</f>
        <v>108.83840888800714</v>
      </c>
      <c r="O54" s="15">
        <f>'Table A1'!O54/'Table A2'!O54*100</f>
        <v>104.90148500436767</v>
      </c>
      <c r="P54" s="15" t="e">
        <f>'Table A1'!P54/'Table A2'!P54*100</f>
        <v>#N/A</v>
      </c>
      <c r="Q54" s="15">
        <f>'Table A1'!Q54/'Table A2'!Q54*100</f>
        <v>96.597083214183584</v>
      </c>
      <c r="R54" s="15">
        <f>'Table A1'!R54/'Table A2'!R54*100</f>
        <v>94.291520413818574</v>
      </c>
      <c r="S54" s="15">
        <f>'Table A1'!S54/'Table A2'!S54*100</f>
        <v>100.94746716697938</v>
      </c>
      <c r="T54" s="15">
        <f>'Table A1'!T54/'Table A2'!T54*100</f>
        <v>101.12793113683584</v>
      </c>
      <c r="U54" s="15">
        <f>'Table A1'!U54/'Table A2'!U54*100</f>
        <v>102.48265076727591</v>
      </c>
      <c r="W54" s="15">
        <f>'Table A4'!B54/'Table A2'!B54*100</f>
        <v>100.29850746268656</v>
      </c>
      <c r="X54" s="15">
        <f>'Table A4'!C54/'Table A2'!C54*100</f>
        <v>90.373452012383908</v>
      </c>
      <c r="Y54" s="15">
        <f>'Table A4'!D54/'Table A2'!D54*100</f>
        <v>102.7359238699445</v>
      </c>
      <c r="Z54" s="15">
        <f>'Table A4'!E54/'Table A2'!E54*100</f>
        <v>101.19135574436643</v>
      </c>
      <c r="AA54" s="15">
        <f>'Table A4'!F54/'Table A2'!F54*100</f>
        <v>88.142156440925916</v>
      </c>
      <c r="AB54" s="15">
        <f>'Table A4'!G54/'Table A2'!G54*100</f>
        <v>106.42069956875899</v>
      </c>
      <c r="AC54" s="15">
        <f>'Table A4'!H54/'Table A2'!H54*100</f>
        <v>101.81800119213193</v>
      </c>
      <c r="AD54" s="15">
        <f>'Table A4'!I54/'Table A2'!I54*100</f>
        <v>98.822132039988119</v>
      </c>
      <c r="AE54" s="15">
        <f>'Table A4'!J54/'Table A2'!J54*100</f>
        <v>104.10837438423646</v>
      </c>
      <c r="AF54" s="15">
        <f>'Table A4'!K54/'Table A2'!K54*100</f>
        <v>101.72181608310889</v>
      </c>
      <c r="AG54" s="15">
        <f>'Table A4'!L54/'Table A2'!L54*100</f>
        <v>101.28837443381984</v>
      </c>
      <c r="AH54" s="15">
        <f>'Table A4'!M54/'Table A2'!M54*100</f>
        <v>98.929903789515024</v>
      </c>
      <c r="AI54" s="15">
        <f>'Table A4'!N54/'Table A2'!N54*100</f>
        <v>103.75954766392222</v>
      </c>
      <c r="AJ54" s="15">
        <f>'Table A4'!O54/'Table A2'!O54*100</f>
        <v>113.2000388236436</v>
      </c>
      <c r="AK54" s="15"/>
      <c r="AL54" s="15"/>
      <c r="AM54" s="15"/>
      <c r="AN54" s="15">
        <f>'Table A4'!S54/'Table A2'!S54*100</f>
        <v>101.54784240150094</v>
      </c>
      <c r="AO54" s="15">
        <f>'Table A4'!T54/'Table A2'!T54*100</f>
        <v>107.31176412387455</v>
      </c>
      <c r="AP54" s="15">
        <f>'Table A4'!U54/'Table A2'!U54*100</f>
        <v>101.21200273678038</v>
      </c>
    </row>
    <row r="55" spans="1:63" x14ac:dyDescent="0.2">
      <c r="A55" s="13">
        <v>2019</v>
      </c>
      <c r="B55" s="15">
        <f>'Table A1'!B55/'Table A2'!B55*100</f>
        <v>103.93765381460214</v>
      </c>
      <c r="C55" s="15">
        <f>'Table A1'!C55/'Table A2'!C55*100</f>
        <v>113.3984499416074</v>
      </c>
      <c r="D55" s="15">
        <f>'Table A1'!D55/'Table A2'!D55*100</f>
        <v>100.12843311598499</v>
      </c>
      <c r="E55" s="15">
        <f>'Table A1'!E55/'Table A2'!E55*100</f>
        <v>89.422163086865609</v>
      </c>
      <c r="F55" s="15">
        <f>'Table A1'!F55/'Table A2'!F55*100</f>
        <v>87.462989594788937</v>
      </c>
      <c r="G55" s="15">
        <f>'Table A1'!G55/'Table A2'!G55*100</f>
        <v>105.85034013605441</v>
      </c>
      <c r="H55" s="15">
        <f>'Table A1'!H55/'Table A2'!H55*100</f>
        <v>109.00801603206413</v>
      </c>
      <c r="I55" s="15">
        <f>'Table A1'!I55/'Table A2'!I55*100</f>
        <v>99.309443822321768</v>
      </c>
      <c r="J55" s="15">
        <f>'Table A1'!J55/'Table A2'!J55*100</f>
        <v>100.22476119123431</v>
      </c>
      <c r="K55" s="15">
        <f>'Table A1'!K55/'Table A2'!K55*100</f>
        <v>108.5844919287114</v>
      </c>
      <c r="L55" s="15">
        <f>'Table A1'!L55/'Table A2'!L55*100</f>
        <v>96.980516168519841</v>
      </c>
      <c r="M55" s="15">
        <f>'Table A1'!M55/'Table A2'!M55*100</f>
        <v>99.777347531461757</v>
      </c>
      <c r="N55" s="15">
        <f>'Table A1'!N55/'Table A2'!N55*100</f>
        <v>105.93909589559296</v>
      </c>
      <c r="O55" s="15">
        <f>'Table A1'!O55/'Table A2'!O55*100</f>
        <v>108.85691916226267</v>
      </c>
      <c r="P55" s="15" t="e">
        <f>'Table A1'!P55/'Table A2'!P55*100</f>
        <v>#N/A</v>
      </c>
      <c r="Q55" s="15">
        <f>'Table A1'!Q55/'Table A2'!Q55*100</f>
        <v>87.876933834455045</v>
      </c>
      <c r="R55" s="15">
        <f>'Table A1'!R55/'Table A2'!R55*100</f>
        <v>90.238650636999836</v>
      </c>
      <c r="S55" s="15">
        <f>'Table A1'!S55/'Table A2'!S55*100</f>
        <v>97.177815486290982</v>
      </c>
      <c r="T55" s="15">
        <f>'Table A1'!T55/'Table A2'!T55*100</f>
        <v>95.374644014534042</v>
      </c>
      <c r="U55" s="15">
        <f>'Table A1'!U55/'Table A2'!U55*100</f>
        <v>102.18626601174998</v>
      </c>
      <c r="W55" s="15">
        <f>'Table A4'!B55/'Table A2'!B55*100</f>
        <v>103.54799015586546</v>
      </c>
      <c r="X55" s="15">
        <f>'Table A4'!C55/'Table A2'!C55*100</f>
        <v>96.730013801889797</v>
      </c>
      <c r="Y55" s="15">
        <f>'Table A4'!D55/'Table A2'!D55*100</f>
        <v>104.42600276625174</v>
      </c>
      <c r="Z55" s="15">
        <f>'Table A4'!E55/'Table A2'!E55*100</f>
        <v>106.70024710131155</v>
      </c>
      <c r="AA55" s="15">
        <f>'Table A4'!F55/'Table A2'!F55*100</f>
        <v>87.902884696726176</v>
      </c>
      <c r="AB55" s="15">
        <f>'Table A4'!G55/'Table A2'!G55*100</f>
        <v>115.41302235179786</v>
      </c>
      <c r="AC55" s="15">
        <f>'Table A4'!H55/'Table A2'!H55*100</f>
        <v>103.21643286573148</v>
      </c>
      <c r="AD55" s="15">
        <f>'Table A4'!I55/'Table A2'!I55*100</f>
        <v>91.769316909294517</v>
      </c>
      <c r="AE55" s="15">
        <f>'Table A4'!J55/'Table A2'!J55*100</f>
        <v>99.765873759130912</v>
      </c>
      <c r="AF55" s="15">
        <f>'Table A4'!K55/'Table A2'!K55*100</f>
        <v>101.01707567416256</v>
      </c>
      <c r="AG55" s="15">
        <f>'Table A4'!L55/'Table A2'!L55*100</f>
        <v>102.58084259920433</v>
      </c>
      <c r="AH55" s="15">
        <f>'Table A4'!M55/'Table A2'!M55*100</f>
        <v>99.070667957405618</v>
      </c>
      <c r="AI55" s="15">
        <f>'Table A4'!N55/'Table A2'!N55*100</f>
        <v>102.04274635899378</v>
      </c>
      <c r="AJ55" s="15">
        <f>'Table A4'!O55/'Table A2'!O55*100</f>
        <v>119.14268937169699</v>
      </c>
      <c r="AK55" s="15"/>
      <c r="AL55" s="15"/>
      <c r="AM55" s="15"/>
      <c r="AN55" s="15">
        <f>'Table A4'!S55/'Table A2'!S55*100</f>
        <v>100.67875323747433</v>
      </c>
      <c r="AO55" s="15">
        <f>'Table A4'!T55/'Table A2'!T55*100</f>
        <v>112.76637533143474</v>
      </c>
      <c r="AP55" s="15">
        <f>'Table A4'!U55/'Table A2'!U55*100</f>
        <v>101.07868631416738</v>
      </c>
    </row>
    <row r="56" spans="1:63" x14ac:dyDescent="0.2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63" x14ac:dyDescent="0.2">
      <c r="A57" s="9" t="s">
        <v>159</v>
      </c>
    </row>
    <row r="58" spans="1:63" x14ac:dyDescent="0.2">
      <c r="A58" s="13">
        <v>1971</v>
      </c>
      <c r="B58" s="11">
        <f>LN(B7/B6)*100</f>
        <v>9.5541413064378258</v>
      </c>
      <c r="C58" s="11">
        <f t="shared" ref="C58:U72" si="0">LN(C7/C6)*100</f>
        <v>8.8013999983187582E-2</v>
      </c>
      <c r="D58" s="11">
        <f t="shared" si="0"/>
        <v>3.2091095281219091</v>
      </c>
      <c r="E58" s="11">
        <f t="shared" si="0"/>
        <v>8.0328310980480584</v>
      </c>
      <c r="F58" s="11">
        <f t="shared" si="0"/>
        <v>6.1929611803652582</v>
      </c>
      <c r="G58" s="11">
        <f t="shared" si="0"/>
        <v>4.9474511072668106</v>
      </c>
      <c r="H58" s="11">
        <f t="shared" si="0"/>
        <v>4.5250422000548767</v>
      </c>
      <c r="I58" s="11">
        <f t="shared" si="0"/>
        <v>10.886432349419541</v>
      </c>
      <c r="J58" s="11">
        <f t="shared" si="0"/>
        <v>8.9701546368733656</v>
      </c>
      <c r="K58" s="11">
        <f t="shared" si="0"/>
        <v>8.1386647574010169</v>
      </c>
      <c r="L58" s="11">
        <f t="shared" si="0"/>
        <v>-4.7554333288638384</v>
      </c>
      <c r="M58" s="11">
        <f t="shared" si="0"/>
        <v>0.17103181052227001</v>
      </c>
      <c r="N58" s="11">
        <f t="shared" si="0"/>
        <v>8.1538803393072765</v>
      </c>
      <c r="O58" s="11">
        <f t="shared" si="0"/>
        <v>8.2071651566384354</v>
      </c>
      <c r="P58" s="11" t="e">
        <f t="shared" si="0"/>
        <v>#N/A</v>
      </c>
      <c r="Q58" s="11">
        <f t="shared" si="0"/>
        <v>8.0906837451592573</v>
      </c>
      <c r="R58" s="11">
        <f t="shared" si="0"/>
        <v>6.2032980977324836</v>
      </c>
      <c r="S58" s="11">
        <f t="shared" si="0"/>
        <v>8.7040310898247792</v>
      </c>
      <c r="T58" s="11">
        <f t="shared" si="0"/>
        <v>9.2391615580487976</v>
      </c>
      <c r="U58" s="11">
        <f t="shared" si="0"/>
        <v>5.2088123103212745</v>
      </c>
      <c r="W58" s="11">
        <f t="shared" ref="W58:AP70" si="1">LN(W7/W6)*100</f>
        <v>8.6839275432399852</v>
      </c>
      <c r="X58" s="11">
        <f t="shared" si="1"/>
        <v>4.8517032558647539</v>
      </c>
      <c r="Y58" s="11">
        <f t="shared" si="1"/>
        <v>7.4093511746335095</v>
      </c>
      <c r="Z58" s="11">
        <f t="shared" si="1"/>
        <v>3.9033406446879222</v>
      </c>
      <c r="AA58" s="11">
        <f t="shared" si="1"/>
        <v>9.1786201372668845</v>
      </c>
      <c r="AB58" s="11">
        <f t="shared" si="1"/>
        <v>5.7192315298440217</v>
      </c>
      <c r="AC58" s="11">
        <f t="shared" si="1"/>
        <v>6.026704330781615</v>
      </c>
      <c r="AD58" s="11">
        <f t="shared" si="1"/>
        <v>8.0933851460285222</v>
      </c>
      <c r="AE58" s="11">
        <f t="shared" si="1"/>
        <v>15.885518784722491</v>
      </c>
      <c r="AF58" s="11">
        <f t="shared" si="1"/>
        <v>12.098067454410559</v>
      </c>
      <c r="AG58" s="11">
        <f t="shared" si="1"/>
        <v>1.4094436550911906</v>
      </c>
      <c r="AH58" s="11">
        <f t="shared" si="1"/>
        <v>-1.3444600850889541</v>
      </c>
      <c r="AI58" s="11">
        <f t="shared" si="1"/>
        <v>3.1086278741481377</v>
      </c>
      <c r="AJ58" s="11">
        <f t="shared" si="1"/>
        <v>-0.43927469294573385</v>
      </c>
      <c r="AK58" s="11"/>
      <c r="AL58" s="11"/>
      <c r="AM58" s="11"/>
      <c r="AN58" s="11">
        <f t="shared" si="1"/>
        <v>5.2827735058895593</v>
      </c>
      <c r="AO58" s="11">
        <f t="shared" si="1"/>
        <v>13.628788386309735</v>
      </c>
      <c r="AP58" s="11">
        <f t="shared" si="1"/>
        <v>6.3362934037639667</v>
      </c>
      <c r="AR58" s="15">
        <f>W58*'Table A8'!W7</f>
        <v>3.2226055112963583</v>
      </c>
      <c r="AS58" s="15">
        <f>X58*'Table A8'!X7</f>
        <v>1.8766388193684871</v>
      </c>
      <c r="AT58" s="15">
        <f>Y58*'Table A8'!Y7</f>
        <v>1.5189169907998692</v>
      </c>
      <c r="AU58" s="15">
        <f>Z58*'Table A8'!Z7</f>
        <v>2.04574083188094</v>
      </c>
      <c r="AV58" s="15">
        <f>AA58*'Table A8'!AA7</f>
        <v>6.0606428766373242</v>
      </c>
      <c r="AW58" s="15">
        <f>AB58*'Table A8'!AB7</f>
        <v>1.8301540895500867</v>
      </c>
      <c r="AX58" s="15">
        <f>AC58*'Table A8'!AC7</f>
        <v>2.5312158189282785</v>
      </c>
      <c r="AY58" s="15">
        <f>AD58*'Table A8'!AD7</f>
        <v>0.95178209317295448</v>
      </c>
      <c r="AZ58" s="15">
        <f>AE58*'Table A8'!AE7</f>
        <v>5.1707363644271709</v>
      </c>
      <c r="BA58" s="15">
        <f>AF58*'Table A8'!AF7</f>
        <v>6.915255356941076</v>
      </c>
      <c r="BB58" s="15">
        <f>AG58*'Table A8'!AG7</f>
        <v>0.77984517436195577</v>
      </c>
      <c r="BC58" s="15">
        <f>AH58*'Table A8'!AH7</f>
        <v>-1.1702180580614256</v>
      </c>
      <c r="BD58" s="15">
        <f>AI58*'Table A8'!AI7</f>
        <v>1.186874122349759</v>
      </c>
      <c r="BE58" s="15">
        <f>AJ58*'Table A8'!AJ7</f>
        <v>-0.23180525546746378</v>
      </c>
      <c r="BF58" s="15"/>
      <c r="BG58" s="15"/>
      <c r="BH58" s="15"/>
      <c r="BI58" s="15">
        <f>AN58*'Table A8'!AN7</f>
        <v>2.0692623822569405</v>
      </c>
      <c r="BJ58" s="15">
        <f>AO58*'Table A8'!AO7</f>
        <v>6.8920782869568331</v>
      </c>
      <c r="BK58" s="15">
        <f>AP58*'Table A8'!AP7</f>
        <v>2.2272071314230346</v>
      </c>
    </row>
    <row r="59" spans="1:63" x14ac:dyDescent="0.2">
      <c r="A59" s="13">
        <v>1972</v>
      </c>
      <c r="B59" s="11">
        <f t="shared" ref="B59:Q74" si="2">LN(B8/B7)*100</f>
        <v>0.52179479206069057</v>
      </c>
      <c r="C59" s="11">
        <f t="shared" si="2"/>
        <v>-14.803598673767507</v>
      </c>
      <c r="D59" s="11">
        <f t="shared" si="2"/>
        <v>3.4847900733626931</v>
      </c>
      <c r="E59" s="11">
        <f t="shared" si="2"/>
        <v>10.628977134505904</v>
      </c>
      <c r="F59" s="11">
        <f t="shared" si="2"/>
        <v>10.595576802114087</v>
      </c>
      <c r="G59" s="11">
        <f t="shared" si="2"/>
        <v>-4.2876132397153395</v>
      </c>
      <c r="H59" s="11">
        <f t="shared" si="2"/>
        <v>3.0690479331229281</v>
      </c>
      <c r="I59" s="11">
        <f t="shared" si="2"/>
        <v>8.0249195642880338</v>
      </c>
      <c r="J59" s="11">
        <f t="shared" si="2"/>
        <v>2.7010394747032689</v>
      </c>
      <c r="K59" s="11">
        <f t="shared" si="2"/>
        <v>4.6365217802285175</v>
      </c>
      <c r="L59" s="11">
        <f t="shared" si="2"/>
        <v>-1.4606837293550383</v>
      </c>
      <c r="M59" s="11">
        <f t="shared" si="2"/>
        <v>4.8314074594904373</v>
      </c>
      <c r="N59" s="11">
        <f t="shared" si="2"/>
        <v>7.5817205342156617</v>
      </c>
      <c r="O59" s="11">
        <f t="shared" si="2"/>
        <v>7.5319502206866478</v>
      </c>
      <c r="P59" s="11" t="e">
        <f t="shared" si="2"/>
        <v>#N/A</v>
      </c>
      <c r="Q59" s="11">
        <f t="shared" si="2"/>
        <v>4.6207975394863325</v>
      </c>
      <c r="R59" s="11">
        <f t="shared" si="0"/>
        <v>3.3611600830432709</v>
      </c>
      <c r="S59" s="11">
        <f t="shared" si="0"/>
        <v>1.1171726358184375</v>
      </c>
      <c r="T59" s="11">
        <f t="shared" si="0"/>
        <v>-0.64205948252135758</v>
      </c>
      <c r="U59" s="11">
        <f t="shared" si="0"/>
        <v>2.975451252763206</v>
      </c>
      <c r="W59" s="11">
        <f t="shared" si="1"/>
        <v>1.5391507236601096</v>
      </c>
      <c r="X59" s="11">
        <f t="shared" si="1"/>
        <v>10.485649348861596</v>
      </c>
      <c r="Y59" s="11">
        <f t="shared" si="1"/>
        <v>3.0322005317498859</v>
      </c>
      <c r="Z59" s="11">
        <f t="shared" si="1"/>
        <v>2.1906546180554716</v>
      </c>
      <c r="AA59" s="11">
        <f t="shared" si="1"/>
        <v>9.5007883589728124</v>
      </c>
      <c r="AB59" s="11">
        <f t="shared" si="1"/>
        <v>-4.2809900016017162</v>
      </c>
      <c r="AC59" s="11">
        <f t="shared" si="1"/>
        <v>3.0564700394945583</v>
      </c>
      <c r="AD59" s="11">
        <f t="shared" si="1"/>
        <v>4.8349284422228651</v>
      </c>
      <c r="AE59" s="11">
        <f t="shared" si="1"/>
        <v>6.5214825667955942</v>
      </c>
      <c r="AF59" s="11">
        <f t="shared" si="1"/>
        <v>4.2162093067896453</v>
      </c>
      <c r="AG59" s="11">
        <f t="shared" si="1"/>
        <v>5.1470213082221408</v>
      </c>
      <c r="AH59" s="11">
        <f t="shared" si="1"/>
        <v>3.8982401258549966</v>
      </c>
      <c r="AI59" s="11">
        <f t="shared" si="1"/>
        <v>2.2415831258947807</v>
      </c>
      <c r="AJ59" s="11">
        <f t="shared" si="1"/>
        <v>0.70235610867689291</v>
      </c>
      <c r="AK59" s="11"/>
      <c r="AL59" s="11"/>
      <c r="AM59" s="11"/>
      <c r="AN59" s="11">
        <f t="shared" si="1"/>
        <v>-1.139208070401573</v>
      </c>
      <c r="AO59" s="11">
        <f t="shared" si="1"/>
        <v>7.2010360433751277</v>
      </c>
      <c r="AP59" s="11">
        <f t="shared" si="1"/>
        <v>2.120731457870408</v>
      </c>
      <c r="AR59" s="15">
        <f>W59*'Table A8'!W8</f>
        <v>0.59026430252365192</v>
      </c>
      <c r="AS59" s="15">
        <f>X59*'Table A8'!X8</f>
        <v>4.28129062914019</v>
      </c>
      <c r="AT59" s="15">
        <f>Y59*'Table A8'!Y8</f>
        <v>0.65768429533655015</v>
      </c>
      <c r="AU59" s="15">
        <f>Z59*'Table A8'!Z8</f>
        <v>1.189525457604121</v>
      </c>
      <c r="AV59" s="15">
        <f>AA59*'Table A8'!AA8</f>
        <v>6.4405844285476688</v>
      </c>
      <c r="AW59" s="15">
        <f>AB59*'Table A8'!AB8</f>
        <v>-1.3964589385224799</v>
      </c>
      <c r="AX59" s="15">
        <f>AC59*'Table A8'!AC8</f>
        <v>1.3133651759708116</v>
      </c>
      <c r="AY59" s="15">
        <f>AD59*'Table A8'!AD8</f>
        <v>0.60339906958941369</v>
      </c>
      <c r="AZ59" s="15">
        <f>AE59*'Table A8'!AE8</f>
        <v>2.1996960697801544</v>
      </c>
      <c r="BA59" s="15">
        <f>AF59*'Table A8'!AF8</f>
        <v>2.4517257118981788</v>
      </c>
      <c r="BB59" s="15">
        <f>AG59*'Table A8'!AG8</f>
        <v>2.8288029109988884</v>
      </c>
      <c r="BC59" s="15">
        <f>AH59*'Table A8'!AH8</f>
        <v>3.3980959177078005</v>
      </c>
      <c r="BD59" s="15">
        <f>AI59*'Table A8'!AI8</f>
        <v>0.86300950346949057</v>
      </c>
      <c r="BE59" s="15">
        <f>AJ59*'Table A8'!AJ8</f>
        <v>0.37295109370743018</v>
      </c>
      <c r="BF59" s="15"/>
      <c r="BG59" s="15"/>
      <c r="BH59" s="15"/>
      <c r="BI59" s="15">
        <f>AN59*'Table A8'!AN8</f>
        <v>-0.45784772349439223</v>
      </c>
      <c r="BJ59" s="15">
        <f>AO59*'Table A8'!AO8</f>
        <v>3.7070933551295151</v>
      </c>
      <c r="BK59" s="15">
        <f>AP59*'Table A8'!AP8</f>
        <v>0.77152210437325441</v>
      </c>
    </row>
    <row r="60" spans="1:63" x14ac:dyDescent="0.2">
      <c r="A60" s="13">
        <v>1973</v>
      </c>
      <c r="B60" s="11">
        <f t="shared" si="2"/>
        <v>5.0608851697549282</v>
      </c>
      <c r="C60" s="11">
        <f t="shared" si="0"/>
        <v>10.262273909537187</v>
      </c>
      <c r="D60" s="11">
        <f t="shared" si="0"/>
        <v>6.8521591552926475</v>
      </c>
      <c r="E60" s="11">
        <f t="shared" si="0"/>
        <v>10.246138731212017</v>
      </c>
      <c r="F60" s="11">
        <f t="shared" si="0"/>
        <v>15.381864647611099</v>
      </c>
      <c r="G60" s="11">
        <f t="shared" si="0"/>
        <v>-4.1240526428923623</v>
      </c>
      <c r="H60" s="11">
        <f t="shared" si="0"/>
        <v>-0.57565799401301065</v>
      </c>
      <c r="I60" s="11">
        <f t="shared" si="0"/>
        <v>11.294400564072978</v>
      </c>
      <c r="J60" s="11">
        <f t="shared" si="0"/>
        <v>-0.41454107167106108</v>
      </c>
      <c r="K60" s="11">
        <f t="shared" si="0"/>
        <v>9.0498305991445616</v>
      </c>
      <c r="L60" s="11">
        <f t="shared" si="0"/>
        <v>1.6698116235244549</v>
      </c>
      <c r="M60" s="11">
        <f t="shared" si="0"/>
        <v>-1.6121670800413241</v>
      </c>
      <c r="N60" s="11">
        <f t="shared" si="0"/>
        <v>9.0047716359326895</v>
      </c>
      <c r="O60" s="11">
        <f t="shared" si="0"/>
        <v>9.0089909072682666</v>
      </c>
      <c r="P60" s="11" t="e">
        <f t="shared" si="0"/>
        <v>#N/A</v>
      </c>
      <c r="Q60" s="11">
        <f t="shared" si="0"/>
        <v>6.720262714288193</v>
      </c>
      <c r="R60" s="11">
        <f t="shared" si="0"/>
        <v>2.5883514129807708</v>
      </c>
      <c r="S60" s="11">
        <f t="shared" si="0"/>
        <v>5.0344878631490646</v>
      </c>
      <c r="T60" s="11">
        <f t="shared" si="0"/>
        <v>0.7281034366939616</v>
      </c>
      <c r="U60" s="11">
        <f t="shared" si="0"/>
        <v>4.5515476079411403</v>
      </c>
      <c r="W60" s="11">
        <f t="shared" si="1"/>
        <v>6.4507420526395158</v>
      </c>
      <c r="X60" s="11">
        <f t="shared" si="1"/>
        <v>4.5552860985181685</v>
      </c>
      <c r="Y60" s="11">
        <f t="shared" si="1"/>
        <v>-1.1346949495326781</v>
      </c>
      <c r="Z60" s="11">
        <f t="shared" si="1"/>
        <v>2.3818930520259154</v>
      </c>
      <c r="AA60" s="11">
        <f t="shared" si="1"/>
        <v>9.609006401021988</v>
      </c>
      <c r="AB60" s="11">
        <f t="shared" si="1"/>
        <v>-2.5459511175352709</v>
      </c>
      <c r="AC60" s="11">
        <f t="shared" si="1"/>
        <v>1.9474683174918521</v>
      </c>
      <c r="AD60" s="11">
        <f t="shared" si="1"/>
        <v>6.5984005346535159</v>
      </c>
      <c r="AE60" s="11">
        <f t="shared" si="1"/>
        <v>3.6442942472866129</v>
      </c>
      <c r="AF60" s="11">
        <f t="shared" si="1"/>
        <v>6.0708165737834356</v>
      </c>
      <c r="AG60" s="11">
        <f t="shared" si="1"/>
        <v>4.0111644631695702</v>
      </c>
      <c r="AH60" s="11">
        <f t="shared" si="1"/>
        <v>-2.3177886859079591</v>
      </c>
      <c r="AI60" s="11">
        <f t="shared" si="1"/>
        <v>3.10517402372705</v>
      </c>
      <c r="AJ60" s="11">
        <f t="shared" si="1"/>
        <v>1.49195762538688</v>
      </c>
      <c r="AK60" s="11"/>
      <c r="AL60" s="11"/>
      <c r="AM60" s="11"/>
      <c r="AN60" s="11">
        <f t="shared" si="1"/>
        <v>1.7872069404127353</v>
      </c>
      <c r="AO60" s="11">
        <f t="shared" si="1"/>
        <v>5.6993050082738979</v>
      </c>
      <c r="AP60" s="11">
        <f t="shared" si="1"/>
        <v>0.5260396961861743</v>
      </c>
      <c r="AR60" s="15">
        <f>W60*'Table A8'!W9</f>
        <v>2.5157894005294112</v>
      </c>
      <c r="AS60" s="15">
        <f>X60*'Table A8'!X9</f>
        <v>1.9268860196731854</v>
      </c>
      <c r="AT60" s="15">
        <f>Y60*'Table A8'!Y9</f>
        <v>-0.25156187031139476</v>
      </c>
      <c r="AU60" s="15">
        <f>Z60*'Table A8'!Z9</f>
        <v>1.3326691626084997</v>
      </c>
      <c r="AV60" s="15">
        <f>AA60*'Table A8'!AA9</f>
        <v>6.6628850384686462</v>
      </c>
      <c r="AW60" s="15">
        <f>AB60*'Table A8'!AB9</f>
        <v>-0.81292219182901204</v>
      </c>
      <c r="AX60" s="15">
        <f>AC60*'Table A8'!AC9</f>
        <v>0.83955359167073751</v>
      </c>
      <c r="AY60" s="15">
        <f>AD60*'Table A8'!AD9</f>
        <v>0.85515270929109599</v>
      </c>
      <c r="AZ60" s="15">
        <f>AE60*'Table A8'!AE9</f>
        <v>1.2281271613355884</v>
      </c>
      <c r="BA60" s="15">
        <f>AF60*'Table A8'!AF9</f>
        <v>3.5568914305797148</v>
      </c>
      <c r="BB60" s="15">
        <f>AG60*'Table A8'!AG9</f>
        <v>2.2045359889579959</v>
      </c>
      <c r="BC60" s="15">
        <f>AH60*'Table A8'!AH9</f>
        <v>-2.0187939454258323</v>
      </c>
      <c r="BD60" s="15">
        <f>AI60*'Table A8'!AI9</f>
        <v>1.1976656209515233</v>
      </c>
      <c r="BE60" s="15">
        <f>AJ60*'Table A8'!AJ9</f>
        <v>0.7934230651807429</v>
      </c>
      <c r="BF60" s="15"/>
      <c r="BG60" s="15"/>
      <c r="BH60" s="15"/>
      <c r="BI60" s="15">
        <f>AN60*'Table A8'!AN9</f>
        <v>0.72453369364332287</v>
      </c>
      <c r="BJ60" s="15">
        <f>AO60*'Table A8'!AO9</f>
        <v>2.9106350677254791</v>
      </c>
      <c r="BK60" s="15">
        <f>AP60*'Table A8'!AP9</f>
        <v>0.19374042010536796</v>
      </c>
    </row>
    <row r="61" spans="1:63" x14ac:dyDescent="0.2">
      <c r="A61" s="13">
        <v>1974</v>
      </c>
      <c r="B61" s="11">
        <f t="shared" si="2"/>
        <v>7.8521392707986815</v>
      </c>
      <c r="C61" s="11">
        <f t="shared" si="0"/>
        <v>-4.4232822837897405</v>
      </c>
      <c r="D61" s="11">
        <f t="shared" si="0"/>
        <v>0.36285996939002341</v>
      </c>
      <c r="E61" s="11">
        <f t="shared" si="0"/>
        <v>1.5133329132383313</v>
      </c>
      <c r="F61" s="11">
        <f t="shared" si="0"/>
        <v>-4.3980383006238402</v>
      </c>
      <c r="G61" s="11">
        <f t="shared" si="0"/>
        <v>-1.4202189758308106</v>
      </c>
      <c r="H61" s="11">
        <f t="shared" si="0"/>
        <v>-8.6785225772781018</v>
      </c>
      <c r="I61" s="11">
        <f t="shared" si="0"/>
        <v>0.21304328279777257</v>
      </c>
      <c r="J61" s="11">
        <f t="shared" si="0"/>
        <v>-6.9250263276754449</v>
      </c>
      <c r="K61" s="11">
        <f t="shared" si="0"/>
        <v>-3.8972267778920391</v>
      </c>
      <c r="L61" s="11">
        <f t="shared" si="0"/>
        <v>-0.24863112563469811</v>
      </c>
      <c r="M61" s="11">
        <f t="shared" si="0"/>
        <v>2.3306993958673963</v>
      </c>
      <c r="N61" s="11">
        <f t="shared" si="0"/>
        <v>-1.398790778167353</v>
      </c>
      <c r="O61" s="11">
        <f t="shared" si="0"/>
        <v>-1.3823554990684417</v>
      </c>
      <c r="P61" s="11" t="e">
        <f t="shared" si="0"/>
        <v>#N/A</v>
      </c>
      <c r="Q61" s="11">
        <f t="shared" si="0"/>
        <v>-3.4848200301467513</v>
      </c>
      <c r="R61" s="11">
        <f t="shared" si="0"/>
        <v>1.2608334730719855</v>
      </c>
      <c r="S61" s="11">
        <f t="shared" si="0"/>
        <v>-6.4683625420640762</v>
      </c>
      <c r="T61" s="11">
        <f t="shared" si="0"/>
        <v>-3.2902065680850723</v>
      </c>
      <c r="U61" s="11">
        <f t="shared" si="0"/>
        <v>-1.5320600223323881</v>
      </c>
      <c r="W61" s="11">
        <f t="shared" si="1"/>
        <v>10.131679720700138</v>
      </c>
      <c r="X61" s="11">
        <f t="shared" si="1"/>
        <v>22.149773183657981</v>
      </c>
      <c r="Y61" s="11">
        <f t="shared" si="1"/>
        <v>3.4727574623270607</v>
      </c>
      <c r="Z61" s="11">
        <f t="shared" si="1"/>
        <v>-0.28866905267257548</v>
      </c>
      <c r="AA61" s="11">
        <f t="shared" si="1"/>
        <v>5.383885457803367</v>
      </c>
      <c r="AB61" s="11">
        <f t="shared" si="1"/>
        <v>14.465142992888644</v>
      </c>
      <c r="AC61" s="11">
        <f t="shared" si="1"/>
        <v>4.5046263124395551</v>
      </c>
      <c r="AD61" s="11">
        <f t="shared" si="1"/>
        <v>7.4929765713862357</v>
      </c>
      <c r="AE61" s="11">
        <f t="shared" si="1"/>
        <v>1.7195101670019721</v>
      </c>
      <c r="AF61" s="11">
        <f t="shared" si="1"/>
        <v>3.7486011244473412</v>
      </c>
      <c r="AG61" s="11">
        <f t="shared" si="1"/>
        <v>5.6937534497790088</v>
      </c>
      <c r="AH61" s="11">
        <f t="shared" si="1"/>
        <v>7.4398564934492759</v>
      </c>
      <c r="AI61" s="11">
        <f t="shared" si="1"/>
        <v>2.0509584553991327</v>
      </c>
      <c r="AJ61" s="11">
        <f t="shared" si="1"/>
        <v>-1.3532467128609795</v>
      </c>
      <c r="AK61" s="11"/>
      <c r="AL61" s="11"/>
      <c r="AM61" s="11"/>
      <c r="AN61" s="11">
        <f t="shared" si="1"/>
        <v>-2.7330117344259204</v>
      </c>
      <c r="AO61" s="11">
        <f t="shared" si="1"/>
        <v>10.430427214184512</v>
      </c>
      <c r="AP61" s="11">
        <f t="shared" si="1"/>
        <v>4.6776101154255132</v>
      </c>
      <c r="AR61" s="15">
        <f>W61*'Table A8'!W10</f>
        <v>3.6808392425303595</v>
      </c>
      <c r="AS61" s="15">
        <f>X61*'Table A8'!X10</f>
        <v>8.8288995910060706</v>
      </c>
      <c r="AT61" s="15">
        <f>Y61*'Table A8'!Y10</f>
        <v>0.68170228985480208</v>
      </c>
      <c r="AU61" s="15">
        <f>Z61*'Table A8'!Z10</f>
        <v>-0.15186878861104197</v>
      </c>
      <c r="AV61" s="15">
        <f>AA61*'Table A8'!AA10</f>
        <v>3.5716696127067538</v>
      </c>
      <c r="AW61" s="15">
        <f>AB61*'Table A8'!AB10</f>
        <v>4.1876588964412624</v>
      </c>
      <c r="AX61" s="15">
        <f>AC61*'Table A8'!AC10</f>
        <v>1.7491463971202792</v>
      </c>
      <c r="AY61" s="15">
        <f>AD61*'Table A8'!AD10</f>
        <v>0.86918528228080327</v>
      </c>
      <c r="AZ61" s="15">
        <f>AE61*'Table A8'!AE10</f>
        <v>0.51207012773318716</v>
      </c>
      <c r="BA61" s="15">
        <f>AF61*'Table A8'!AF10</f>
        <v>2.0407384521491325</v>
      </c>
      <c r="BB61" s="15">
        <f>AG61*'Table A8'!AG10</f>
        <v>2.8628192345488856</v>
      </c>
      <c r="BC61" s="15">
        <f>AH61*'Table A8'!AH10</f>
        <v>6.3149501916397455</v>
      </c>
      <c r="BD61" s="15">
        <f>AI61*'Table A8'!AI10</f>
        <v>0.69773606652678488</v>
      </c>
      <c r="BE61" s="15">
        <f>AJ61*'Table A8'!AJ10</f>
        <v>-0.65118231822870332</v>
      </c>
      <c r="BF61" s="15"/>
      <c r="BG61" s="15"/>
      <c r="BH61" s="15"/>
      <c r="BI61" s="15">
        <f>AN61*'Table A8'!AN10</f>
        <v>-0.99262986194349423</v>
      </c>
      <c r="BJ61" s="15">
        <f>AO61*'Table A8'!AO10</f>
        <v>4.8365890992173579</v>
      </c>
      <c r="BK61" s="15">
        <f>AP61*'Table A8'!AP10</f>
        <v>1.5543698413558982</v>
      </c>
    </row>
    <row r="62" spans="1:63" x14ac:dyDescent="0.2">
      <c r="A62" s="13">
        <v>1975</v>
      </c>
      <c r="B62" s="11">
        <f t="shared" si="2"/>
        <v>-1.5550433965216159</v>
      </c>
      <c r="C62" s="11">
        <f t="shared" si="0"/>
        <v>14.130351198131184</v>
      </c>
      <c r="D62" s="11">
        <f t="shared" si="0"/>
        <v>0.7142133487962532</v>
      </c>
      <c r="E62" s="11">
        <f t="shared" si="0"/>
        <v>3.2230192740041232</v>
      </c>
      <c r="F62" s="11">
        <f t="shared" si="0"/>
        <v>-2.903282535208823</v>
      </c>
      <c r="G62" s="11">
        <f t="shared" si="0"/>
        <v>-0.13908619274427531</v>
      </c>
      <c r="H62" s="11">
        <f t="shared" si="0"/>
        <v>-1.5728716529176674</v>
      </c>
      <c r="I62" s="11">
        <f t="shared" si="0"/>
        <v>-0.28851828554142622</v>
      </c>
      <c r="J62" s="11">
        <f t="shared" si="0"/>
        <v>-9.4054354234581389E-2</v>
      </c>
      <c r="K62" s="11">
        <f t="shared" si="0"/>
        <v>2.4316116201793379</v>
      </c>
      <c r="L62" s="11">
        <f t="shared" si="0"/>
        <v>9.9055040562402183</v>
      </c>
      <c r="M62" s="11">
        <f t="shared" si="0"/>
        <v>8.845191267185271</v>
      </c>
      <c r="N62" s="11">
        <f t="shared" si="0"/>
        <v>0.43420961683786108</v>
      </c>
      <c r="O62" s="11">
        <f t="shared" si="0"/>
        <v>0.42242614643096282</v>
      </c>
      <c r="P62" s="11" t="e">
        <f t="shared" si="0"/>
        <v>#N/A</v>
      </c>
      <c r="Q62" s="11">
        <f t="shared" si="0"/>
        <v>-1.7507351470030665</v>
      </c>
      <c r="R62" s="11">
        <f t="shared" si="0"/>
        <v>4.4018492735967421</v>
      </c>
      <c r="S62" s="11">
        <f t="shared" si="0"/>
        <v>0.49043634772992617</v>
      </c>
      <c r="T62" s="11">
        <f t="shared" si="0"/>
        <v>1.6227475641362854</v>
      </c>
      <c r="U62" s="11">
        <f t="shared" si="0"/>
        <v>1.2249395160008754</v>
      </c>
      <c r="W62" s="11">
        <f t="shared" si="1"/>
        <v>8.0628315829916399</v>
      </c>
      <c r="X62" s="11">
        <f t="shared" si="1"/>
        <v>19.232700517637806</v>
      </c>
      <c r="Y62" s="11">
        <f t="shared" si="1"/>
        <v>9.5766584300692639</v>
      </c>
      <c r="Z62" s="11">
        <f t="shared" si="1"/>
        <v>0.54040012055828301</v>
      </c>
      <c r="AA62" s="11">
        <f t="shared" si="1"/>
        <v>3.7712977419669675</v>
      </c>
      <c r="AB62" s="11">
        <f t="shared" si="1"/>
        <v>7.9304106972115633</v>
      </c>
      <c r="AC62" s="11">
        <f t="shared" si="1"/>
        <v>5.2253593058068804</v>
      </c>
      <c r="AD62" s="11">
        <f t="shared" si="1"/>
        <v>3.4693526235191232</v>
      </c>
      <c r="AE62" s="11">
        <f t="shared" si="1"/>
        <v>2.482388115935088</v>
      </c>
      <c r="AF62" s="11">
        <f t="shared" si="1"/>
        <v>6.7878966527354008</v>
      </c>
      <c r="AG62" s="11">
        <f t="shared" si="1"/>
        <v>8.2310110653187376</v>
      </c>
      <c r="AH62" s="11">
        <f t="shared" si="1"/>
        <v>9.1536381647300455</v>
      </c>
      <c r="AI62" s="11">
        <f t="shared" si="1"/>
        <v>8.598322058558777</v>
      </c>
      <c r="AJ62" s="11">
        <f t="shared" si="1"/>
        <v>4.9690078618839788</v>
      </c>
      <c r="AK62" s="11"/>
      <c r="AL62" s="11"/>
      <c r="AM62" s="11"/>
      <c r="AN62" s="11">
        <f t="shared" si="1"/>
        <v>-2.6418843955911879</v>
      </c>
      <c r="AO62" s="11">
        <f t="shared" si="1"/>
        <v>3.8636313992033684</v>
      </c>
      <c r="AP62" s="11">
        <f t="shared" si="1"/>
        <v>7.1144123445196019</v>
      </c>
      <c r="AR62" s="15">
        <f>W62*'Table A8'!W11</f>
        <v>2.526085134951281</v>
      </c>
      <c r="AS62" s="15">
        <f>X62*'Table A8'!X11</f>
        <v>6.6987495902932492</v>
      </c>
      <c r="AT62" s="15">
        <f>Y62*'Table A8'!Y11</f>
        <v>1.5351383463401029</v>
      </c>
      <c r="AU62" s="15">
        <f>Z62*'Table A8'!Z11</f>
        <v>0.24712497513130285</v>
      </c>
      <c r="AV62" s="15">
        <f>AA62*'Table A8'!AA11</f>
        <v>2.2582530878898202</v>
      </c>
      <c r="AW62" s="15">
        <f>AB62*'Table A8'!AB11</f>
        <v>1.9611905654204194</v>
      </c>
      <c r="AX62" s="15">
        <f>AC62*'Table A8'!AC11</f>
        <v>1.6893586635673645</v>
      </c>
      <c r="AY62" s="15">
        <f>AD62*'Table A8'!AD11</f>
        <v>0.31536415347788821</v>
      </c>
      <c r="AZ62" s="15">
        <f>AE62*'Table A8'!AE11</f>
        <v>0.59602138663601456</v>
      </c>
      <c r="BA62" s="15">
        <f>AF62*'Table A8'!AF11</f>
        <v>3.2276448583756832</v>
      </c>
      <c r="BB62" s="15">
        <f>AG62*'Table A8'!AG11</f>
        <v>3.5500350724719718</v>
      </c>
      <c r="BC62" s="15">
        <f>AH62*'Table A8'!AH11</f>
        <v>7.4702841062361909</v>
      </c>
      <c r="BD62" s="15">
        <f>AI62*'Table A8'!AI11</f>
        <v>2.3533607474275375</v>
      </c>
      <c r="BE62" s="15">
        <f>AJ62*'Table A8'!AJ11</f>
        <v>2.0119512832768232</v>
      </c>
      <c r="BF62" s="15"/>
      <c r="BG62" s="15"/>
      <c r="BH62" s="15"/>
      <c r="BI62" s="15">
        <f>AN62*'Table A8'!AN11</f>
        <v>-0.77063767819394946</v>
      </c>
      <c r="BJ62" s="15">
        <f>AO62*'Table A8'!AO11</f>
        <v>1.5060435194094732</v>
      </c>
      <c r="BK62" s="15">
        <f>AP62*'Table A8'!AP11</f>
        <v>1.9692693369630261</v>
      </c>
    </row>
    <row r="63" spans="1:63" x14ac:dyDescent="0.2">
      <c r="A63" s="13">
        <v>1976</v>
      </c>
      <c r="B63" s="11">
        <f t="shared" si="2"/>
        <v>-6.016914095995082</v>
      </c>
      <c r="C63" s="11">
        <f t="shared" si="0"/>
        <v>-3.721127338815867</v>
      </c>
      <c r="D63" s="11">
        <f t="shared" si="0"/>
        <v>3.5643280527237584</v>
      </c>
      <c r="E63" s="11">
        <f t="shared" si="0"/>
        <v>-0.6775921526462737</v>
      </c>
      <c r="F63" s="11">
        <f t="shared" si="0"/>
        <v>2.8734375547176509</v>
      </c>
      <c r="G63" s="11">
        <f t="shared" si="0"/>
        <v>0.3268982806547831</v>
      </c>
      <c r="H63" s="11">
        <f t="shared" si="0"/>
        <v>4.3144952317632743</v>
      </c>
      <c r="I63" s="11">
        <f t="shared" si="0"/>
        <v>4.6111417221845628</v>
      </c>
      <c r="J63" s="11">
        <f t="shared" si="0"/>
        <v>2.3462183090123845</v>
      </c>
      <c r="K63" s="11">
        <f t="shared" si="0"/>
        <v>6.7540232990343867</v>
      </c>
      <c r="L63" s="11">
        <f t="shared" si="0"/>
        <v>2.4670897518975283</v>
      </c>
      <c r="M63" s="11">
        <f t="shared" si="0"/>
        <v>6.3044595647449766</v>
      </c>
      <c r="N63" s="11">
        <f t="shared" si="0"/>
        <v>4.4399438156809197</v>
      </c>
      <c r="O63" s="11">
        <f t="shared" si="0"/>
        <v>4.4288684422464382</v>
      </c>
      <c r="P63" s="11" t="e">
        <f t="shared" si="0"/>
        <v>#N/A</v>
      </c>
      <c r="Q63" s="11">
        <f t="shared" si="0"/>
        <v>6.9867268575798223</v>
      </c>
      <c r="R63" s="11">
        <f t="shared" si="0"/>
        <v>5.7200667361081825</v>
      </c>
      <c r="S63" s="11">
        <f t="shared" si="0"/>
        <v>7.5819601212329735</v>
      </c>
      <c r="T63" s="11">
        <f t="shared" si="0"/>
        <v>0.43628945157593962</v>
      </c>
      <c r="U63" s="11">
        <f t="shared" si="0"/>
        <v>3.19480903929378</v>
      </c>
      <c r="W63" s="11">
        <f t="shared" si="1"/>
        <v>3.4625943034233808</v>
      </c>
      <c r="X63" s="11">
        <f t="shared" si="1"/>
        <v>23.739072185010695</v>
      </c>
      <c r="Y63" s="11">
        <f t="shared" si="1"/>
        <v>2.7849386685697244</v>
      </c>
      <c r="Z63" s="11">
        <f t="shared" si="1"/>
        <v>-2.8030710445852569</v>
      </c>
      <c r="AA63" s="11">
        <f t="shared" si="1"/>
        <v>1.4532733998714873</v>
      </c>
      <c r="AB63" s="11">
        <f t="shared" si="1"/>
        <v>2.3395773887126792</v>
      </c>
      <c r="AC63" s="11">
        <f t="shared" si="1"/>
        <v>2.3145068487247413</v>
      </c>
      <c r="AD63" s="11">
        <f t="shared" si="1"/>
        <v>4.3941743830192612</v>
      </c>
      <c r="AE63" s="11">
        <f t="shared" si="1"/>
        <v>0.51853368791579457</v>
      </c>
      <c r="AF63" s="11">
        <f t="shared" si="1"/>
        <v>6.4238010632993809</v>
      </c>
      <c r="AG63" s="11">
        <f t="shared" si="1"/>
        <v>6.0314327820229696</v>
      </c>
      <c r="AH63" s="11">
        <f t="shared" si="1"/>
        <v>2.6308620144663775</v>
      </c>
      <c r="AI63" s="11">
        <f t="shared" si="1"/>
        <v>8.6224752497439976</v>
      </c>
      <c r="AJ63" s="11">
        <f t="shared" si="1"/>
        <v>3.4712699647520746</v>
      </c>
      <c r="AK63" s="11"/>
      <c r="AL63" s="11"/>
      <c r="AM63" s="11"/>
      <c r="AN63" s="11">
        <f t="shared" si="1"/>
        <v>1.4844029377374002</v>
      </c>
      <c r="AO63" s="11">
        <f t="shared" si="1"/>
        <v>0.44295855930952238</v>
      </c>
      <c r="AP63" s="11">
        <f t="shared" si="1"/>
        <v>4.2102234591879126</v>
      </c>
      <c r="AR63" s="15">
        <f>W63*'Table A8'!W12</f>
        <v>1.0547062248227617</v>
      </c>
      <c r="AS63" s="15">
        <f>X63*'Table A8'!X12</f>
        <v>7.9288501097935713</v>
      </c>
      <c r="AT63" s="15">
        <f>Y63*'Table A8'!Y12</f>
        <v>0.43222248136202124</v>
      </c>
      <c r="AU63" s="15">
        <f>Z63*'Table A8'!Z12</f>
        <v>-1.219055597290128</v>
      </c>
      <c r="AV63" s="15">
        <f>AA63*'Table A8'!AA12</f>
        <v>0.83897473374580955</v>
      </c>
      <c r="AW63" s="15">
        <f>AB63*'Table A8'!AB12</f>
        <v>0.55611754529700386</v>
      </c>
      <c r="AX63" s="15">
        <f>AC63*'Table A8'!AC12</f>
        <v>0.71309956009209285</v>
      </c>
      <c r="AY63" s="15">
        <f>AD63*'Table A8'!AD12</f>
        <v>0.37438365743324131</v>
      </c>
      <c r="AZ63" s="15">
        <f>AE63*'Table A8'!AE12</f>
        <v>0.11749973368171907</v>
      </c>
      <c r="BA63" s="15">
        <f>AF63*'Table A8'!AF12</f>
        <v>2.9761470326266033</v>
      </c>
      <c r="BB63" s="15">
        <f>AG63*'Table A8'!AG12</f>
        <v>2.4939974553664976</v>
      </c>
      <c r="BC63" s="15">
        <f>AH63*'Table A8'!AH12</f>
        <v>2.1309982317177658</v>
      </c>
      <c r="BD63" s="15">
        <f>AI63*'Table A8'!AI12</f>
        <v>2.2202873768090789</v>
      </c>
      <c r="BE63" s="15">
        <f>AJ63*'Table A8'!AJ12</f>
        <v>1.3381745714119246</v>
      </c>
      <c r="BF63" s="15"/>
      <c r="BG63" s="15"/>
      <c r="BH63" s="15"/>
      <c r="BI63" s="15">
        <f>AN63*'Table A8'!AN12</f>
        <v>0.40449980053344148</v>
      </c>
      <c r="BJ63" s="15">
        <f>AO63*'Table A8'!AO12</f>
        <v>0.16048388603783995</v>
      </c>
      <c r="BK63" s="15">
        <f>AP63*'Table A8'!AP12</f>
        <v>1.1165512613766344</v>
      </c>
    </row>
    <row r="64" spans="1:63" x14ac:dyDescent="0.2">
      <c r="A64" s="13">
        <v>1977</v>
      </c>
      <c r="B64" s="11">
        <f t="shared" si="2"/>
        <v>11.593438031836529</v>
      </c>
      <c r="C64" s="11">
        <f t="shared" si="0"/>
        <v>-4.7943173229979514</v>
      </c>
      <c r="D64" s="11">
        <f t="shared" si="0"/>
        <v>1.1406454656240275</v>
      </c>
      <c r="E64" s="11">
        <f t="shared" si="0"/>
        <v>5.6202415518384674</v>
      </c>
      <c r="F64" s="11">
        <f t="shared" si="0"/>
        <v>3.3376334822985396</v>
      </c>
      <c r="G64" s="11">
        <f t="shared" si="0"/>
        <v>1.5374627040136177</v>
      </c>
      <c r="H64" s="11">
        <f t="shared" si="0"/>
        <v>-0.80356389652873461</v>
      </c>
      <c r="I64" s="11">
        <f t="shared" si="0"/>
        <v>3.5076831937737079</v>
      </c>
      <c r="J64" s="11">
        <f t="shared" si="0"/>
        <v>0.44561202540976269</v>
      </c>
      <c r="K64" s="11">
        <f t="shared" si="0"/>
        <v>2.887778818571014</v>
      </c>
      <c r="L64" s="11">
        <f t="shared" si="0"/>
        <v>-0.61063703224920773</v>
      </c>
      <c r="M64" s="11">
        <f t="shared" si="0"/>
        <v>8.000730756379232</v>
      </c>
      <c r="N64" s="11">
        <f t="shared" si="0"/>
        <v>2.0264884382448933</v>
      </c>
      <c r="O64" s="11">
        <f t="shared" si="0"/>
        <v>1.9947779868977471</v>
      </c>
      <c r="P64" s="11" t="e">
        <f t="shared" si="0"/>
        <v>#N/A</v>
      </c>
      <c r="Q64" s="11">
        <f t="shared" si="0"/>
        <v>1.7578589667476539</v>
      </c>
      <c r="R64" s="11">
        <f t="shared" si="0"/>
        <v>2.3634784112035039</v>
      </c>
      <c r="S64" s="11">
        <f t="shared" si="0"/>
        <v>3.8996285697868309</v>
      </c>
      <c r="T64" s="11">
        <f t="shared" si="0"/>
        <v>3.4518430161151956</v>
      </c>
      <c r="U64" s="11">
        <f t="shared" si="0"/>
        <v>1.5914024321217568</v>
      </c>
      <c r="W64" s="11">
        <f t="shared" si="1"/>
        <v>0.22236040240419722</v>
      </c>
      <c r="X64" s="11">
        <f t="shared" si="1"/>
        <v>14.901334870415875</v>
      </c>
      <c r="Y64" s="11">
        <f t="shared" si="1"/>
        <v>0.35550505356800138</v>
      </c>
      <c r="Z64" s="11">
        <f t="shared" si="1"/>
        <v>0.5751793721072791</v>
      </c>
      <c r="AA64" s="11">
        <f t="shared" si="1"/>
        <v>3.3850715964867861</v>
      </c>
      <c r="AB64" s="11">
        <f t="shared" si="1"/>
        <v>2.214504115170933</v>
      </c>
      <c r="AC64" s="11">
        <f t="shared" si="1"/>
        <v>0.66204959512857409</v>
      </c>
      <c r="AD64" s="11">
        <f t="shared" si="1"/>
        <v>1.2856606898344352</v>
      </c>
      <c r="AE64" s="11">
        <f t="shared" si="1"/>
        <v>-0.79208819428125077</v>
      </c>
      <c r="AF64" s="11">
        <f t="shared" si="1"/>
        <v>0.51839483456865787</v>
      </c>
      <c r="AG64" s="11">
        <f t="shared" si="1"/>
        <v>3.5933969548098563</v>
      </c>
      <c r="AH64" s="11">
        <f t="shared" si="1"/>
        <v>4.086191292859545</v>
      </c>
      <c r="AI64" s="11">
        <f t="shared" si="1"/>
        <v>9.5888193719202039</v>
      </c>
      <c r="AJ64" s="11">
        <f t="shared" si="1"/>
        <v>3.4835920377527487</v>
      </c>
      <c r="AK64" s="11"/>
      <c r="AL64" s="11"/>
      <c r="AM64" s="11"/>
      <c r="AN64" s="11">
        <f t="shared" si="1"/>
        <v>0.34338079733472721</v>
      </c>
      <c r="AO64" s="11">
        <f t="shared" si="1"/>
        <v>1.9624079870428019</v>
      </c>
      <c r="AP64" s="11">
        <f t="shared" si="1"/>
        <v>2.1833963059297465</v>
      </c>
      <c r="AR64" s="15">
        <f>W64*'Table A8'!W13</f>
        <v>7.762601647930524E-2</v>
      </c>
      <c r="AS64" s="15">
        <f>X64*'Table A8'!X13</f>
        <v>5.6431355154264926</v>
      </c>
      <c r="AT64" s="15">
        <f>Y64*'Table A8'!Y13</f>
        <v>6.523517732972825E-2</v>
      </c>
      <c r="AU64" s="15">
        <f>Z64*'Table A8'!Z13</f>
        <v>0.27666127798360124</v>
      </c>
      <c r="AV64" s="15">
        <f>AA64*'Table A8'!AA13</f>
        <v>2.1024679685779426</v>
      </c>
      <c r="AW64" s="15">
        <f>AB64*'Table A8'!AB13</f>
        <v>0.61696084648662186</v>
      </c>
      <c r="AX64" s="15">
        <f>AC64*'Table A8'!AC13</f>
        <v>0.23191597317353946</v>
      </c>
      <c r="AY64" s="15">
        <f>AD64*'Table A8'!AD13</f>
        <v>0.1324230510529468</v>
      </c>
      <c r="AZ64" s="15">
        <f>AE64*'Table A8'!AE13</f>
        <v>-0.20721027162397523</v>
      </c>
      <c r="BA64" s="15">
        <f>AF64*'Table A8'!AF13</f>
        <v>0.26598838961717836</v>
      </c>
      <c r="BB64" s="15">
        <f>AG64*'Table A8'!AG13</f>
        <v>1.6486505228667621</v>
      </c>
      <c r="BC64" s="15">
        <f>AH64*'Table A8'!AH13</f>
        <v>3.4307662094848741</v>
      </c>
      <c r="BD64" s="15">
        <f>AI64*'Table A8'!AI13</f>
        <v>2.8248661869676917</v>
      </c>
      <c r="BE64" s="15">
        <f>AJ64*'Table A8'!AJ13</f>
        <v>1.4965511394185809</v>
      </c>
      <c r="BF64" s="15"/>
      <c r="BG64" s="15"/>
      <c r="BH64" s="15"/>
      <c r="BI64" s="15">
        <f>AN64*'Table A8'!AN13</f>
        <v>0.10727216108736878</v>
      </c>
      <c r="BJ64" s="15">
        <f>AO64*'Table A8'!AO13</f>
        <v>0.78731808440157214</v>
      </c>
      <c r="BK64" s="15">
        <f>AP64*'Table A8'!AP13</f>
        <v>0.66659089220035161</v>
      </c>
    </row>
    <row r="65" spans="1:63" x14ac:dyDescent="0.2">
      <c r="A65" s="13">
        <v>1978</v>
      </c>
      <c r="B65" s="11">
        <f t="shared" si="2"/>
        <v>8.0361761383218955</v>
      </c>
      <c r="C65" s="11">
        <f t="shared" si="0"/>
        <v>6.5446716251415165</v>
      </c>
      <c r="D65" s="11">
        <f t="shared" si="0"/>
        <v>1.8011319546701332</v>
      </c>
      <c r="E65" s="11">
        <f t="shared" si="0"/>
        <v>8.3920911155079061</v>
      </c>
      <c r="F65" s="11">
        <f t="shared" si="0"/>
        <v>9.0430124494883568</v>
      </c>
      <c r="G65" s="11">
        <f t="shared" si="0"/>
        <v>5.4885265591139687</v>
      </c>
      <c r="H65" s="11">
        <f t="shared" si="0"/>
        <v>5.9453220809306995</v>
      </c>
      <c r="I65" s="11">
        <f t="shared" si="0"/>
        <v>2.6565598530179666</v>
      </c>
      <c r="J65" s="11">
        <f t="shared" si="0"/>
        <v>4.7895013079353825</v>
      </c>
      <c r="K65" s="11">
        <f t="shared" si="0"/>
        <v>2.4949654768405374</v>
      </c>
      <c r="L65" s="11">
        <f t="shared" si="0"/>
        <v>2.1715644792843616</v>
      </c>
      <c r="M65" s="11">
        <f t="shared" si="0"/>
        <v>1.1415113767457565</v>
      </c>
      <c r="N65" s="11">
        <f t="shared" si="0"/>
        <v>4.0887727092210593</v>
      </c>
      <c r="O65" s="11">
        <f t="shared" si="0"/>
        <v>4.1713160284115895</v>
      </c>
      <c r="P65" s="11" t="e">
        <f t="shared" si="0"/>
        <v>#N/A</v>
      </c>
      <c r="Q65" s="11">
        <f t="shared" si="0"/>
        <v>2.9988198719958574</v>
      </c>
      <c r="R65" s="11">
        <f t="shared" si="0"/>
        <v>1.6185503382420987</v>
      </c>
      <c r="S65" s="11">
        <f t="shared" si="0"/>
        <v>4.3111034218126543</v>
      </c>
      <c r="T65" s="11">
        <f t="shared" si="0"/>
        <v>3.7485895115716796</v>
      </c>
      <c r="U65" s="11">
        <f t="shared" si="0"/>
        <v>3.6134953187311067</v>
      </c>
      <c r="W65" s="11">
        <f t="shared" si="1"/>
        <v>2.5471410193270394</v>
      </c>
      <c r="X65" s="11">
        <f t="shared" si="1"/>
        <v>17.455297181514265</v>
      </c>
      <c r="Y65" s="11">
        <f t="shared" si="1"/>
        <v>2.5929353580784928</v>
      </c>
      <c r="Z65" s="11">
        <f t="shared" si="1"/>
        <v>4.8715733291899301</v>
      </c>
      <c r="AA65" s="11">
        <f t="shared" si="1"/>
        <v>8.6657364165644335</v>
      </c>
      <c r="AB65" s="11">
        <f t="shared" si="1"/>
        <v>-1.5078982399291441</v>
      </c>
      <c r="AC65" s="11">
        <f t="shared" si="1"/>
        <v>0.85349802265467478</v>
      </c>
      <c r="AD65" s="11">
        <f t="shared" si="1"/>
        <v>-3.8967579956592092E-2</v>
      </c>
      <c r="AE65" s="11">
        <f t="shared" si="1"/>
        <v>-1.9009335890131966</v>
      </c>
      <c r="AF65" s="11">
        <f t="shared" si="1"/>
        <v>-0.49321860080025803</v>
      </c>
      <c r="AG65" s="11">
        <f t="shared" si="1"/>
        <v>0.67216261085253814</v>
      </c>
      <c r="AH65" s="11">
        <f t="shared" si="1"/>
        <v>-7.8766387263427065E-2</v>
      </c>
      <c r="AI65" s="11">
        <f t="shared" si="1"/>
        <v>6.5868130071352002</v>
      </c>
      <c r="AJ65" s="11">
        <f t="shared" si="1"/>
        <v>1.3644409377832021</v>
      </c>
      <c r="AK65" s="11"/>
      <c r="AL65" s="11"/>
      <c r="AM65" s="11"/>
      <c r="AN65" s="11">
        <f t="shared" si="1"/>
        <v>-1.0075191247122615</v>
      </c>
      <c r="AO65" s="11">
        <f t="shared" si="1"/>
        <v>34.830800749775563</v>
      </c>
      <c r="AP65" s="11">
        <f t="shared" si="1"/>
        <v>1.987776027554464</v>
      </c>
      <c r="AR65" s="15">
        <f>W65*'Table A8'!W14</f>
        <v>0.98701714498922766</v>
      </c>
      <c r="AS65" s="15">
        <f>X65*'Table A8'!X14</f>
        <v>7.3940638860894419</v>
      </c>
      <c r="AT65" s="15">
        <f>Y65*'Table A8'!Y14</f>
        <v>0.54270137044582867</v>
      </c>
      <c r="AU65" s="15">
        <f>Z65*'Table A8'!Z14</f>
        <v>2.5945999551265566</v>
      </c>
      <c r="AV65" s="15">
        <f>AA65*'Table A8'!AA14</f>
        <v>5.7895784999066979</v>
      </c>
      <c r="AW65" s="15">
        <f>AB65*'Table A8'!AB14</f>
        <v>-0.47227372874580797</v>
      </c>
      <c r="AX65" s="15">
        <f>AC65*'Table A8'!AC14</f>
        <v>0.3279992901061915</v>
      </c>
      <c r="AY65" s="15">
        <f>AD65*'Table A8'!AD14</f>
        <v>-4.5708971289082512E-3</v>
      </c>
      <c r="AZ65" s="15">
        <f>AE65*'Table A8'!AE14</f>
        <v>-0.5512707408138271</v>
      </c>
      <c r="BA65" s="15">
        <f>AF65*'Table A8'!AF14</f>
        <v>-0.27117158671998187</v>
      </c>
      <c r="BB65" s="15">
        <f>AG65*'Table A8'!AG14</f>
        <v>0.33204832976115384</v>
      </c>
      <c r="BC65" s="15">
        <f>AH65*'Table A8'!AH14</f>
        <v>-6.8022652040695616E-2</v>
      </c>
      <c r="BD65" s="15">
        <f>AI65*'Table A8'!AI14</f>
        <v>2.1374208208153727</v>
      </c>
      <c r="BE65" s="15">
        <f>AJ65*'Table A8'!AJ14</f>
        <v>0.63446503606918891</v>
      </c>
      <c r="BF65" s="15"/>
      <c r="BG65" s="15"/>
      <c r="BH65" s="15"/>
      <c r="BI65" s="15">
        <f>AN65*'Table A8'!AN14</f>
        <v>-0.34870236906291363</v>
      </c>
      <c r="BJ65" s="15">
        <f>AO65*'Table A8'!AO14</f>
        <v>15.329035409976226</v>
      </c>
      <c r="BK65" s="15">
        <f>AP65*'Table A8'!AP14</f>
        <v>0.67564507176576227</v>
      </c>
    </row>
    <row r="66" spans="1:63" x14ac:dyDescent="0.2">
      <c r="A66" s="13">
        <v>1979</v>
      </c>
      <c r="B66" s="11">
        <f t="shared" si="2"/>
        <v>1.5898220204317735</v>
      </c>
      <c r="C66" s="11">
        <f t="shared" si="0"/>
        <v>35.900720764761161</v>
      </c>
      <c r="D66" s="11">
        <f t="shared" si="0"/>
        <v>-6.6062298160569743E-2</v>
      </c>
      <c r="E66" s="11">
        <f t="shared" si="0"/>
        <v>1.4395098711199898</v>
      </c>
      <c r="F66" s="11">
        <f t="shared" si="0"/>
        <v>-5.0880400798411234</v>
      </c>
      <c r="G66" s="11">
        <f t="shared" si="0"/>
        <v>-0.96528655442394384</v>
      </c>
      <c r="H66" s="11">
        <f t="shared" si="0"/>
        <v>1.7140987374181567</v>
      </c>
      <c r="I66" s="11">
        <f t="shared" si="0"/>
        <v>5.0962138470231659</v>
      </c>
      <c r="J66" s="11">
        <f t="shared" si="0"/>
        <v>0.55389139910116858</v>
      </c>
      <c r="K66" s="11">
        <f t="shared" si="0"/>
        <v>3.5283044440971896</v>
      </c>
      <c r="L66" s="11">
        <f t="shared" si="0"/>
        <v>2.9920108227966913</v>
      </c>
      <c r="M66" s="11">
        <f t="shared" si="0"/>
        <v>-6.1975789450061614</v>
      </c>
      <c r="N66" s="11">
        <f t="shared" si="0"/>
        <v>5.8487137812021546</v>
      </c>
      <c r="O66" s="11">
        <f t="shared" si="0"/>
        <v>5.8696651012266416</v>
      </c>
      <c r="P66" s="11" t="e">
        <f t="shared" si="0"/>
        <v>#N/A</v>
      </c>
      <c r="Q66" s="11">
        <f t="shared" si="0"/>
        <v>2.3721256860706235</v>
      </c>
      <c r="R66" s="11">
        <f t="shared" si="0"/>
        <v>3.2379291149591038</v>
      </c>
      <c r="S66" s="11">
        <f t="shared" si="0"/>
        <v>3.7049150529538188</v>
      </c>
      <c r="T66" s="11">
        <f t="shared" si="0"/>
        <v>2.537742464915258</v>
      </c>
      <c r="U66" s="11">
        <f t="shared" si="0"/>
        <v>2.6036521230984664</v>
      </c>
      <c r="W66" s="11">
        <f t="shared" si="1"/>
        <v>4.3299546375743043</v>
      </c>
      <c r="X66" s="11">
        <f t="shared" si="1"/>
        <v>24.488329329219312</v>
      </c>
      <c r="Y66" s="11">
        <f t="shared" si="1"/>
        <v>2.535522769641243</v>
      </c>
      <c r="Z66" s="11">
        <f t="shared" si="1"/>
        <v>-5.3959624910553332</v>
      </c>
      <c r="AA66" s="11">
        <f t="shared" si="1"/>
        <v>-0.95765432801218653</v>
      </c>
      <c r="AB66" s="11">
        <f t="shared" si="1"/>
        <v>-0.87973414134155192</v>
      </c>
      <c r="AC66" s="11">
        <f t="shared" si="1"/>
        <v>1.9631944850454708</v>
      </c>
      <c r="AD66" s="11">
        <f t="shared" si="1"/>
        <v>2.1315444838293596</v>
      </c>
      <c r="AE66" s="11">
        <f t="shared" si="1"/>
        <v>-1.0973963262467159</v>
      </c>
      <c r="AF66" s="11">
        <f t="shared" si="1"/>
        <v>0.7066889695821571</v>
      </c>
      <c r="AG66" s="11">
        <f t="shared" si="1"/>
        <v>1.3456322176751949</v>
      </c>
      <c r="AH66" s="11">
        <f t="shared" si="1"/>
        <v>-7.4750384857642249</v>
      </c>
      <c r="AI66" s="11">
        <f t="shared" si="1"/>
        <v>9.1906901104052636</v>
      </c>
      <c r="AJ66" s="11">
        <f t="shared" si="1"/>
        <v>2.8890437093925638</v>
      </c>
      <c r="AK66" s="11"/>
      <c r="AL66" s="11"/>
      <c r="AM66" s="11"/>
      <c r="AN66" s="11">
        <f t="shared" si="1"/>
        <v>-9.223490811482904E-2</v>
      </c>
      <c r="AO66" s="11">
        <f t="shared" si="1"/>
        <v>57.203200968853615</v>
      </c>
      <c r="AP66" s="11">
        <f t="shared" si="1"/>
        <v>2.0757867085806807</v>
      </c>
      <c r="AR66" s="15">
        <f>W66*'Table A8'!W15</f>
        <v>1.7120640636968798</v>
      </c>
      <c r="AS66" s="15">
        <f>X66*'Table A8'!X15</f>
        <v>11.174024672922773</v>
      </c>
      <c r="AT66" s="15">
        <f>Y66*'Table A8'!Y15</f>
        <v>0.53930569310269239</v>
      </c>
      <c r="AU66" s="15">
        <f>Z66*'Table A8'!Z15</f>
        <v>-2.9116613601734582</v>
      </c>
      <c r="AV66" s="15">
        <f>AA66*'Table A8'!AA15</f>
        <v>-0.64574631337861743</v>
      </c>
      <c r="AW66" s="15">
        <f>AB66*'Table A8'!AB15</f>
        <v>-0.27544475965403997</v>
      </c>
      <c r="AX66" s="15">
        <f>AC66*'Table A8'!AC15</f>
        <v>0.75033293218437891</v>
      </c>
      <c r="AY66" s="15">
        <f>AD66*'Table A8'!AD15</f>
        <v>0.25045647684994987</v>
      </c>
      <c r="AZ66" s="15">
        <f>AE66*'Table A8'!AE15</f>
        <v>-0.3151722248980568</v>
      </c>
      <c r="BA66" s="15">
        <f>AF66*'Table A8'!AF15</f>
        <v>0.38691221084623101</v>
      </c>
      <c r="BB66" s="15">
        <f>AG66*'Table A8'!AG15</f>
        <v>0.65801415444317035</v>
      </c>
      <c r="BC66" s="15">
        <f>AH66*'Table A8'!AH15</f>
        <v>-6.4255430823629283</v>
      </c>
      <c r="BD66" s="15">
        <f>AI66*'Table A8'!AI15</f>
        <v>2.9520496634621711</v>
      </c>
      <c r="BE66" s="15">
        <f>AJ66*'Table A8'!AJ15</f>
        <v>1.3327158631427898</v>
      </c>
      <c r="BF66" s="15"/>
      <c r="BG66" s="15"/>
      <c r="BH66" s="15"/>
      <c r="BI66" s="15">
        <f>AN66*'Table A8'!AN15</f>
        <v>-3.2116195005583464E-2</v>
      </c>
      <c r="BJ66" s="15">
        <f>AO66*'Table A8'!AO15</f>
        <v>25.312416428717725</v>
      </c>
      <c r="BK66" s="15">
        <f>AP66*'Table A8'!AP15</f>
        <v>0.71033421167630884</v>
      </c>
    </row>
    <row r="67" spans="1:63" x14ac:dyDescent="0.2">
      <c r="A67" s="13">
        <v>1980</v>
      </c>
      <c r="B67" s="11">
        <f t="shared" si="2"/>
        <v>7.4612794107710112</v>
      </c>
      <c r="C67" s="11">
        <f t="shared" si="0"/>
        <v>0.75699798950356467</v>
      </c>
      <c r="D67" s="11">
        <f t="shared" si="0"/>
        <v>-2.065607312241017</v>
      </c>
      <c r="E67" s="11">
        <f t="shared" si="0"/>
        <v>1.9049752371423732</v>
      </c>
      <c r="F67" s="11">
        <f t="shared" si="0"/>
        <v>-10.58081806253351</v>
      </c>
      <c r="G67" s="11">
        <f t="shared" si="0"/>
        <v>-4.4819292698395277</v>
      </c>
      <c r="H67" s="11">
        <f t="shared" si="0"/>
        <v>-5.825754175356205</v>
      </c>
      <c r="I67" s="11">
        <f t="shared" si="0"/>
        <v>-2.3625029249332727</v>
      </c>
      <c r="J67" s="11">
        <f t="shared" si="0"/>
        <v>-3.7843079356220688</v>
      </c>
      <c r="K67" s="11">
        <f t="shared" si="0"/>
        <v>5.5079365404526595</v>
      </c>
      <c r="L67" s="11">
        <f t="shared" si="0"/>
        <v>-3.0740911965577333</v>
      </c>
      <c r="M67" s="11">
        <f t="shared" si="0"/>
        <v>-2.1399069767535965</v>
      </c>
      <c r="N67" s="11">
        <f t="shared" si="0"/>
        <v>2.9797593920772609</v>
      </c>
      <c r="O67" s="11">
        <f t="shared" si="0"/>
        <v>2.968217644134679</v>
      </c>
      <c r="P67" s="11" t="e">
        <f t="shared" si="0"/>
        <v>#N/A</v>
      </c>
      <c r="Q67" s="11">
        <f t="shared" si="0"/>
        <v>4.3261271216086898</v>
      </c>
      <c r="R67" s="11">
        <f t="shared" si="0"/>
        <v>2.2873600850975242</v>
      </c>
      <c r="S67" s="11">
        <f t="shared" si="0"/>
        <v>5.9966472335603536</v>
      </c>
      <c r="T67" s="11">
        <f t="shared" si="0"/>
        <v>8.7561692334202661</v>
      </c>
      <c r="U67" s="11">
        <f t="shared" si="0"/>
        <v>-1.1553249887624635</v>
      </c>
      <c r="W67" s="11">
        <f t="shared" si="1"/>
        <v>-3.1342775794922706</v>
      </c>
      <c r="X67" s="11">
        <f t="shared" si="1"/>
        <v>5.3642934761029446</v>
      </c>
      <c r="Y67" s="11">
        <f t="shared" si="1"/>
        <v>8.771227829747918</v>
      </c>
      <c r="Z67" s="11">
        <f t="shared" si="1"/>
        <v>0.22331066614038841</v>
      </c>
      <c r="AA67" s="11">
        <f t="shared" si="1"/>
        <v>4.1834286148636064</v>
      </c>
      <c r="AB67" s="11">
        <f t="shared" si="1"/>
        <v>0.69570829664879352</v>
      </c>
      <c r="AC67" s="11">
        <f t="shared" si="1"/>
        <v>3.6722945899896766</v>
      </c>
      <c r="AD67" s="11">
        <f t="shared" si="1"/>
        <v>0.81368868940106254</v>
      </c>
      <c r="AE67" s="11">
        <f t="shared" si="1"/>
        <v>1.9588873228191348</v>
      </c>
      <c r="AF67" s="11">
        <f t="shared" si="1"/>
        <v>4.2525004597716851</v>
      </c>
      <c r="AG67" s="11">
        <f t="shared" si="1"/>
        <v>2.7529810699474542</v>
      </c>
      <c r="AH67" s="11">
        <f t="shared" si="1"/>
        <v>-2.925258059522803</v>
      </c>
      <c r="AI67" s="11">
        <f t="shared" si="1"/>
        <v>12.046692529682634</v>
      </c>
      <c r="AJ67" s="11">
        <f t="shared" si="1"/>
        <v>5.3713386797639258</v>
      </c>
      <c r="AK67" s="11"/>
      <c r="AL67" s="11"/>
      <c r="AM67" s="11"/>
      <c r="AN67" s="11">
        <f t="shared" si="1"/>
        <v>2.0653908781868902</v>
      </c>
      <c r="AO67" s="11">
        <f t="shared" si="1"/>
        <v>35.72164959510738</v>
      </c>
      <c r="AP67" s="11">
        <f t="shared" si="1"/>
        <v>4.4807275984687038</v>
      </c>
      <c r="AR67" s="15">
        <f>W67*'Table A8'!W16</f>
        <v>-1.2045028737988794</v>
      </c>
      <c r="AS67" s="15">
        <f>X67*'Table A8'!X16</f>
        <v>2.493860037040259</v>
      </c>
      <c r="AT67" s="15">
        <f>Y67*'Table A8'!Y16</f>
        <v>1.8472205809449116</v>
      </c>
      <c r="AU67" s="15">
        <f>Z67*'Table A8'!Z16</f>
        <v>0.11737208612338816</v>
      </c>
      <c r="AV67" s="15">
        <f>AA67*'Table A8'!AA16</f>
        <v>2.7694297430397072</v>
      </c>
      <c r="AW67" s="15">
        <f>AB67*'Table A8'!AB16</f>
        <v>0.2105213305659249</v>
      </c>
      <c r="AX67" s="15">
        <f>AC67*'Table A8'!AC16</f>
        <v>1.3506699501982031</v>
      </c>
      <c r="AY67" s="15">
        <f>AD67*'Table A8'!AD16</f>
        <v>9.1702715295499768E-2</v>
      </c>
      <c r="AZ67" s="15">
        <f>AE67*'Table A8'!AE16</f>
        <v>0.53301324053908661</v>
      </c>
      <c r="BA67" s="15">
        <f>AF67*'Table A8'!AF16</f>
        <v>2.2750877459778511</v>
      </c>
      <c r="BB67" s="15">
        <f>AG67*'Table A8'!AG16</f>
        <v>1.2914234199123507</v>
      </c>
      <c r="BC67" s="15">
        <f>AH67*'Table A8'!AH16</f>
        <v>-2.4730131635205779</v>
      </c>
      <c r="BD67" s="15">
        <f>AI67*'Table A8'!AI16</f>
        <v>3.7043579528774098</v>
      </c>
      <c r="BE67" s="15">
        <f>AJ67*'Table A8'!AJ16</f>
        <v>2.3923942479668527</v>
      </c>
      <c r="BF67" s="15"/>
      <c r="BG67" s="15"/>
      <c r="BH67" s="15"/>
      <c r="BI67" s="15">
        <f>AN67*'Table A8'!AN16</f>
        <v>0.69459095233425128</v>
      </c>
      <c r="BJ67" s="15">
        <f>AO67*'Table A8'!AO16</f>
        <v>15.481762934519539</v>
      </c>
      <c r="BK67" s="15">
        <f>AP67*'Table A8'!AP16</f>
        <v>1.4947707268491597</v>
      </c>
    </row>
    <row r="68" spans="1:63" x14ac:dyDescent="0.2">
      <c r="A68" s="13">
        <v>1981</v>
      </c>
      <c r="B68" s="11">
        <f t="shared" si="2"/>
        <v>3.715572359397052</v>
      </c>
      <c r="C68" s="11">
        <f t="shared" si="0"/>
        <v>14.682709733460209</v>
      </c>
      <c r="D68" s="11">
        <f t="shared" si="0"/>
        <v>3.3253508426118064</v>
      </c>
      <c r="E68" s="11">
        <f t="shared" si="0"/>
        <v>8.7479321304465483</v>
      </c>
      <c r="F68" s="11">
        <f t="shared" si="0"/>
        <v>3.9560492295658332</v>
      </c>
      <c r="G68" s="11">
        <f t="shared" si="0"/>
        <v>-3.8097061997460364</v>
      </c>
      <c r="H68" s="11">
        <f t="shared" si="0"/>
        <v>1.8884980080295779</v>
      </c>
      <c r="I68" s="11">
        <f t="shared" si="0"/>
        <v>5.5320543234645685</v>
      </c>
      <c r="J68" s="11">
        <f t="shared" si="0"/>
        <v>0.54893331140132562</v>
      </c>
      <c r="K68" s="11">
        <f t="shared" si="0"/>
        <v>1.0815079899598572</v>
      </c>
      <c r="L68" s="11">
        <f t="shared" si="0"/>
        <v>1.2898103765816631</v>
      </c>
      <c r="M68" s="11">
        <f t="shared" si="0"/>
        <v>-3.6874006781405329</v>
      </c>
      <c r="N68" s="11">
        <f t="shared" si="0"/>
        <v>5.7038733633813852</v>
      </c>
      <c r="O68" s="11">
        <f t="shared" si="0"/>
        <v>5.6238115062792868</v>
      </c>
      <c r="P68" s="11" t="e">
        <f t="shared" si="0"/>
        <v>#N/A</v>
      </c>
      <c r="Q68" s="11">
        <f t="shared" si="0"/>
        <v>6.1938125583391805</v>
      </c>
      <c r="R68" s="11">
        <f t="shared" si="0"/>
        <v>5.7026932349423012</v>
      </c>
      <c r="S68" s="11">
        <f t="shared" si="0"/>
        <v>2.2568935253937603</v>
      </c>
      <c r="T68" s="11">
        <f t="shared" si="0"/>
        <v>-1.4783943610573891</v>
      </c>
      <c r="U68" s="11">
        <f t="shared" si="0"/>
        <v>3.2494551575091282</v>
      </c>
      <c r="W68" s="11">
        <f t="shared" si="1"/>
        <v>0.28622264649167217</v>
      </c>
      <c r="X68" s="11">
        <f t="shared" si="1"/>
        <v>16.323966072915159</v>
      </c>
      <c r="Y68" s="11">
        <f t="shared" si="1"/>
        <v>10.270117055995556</v>
      </c>
      <c r="Z68" s="11">
        <f t="shared" si="1"/>
        <v>4.7333589562158398</v>
      </c>
      <c r="AA68" s="11">
        <f t="shared" si="1"/>
        <v>8.8548375530929508</v>
      </c>
      <c r="AB68" s="11">
        <f t="shared" si="1"/>
        <v>2.4910031523418188</v>
      </c>
      <c r="AC68" s="11">
        <f t="shared" si="1"/>
        <v>3.7644701315225975</v>
      </c>
      <c r="AD68" s="11">
        <f t="shared" si="1"/>
        <v>3.7086763071129196</v>
      </c>
      <c r="AE68" s="11">
        <f t="shared" si="1"/>
        <v>4.4670685052230201</v>
      </c>
      <c r="AF68" s="11">
        <f t="shared" si="1"/>
        <v>0.89756635774310478</v>
      </c>
      <c r="AG68" s="11">
        <f t="shared" si="1"/>
        <v>3.482686038264954</v>
      </c>
      <c r="AH68" s="11">
        <f t="shared" si="1"/>
        <v>-5.6346157807433936</v>
      </c>
      <c r="AI68" s="11">
        <f t="shared" si="1"/>
        <v>14.683906810645428</v>
      </c>
      <c r="AJ68" s="11">
        <f t="shared" si="1"/>
        <v>7.2911181155119476</v>
      </c>
      <c r="AK68" s="11"/>
      <c r="AL68" s="11"/>
      <c r="AM68" s="11"/>
      <c r="AN68" s="11">
        <f t="shared" si="1"/>
        <v>4.6843472841676128</v>
      </c>
      <c r="AO68" s="11">
        <f t="shared" si="1"/>
        <v>17.910039052306296</v>
      </c>
      <c r="AP68" s="11">
        <f t="shared" si="1"/>
        <v>6.2583337618138959</v>
      </c>
      <c r="AR68" s="15">
        <f>W68*'Table A8'!W17</f>
        <v>0.10535855617358453</v>
      </c>
      <c r="AS68" s="15">
        <f>X68*'Table A8'!X17</f>
        <v>7.5449371189013874</v>
      </c>
      <c r="AT68" s="15">
        <f>Y68*'Table A8'!Y17</f>
        <v>2.2039671202166464</v>
      </c>
      <c r="AU68" s="15">
        <f>Z68*'Table A8'!Z17</f>
        <v>2.4641866726059658</v>
      </c>
      <c r="AV68" s="15">
        <f>AA68*'Table A8'!AA17</f>
        <v>5.8415363337754194</v>
      </c>
      <c r="AW68" s="15">
        <f>AB68*'Table A8'!AB17</f>
        <v>0.73708783277794432</v>
      </c>
      <c r="AX68" s="15">
        <f>AC68*'Table A8'!AC17</f>
        <v>1.3412807078615012</v>
      </c>
      <c r="AY68" s="15">
        <f>AD68*'Table A8'!AD17</f>
        <v>0.40535832036744196</v>
      </c>
      <c r="AZ68" s="15">
        <f>AE68*'Table A8'!AE17</f>
        <v>1.1605443976569407</v>
      </c>
      <c r="BA68" s="15">
        <f>AF68*'Table A8'!AF17</f>
        <v>0.46772182901993192</v>
      </c>
      <c r="BB68" s="15">
        <f>AG68*'Table A8'!AG17</f>
        <v>1.5644225683886175</v>
      </c>
      <c r="BC68" s="15">
        <f>AH68*'Table A8'!AH17</f>
        <v>-4.676167636438942</v>
      </c>
      <c r="BD68" s="15">
        <f>AI68*'Table A8'!AI17</f>
        <v>4.3493731973131764</v>
      </c>
      <c r="BE68" s="15">
        <f>AJ68*'Table A8'!AJ17</f>
        <v>3.151221249524264</v>
      </c>
      <c r="BF68" s="15"/>
      <c r="BG68" s="15"/>
      <c r="BH68" s="15"/>
      <c r="BI68" s="15">
        <f>AN68*'Table A8'!AN17</f>
        <v>1.5210075631692239</v>
      </c>
      <c r="BJ68" s="15">
        <f>AO68*'Table A8'!AO17</f>
        <v>7.547290456641873</v>
      </c>
      <c r="BK68" s="15">
        <f>AP68*'Table A8'!AP17</f>
        <v>2.0577401408844089</v>
      </c>
    </row>
    <row r="69" spans="1:63" x14ac:dyDescent="0.2">
      <c r="A69" s="13">
        <v>1982</v>
      </c>
      <c r="B69" s="11">
        <f t="shared" si="2"/>
        <v>3.7482277288112105</v>
      </c>
      <c r="C69" s="11">
        <f t="shared" si="0"/>
        <v>7.5288859930124605</v>
      </c>
      <c r="D69" s="11">
        <f t="shared" si="0"/>
        <v>5.4541918654954848</v>
      </c>
      <c r="E69" s="11">
        <f t="shared" si="0"/>
        <v>2.3956458259683138</v>
      </c>
      <c r="F69" s="11">
        <f t="shared" si="0"/>
        <v>0.54962712191105156</v>
      </c>
      <c r="G69" s="11">
        <f t="shared" si="0"/>
        <v>11.476760404323343</v>
      </c>
      <c r="H69" s="11">
        <f t="shared" si="0"/>
        <v>4.4193916193342799</v>
      </c>
      <c r="I69" s="11">
        <f t="shared" si="0"/>
        <v>0.33330681520526401</v>
      </c>
      <c r="J69" s="11">
        <f t="shared" si="0"/>
        <v>-0.72250970386613467</v>
      </c>
      <c r="K69" s="11">
        <f t="shared" si="0"/>
        <v>2.4046313970851774</v>
      </c>
      <c r="L69" s="11">
        <f t="shared" si="0"/>
        <v>2.4924217202388008</v>
      </c>
      <c r="M69" s="11">
        <f t="shared" si="0"/>
        <v>-11.888064603884136</v>
      </c>
      <c r="N69" s="11">
        <f t="shared" si="0"/>
        <v>7.7485662436647411</v>
      </c>
      <c r="O69" s="11">
        <f t="shared" si="0"/>
        <v>7.7542611510794366</v>
      </c>
      <c r="P69" s="11" t="e">
        <f t="shared" si="0"/>
        <v>#N/A</v>
      </c>
      <c r="Q69" s="11">
        <f t="shared" si="0"/>
        <v>3.4432985577391015</v>
      </c>
      <c r="R69" s="11">
        <f t="shared" si="0"/>
        <v>2.0356828765021056</v>
      </c>
      <c r="S69" s="11">
        <f t="shared" si="0"/>
        <v>-0.37345991370681847</v>
      </c>
      <c r="T69" s="11">
        <f t="shared" si="0"/>
        <v>0.16323202971460926</v>
      </c>
      <c r="U69" s="11">
        <f t="shared" si="0"/>
        <v>4.6995696949735981</v>
      </c>
      <c r="W69" s="11">
        <f t="shared" si="1"/>
        <v>-3.4796066362381364</v>
      </c>
      <c r="X69" s="11">
        <f t="shared" si="1"/>
        <v>7.1018430769965866</v>
      </c>
      <c r="Y69" s="11">
        <f t="shared" si="1"/>
        <v>5.4272362345574638</v>
      </c>
      <c r="Z69" s="11">
        <f t="shared" si="1"/>
        <v>2.9885825041124243</v>
      </c>
      <c r="AA69" s="11">
        <f t="shared" si="1"/>
        <v>5.2805838461103605</v>
      </c>
      <c r="AB69" s="11">
        <f t="shared" si="1"/>
        <v>3.0077106516570722</v>
      </c>
      <c r="AC69" s="11">
        <f t="shared" si="1"/>
        <v>3.2343307540575212</v>
      </c>
      <c r="AD69" s="11">
        <f t="shared" si="1"/>
        <v>-0.58012430820325056</v>
      </c>
      <c r="AE69" s="11">
        <f t="shared" si="1"/>
        <v>0.47253018443626321</v>
      </c>
      <c r="AF69" s="11">
        <f t="shared" si="1"/>
        <v>-0.44027254044276837</v>
      </c>
      <c r="AG69" s="11">
        <f t="shared" si="1"/>
        <v>4.6162058762347247</v>
      </c>
      <c r="AH69" s="11">
        <f t="shared" si="1"/>
        <v>-11.984461975465468</v>
      </c>
      <c r="AI69" s="11">
        <f t="shared" si="1"/>
        <v>10.709798905708181</v>
      </c>
      <c r="AJ69" s="11">
        <f t="shared" si="1"/>
        <v>4.4611910203960914</v>
      </c>
      <c r="AK69" s="11"/>
      <c r="AL69" s="11"/>
      <c r="AM69" s="11"/>
      <c r="AN69" s="11">
        <f t="shared" si="1"/>
        <v>0.85114724019798083</v>
      </c>
      <c r="AO69" s="11">
        <f t="shared" si="1"/>
        <v>16.041183840063201</v>
      </c>
      <c r="AP69" s="11">
        <f t="shared" si="1"/>
        <v>3.4531316526503923</v>
      </c>
      <c r="AR69" s="15">
        <f>W69*'Table A8'!W18</f>
        <v>-1.2965014326623299</v>
      </c>
      <c r="AS69" s="15">
        <f>X69*'Table A8'!X18</f>
        <v>3.4415531551125462</v>
      </c>
      <c r="AT69" s="15">
        <f>Y69*'Table A8'!Y18</f>
        <v>1.2710587261333579</v>
      </c>
      <c r="AU69" s="15">
        <f>Z69*'Table A8'!Z18</f>
        <v>1.6177197094760554</v>
      </c>
      <c r="AV69" s="15">
        <f>AA69*'Table A8'!AA18</f>
        <v>3.594493424047323</v>
      </c>
      <c r="AW69" s="15">
        <f>AB69*'Table A8'!AB18</f>
        <v>0.93840572331700667</v>
      </c>
      <c r="AX69" s="15">
        <f>AC69*'Table A8'!AC18</f>
        <v>1.1918508828701968</v>
      </c>
      <c r="AY69" s="15">
        <f>AD69*'Table A8'!AD18</f>
        <v>-6.7468457044038019E-2</v>
      </c>
      <c r="AZ69" s="15">
        <f>AE69*'Table A8'!AE18</f>
        <v>0.12621281226292591</v>
      </c>
      <c r="BA69" s="15">
        <f>AF69*'Table A8'!AF18</f>
        <v>-0.23202362881333893</v>
      </c>
      <c r="BB69" s="15">
        <f>AG69*'Table A8'!AG18</f>
        <v>2.1008352942744231</v>
      </c>
      <c r="BC69" s="15">
        <f>AH69*'Table A8'!AH18</f>
        <v>-9.8284572660792318</v>
      </c>
      <c r="BD69" s="15">
        <f>AI69*'Table A8'!AI18</f>
        <v>3.2707725858032788</v>
      </c>
      <c r="BE69" s="15">
        <f>AJ69*'Table A8'!AJ18</f>
        <v>1.9758615029334288</v>
      </c>
      <c r="BF69" s="15"/>
      <c r="BG69" s="15"/>
      <c r="BH69" s="15"/>
      <c r="BI69" s="15">
        <f>AN69*'Table A8'!AN18</f>
        <v>0.28402783405406618</v>
      </c>
      <c r="BJ69" s="15">
        <f>AO69*'Table A8'!AO18</f>
        <v>6.8848761041551265</v>
      </c>
      <c r="BK69" s="15">
        <f>AP69*'Table A8'!AP18</f>
        <v>1.1913304201643853</v>
      </c>
    </row>
    <row r="70" spans="1:63" x14ac:dyDescent="0.2">
      <c r="A70" s="13">
        <v>1983</v>
      </c>
      <c r="B70" s="11">
        <f t="shared" si="2"/>
        <v>-4.6721785376875111</v>
      </c>
      <c r="C70" s="11">
        <f t="shared" si="0"/>
        <v>9.1880681752555606</v>
      </c>
      <c r="D70" s="11">
        <f t="shared" si="0"/>
        <v>6.256919568320285</v>
      </c>
      <c r="E70" s="11">
        <f t="shared" si="0"/>
        <v>4.0945478979476144</v>
      </c>
      <c r="F70" s="11">
        <f t="shared" si="0"/>
        <v>-1.9180708114362326</v>
      </c>
      <c r="G70" s="11">
        <f t="shared" si="0"/>
        <v>7.21545349652797</v>
      </c>
      <c r="H70" s="11">
        <f t="shared" si="0"/>
        <v>7.3750012539971559</v>
      </c>
      <c r="I70" s="11">
        <f t="shared" si="0"/>
        <v>6.2730449846226204</v>
      </c>
      <c r="J70" s="11">
        <f t="shared" si="0"/>
        <v>1.8305755545067741</v>
      </c>
      <c r="K70" s="11">
        <f t="shared" si="0"/>
        <v>5.2674914495477845</v>
      </c>
      <c r="L70" s="11">
        <f t="shared" si="0"/>
        <v>2.2776105839165424</v>
      </c>
      <c r="M70" s="11">
        <f t="shared" si="0"/>
        <v>3.9595927933929689</v>
      </c>
      <c r="N70" s="11">
        <f t="shared" si="0"/>
        <v>7.4145391390540203</v>
      </c>
      <c r="O70" s="11">
        <f t="shared" si="0"/>
        <v>7.3916295339049203</v>
      </c>
      <c r="P70" s="11" t="e">
        <f t="shared" si="0"/>
        <v>#N/A</v>
      </c>
      <c r="Q70" s="11">
        <f t="shared" si="0"/>
        <v>3.6255746406974745</v>
      </c>
      <c r="R70" s="11">
        <f t="shared" si="0"/>
        <v>3.9059894580234982</v>
      </c>
      <c r="S70" s="11">
        <f t="shared" si="0"/>
        <v>9.8904042891621629</v>
      </c>
      <c r="T70" s="11">
        <f t="shared" si="0"/>
        <v>1.9328341784317316</v>
      </c>
      <c r="U70" s="11">
        <f t="shared" si="0"/>
        <v>5.4871689519194167</v>
      </c>
      <c r="W70" s="11">
        <f t="shared" si="1"/>
        <v>2.5751554875047558</v>
      </c>
      <c r="X70" s="11">
        <f t="shared" si="1"/>
        <v>14.28003497143454</v>
      </c>
      <c r="Y70" s="11">
        <f t="shared" si="1"/>
        <v>3.6102067477088622</v>
      </c>
      <c r="Z70" s="11">
        <f t="shared" si="1"/>
        <v>0.1832194178745247</v>
      </c>
      <c r="AA70" s="11">
        <f t="shared" si="1"/>
        <v>2.2366489672476049</v>
      </c>
      <c r="AB70" s="11">
        <f t="shared" si="1"/>
        <v>1.1382015356574036</v>
      </c>
      <c r="AC70" s="11">
        <f t="shared" si="1"/>
        <v>2.2648753034709439</v>
      </c>
      <c r="AD70" s="11">
        <f t="shared" si="1"/>
        <v>-0.44431958792909115</v>
      </c>
      <c r="AE70" s="11">
        <f t="shared" si="1"/>
        <v>1.493186374879981</v>
      </c>
      <c r="AF70" s="11">
        <f t="shared" si="1"/>
        <v>-1.8469096584792402E-3</v>
      </c>
      <c r="AG70" s="11">
        <f t="shared" si="1"/>
        <v>3.305851369635346</v>
      </c>
      <c r="AH70" s="11">
        <f t="shared" si="1"/>
        <v>2.5947440298877114</v>
      </c>
      <c r="AI70" s="11">
        <f t="shared" si="1"/>
        <v>3.6078058592271063</v>
      </c>
      <c r="AJ70" s="11">
        <f t="shared" si="1"/>
        <v>-2.5566054386619856E-3</v>
      </c>
      <c r="AK70" s="11"/>
      <c r="AL70" s="11"/>
      <c r="AM70" s="11"/>
      <c r="AN70" s="11">
        <f t="shared" ref="W70:AP83" si="3">LN(AN19/AN18)*100</f>
        <v>5.0653778606628199</v>
      </c>
      <c r="AO70" s="11">
        <f t="shared" si="3"/>
        <v>7.133588369827021</v>
      </c>
      <c r="AP70" s="11">
        <f t="shared" si="3"/>
        <v>2.4545720338354649</v>
      </c>
      <c r="AR70" s="15">
        <f>W70*'Table A8'!W19</f>
        <v>1.0079158578093614</v>
      </c>
      <c r="AS70" s="15">
        <f>X70*'Table A8'!X19</f>
        <v>7.4213341746545316</v>
      </c>
      <c r="AT70" s="15">
        <f>Y70*'Table A8'!Y19</f>
        <v>0.94262498182678389</v>
      </c>
      <c r="AU70" s="15">
        <f>Z70*'Table A8'!Z19</f>
        <v>0.10445339013026654</v>
      </c>
      <c r="AV70" s="15">
        <f>AA70*'Table A8'!AA19</f>
        <v>1.5817581496375064</v>
      </c>
      <c r="AW70" s="15">
        <f>AB70*'Table A8'!AB19</f>
        <v>0.3850535795128997</v>
      </c>
      <c r="AX70" s="15">
        <f>AC70*'Table A8'!AC19</f>
        <v>0.88964301920338684</v>
      </c>
      <c r="AY70" s="15">
        <f>AD70*'Table A8'!AD19</f>
        <v>-5.7139499007681144E-2</v>
      </c>
      <c r="AZ70" s="15">
        <f>AE70*'Table A8'!AE19</f>
        <v>0.42496084229084252</v>
      </c>
      <c r="BA70" s="15">
        <f>AF70*'Table A8'!AF19</f>
        <v>-1.0108136560856881E-3</v>
      </c>
      <c r="BB70" s="15">
        <f>AG70*'Table A8'!AG19</f>
        <v>1.5686264748919718</v>
      </c>
      <c r="BC70" s="15">
        <f>AH70*'Table A8'!AH19</f>
        <v>2.1396259270454068</v>
      </c>
      <c r="BD70" s="15">
        <f>AI70*'Table A8'!AI19</f>
        <v>1.1602703643274375</v>
      </c>
      <c r="BE70" s="15">
        <f>AJ70*'Table A8'!AJ19</f>
        <v>-1.1796177493986404E-3</v>
      </c>
      <c r="BF70" s="15"/>
      <c r="BG70" s="15"/>
      <c r="BH70" s="15"/>
      <c r="BI70" s="15">
        <f>AN70*'Table A8'!AN19</f>
        <v>1.8159379630476211</v>
      </c>
      <c r="BJ70" s="15">
        <f>AO70*'Table A8'!AO19</f>
        <v>3.2015544603783668</v>
      </c>
      <c r="BK70" s="15">
        <f>AP70*'Table A8'!AP19</f>
        <v>0.91089168175634094</v>
      </c>
    </row>
    <row r="71" spans="1:63" x14ac:dyDescent="0.2">
      <c r="A71" s="13">
        <v>1984</v>
      </c>
      <c r="B71" s="11">
        <f t="shared" si="2"/>
        <v>13.07447835671978</v>
      </c>
      <c r="C71" s="11">
        <f t="shared" si="0"/>
        <v>0.28056041055839787</v>
      </c>
      <c r="D71" s="11">
        <f t="shared" si="0"/>
        <v>3.3594911906413838</v>
      </c>
      <c r="E71" s="11">
        <f t="shared" si="0"/>
        <v>-20.189302101500466</v>
      </c>
      <c r="F71" s="11">
        <f t="shared" si="0"/>
        <v>-4.3681192494441499</v>
      </c>
      <c r="G71" s="11">
        <f t="shared" si="0"/>
        <v>5.0260800787805357E-2</v>
      </c>
      <c r="H71" s="11">
        <f t="shared" si="0"/>
        <v>-0.31589622416962088</v>
      </c>
      <c r="I71" s="11">
        <f t="shared" si="0"/>
        <v>8.54585722843441E-2</v>
      </c>
      <c r="J71" s="11">
        <f t="shared" si="0"/>
        <v>-5.3810021202295513</v>
      </c>
      <c r="K71" s="11">
        <f t="shared" si="0"/>
        <v>0.34252054768538481</v>
      </c>
      <c r="L71" s="11">
        <f t="shared" si="0"/>
        <v>-2.9937653935011013</v>
      </c>
      <c r="M71" s="11">
        <f t="shared" si="0"/>
        <v>-6.7097210312452473</v>
      </c>
      <c r="N71" s="11">
        <f t="shared" si="0"/>
        <v>-0.77078133171937291</v>
      </c>
      <c r="O71" s="11">
        <f t="shared" si="0"/>
        <v>-0.73921346033516555</v>
      </c>
      <c r="P71" s="11" t="e">
        <f t="shared" si="0"/>
        <v>#N/A</v>
      </c>
      <c r="Q71" s="11">
        <f t="shared" si="0"/>
        <v>-0.85208512577430395</v>
      </c>
      <c r="R71" s="11">
        <f t="shared" si="0"/>
        <v>-2.8832523251153948</v>
      </c>
      <c r="S71" s="11">
        <f t="shared" si="0"/>
        <v>-1.8315348771139246</v>
      </c>
      <c r="T71" s="11">
        <f t="shared" si="0"/>
        <v>-2.1091657159602071</v>
      </c>
      <c r="U71" s="11">
        <f t="shared" si="0"/>
        <v>-0.68779978288248933</v>
      </c>
      <c r="W71" s="11">
        <f t="shared" si="3"/>
        <v>-4.0342921616346654</v>
      </c>
      <c r="X71" s="11">
        <f t="shared" si="3"/>
        <v>12.179880085971128</v>
      </c>
      <c r="Y71" s="11">
        <f t="shared" si="3"/>
        <v>-0.66980654597787004</v>
      </c>
      <c r="Z71" s="11">
        <f t="shared" si="3"/>
        <v>0.52839172873316476</v>
      </c>
      <c r="AA71" s="11">
        <f t="shared" si="3"/>
        <v>3.1616286091578245</v>
      </c>
      <c r="AB71" s="11">
        <f t="shared" si="3"/>
        <v>-5.2019797866337463</v>
      </c>
      <c r="AC71" s="11">
        <f t="shared" si="3"/>
        <v>-2.0000348637264307</v>
      </c>
      <c r="AD71" s="11">
        <f t="shared" si="3"/>
        <v>-2.8428788922393875</v>
      </c>
      <c r="AE71" s="11">
        <f t="shared" si="3"/>
        <v>-4.8778878054326018</v>
      </c>
      <c r="AF71" s="11">
        <f t="shared" si="3"/>
        <v>-3.7354585349322273</v>
      </c>
      <c r="AG71" s="11">
        <f t="shared" si="3"/>
        <v>1.2558068639670623</v>
      </c>
      <c r="AH71" s="11">
        <f t="shared" si="3"/>
        <v>-5.6125535332421075</v>
      </c>
      <c r="AI71" s="11">
        <f t="shared" si="3"/>
        <v>-0.74232127199205789</v>
      </c>
      <c r="AJ71" s="11">
        <f t="shared" si="3"/>
        <v>-4.2898779425345479</v>
      </c>
      <c r="AK71" s="11"/>
      <c r="AL71" s="11"/>
      <c r="AM71" s="11"/>
      <c r="AN71" s="11">
        <f t="shared" si="3"/>
        <v>-5.3703189647112151</v>
      </c>
      <c r="AO71" s="11">
        <f t="shared" si="3"/>
        <v>3.2821611373859652</v>
      </c>
      <c r="AP71" s="11">
        <f t="shared" si="3"/>
        <v>-1.7476027480965692</v>
      </c>
      <c r="AR71" s="15">
        <f>W71*'Table A8'!W20</f>
        <v>-1.6246094534902795</v>
      </c>
      <c r="AS71" s="15">
        <f>X71*'Table A8'!X20</f>
        <v>6.7720133277999475</v>
      </c>
      <c r="AT71" s="15">
        <f>Y71*'Table A8'!Y20</f>
        <v>-0.18694300698242353</v>
      </c>
      <c r="AU71" s="15">
        <f>Z71*'Table A8'!Z20</f>
        <v>0.31159260243394726</v>
      </c>
      <c r="AV71" s="15">
        <f>AA71*'Table A8'!AA20</f>
        <v>2.2937615559440019</v>
      </c>
      <c r="AW71" s="15">
        <f>AB71*'Table A8'!AB20</f>
        <v>-1.8238141131937915</v>
      </c>
      <c r="AX71" s="15">
        <f>AC71*'Table A8'!AC20</f>
        <v>-0.80901410237734117</v>
      </c>
      <c r="AY71" s="15">
        <f>AD71*'Table A8'!AD20</f>
        <v>-0.38720010512300457</v>
      </c>
      <c r="AZ71" s="15">
        <f>AE71*'Table A8'!AE20</f>
        <v>-1.4267821830890359</v>
      </c>
      <c r="BA71" s="15">
        <f>AF71*'Table A8'!AF20</f>
        <v>-2.0754207620083456</v>
      </c>
      <c r="BB71" s="15">
        <f>AG71*'Table A8'!AG20</f>
        <v>0.60718261872807466</v>
      </c>
      <c r="BC71" s="15">
        <f>AH71*'Table A8'!AH20</f>
        <v>-4.6640319861241908</v>
      </c>
      <c r="BD71" s="15">
        <f>AI71*'Table A8'!AI20</f>
        <v>-0.24155134190621566</v>
      </c>
      <c r="BE71" s="15">
        <f>AJ71*'Table A8'!AJ20</f>
        <v>-1.9982251456325923</v>
      </c>
      <c r="BF71" s="15"/>
      <c r="BG71" s="15"/>
      <c r="BH71" s="15"/>
      <c r="BI71" s="15">
        <f>AN71*'Table A8'!AN20</f>
        <v>-1.994536463493745</v>
      </c>
      <c r="BJ71" s="15">
        <f>AO71*'Table A8'!AO20</f>
        <v>1.4914140208281828</v>
      </c>
      <c r="BK71" s="15">
        <f>AP71*'Table A8'!AP20</f>
        <v>-0.67509894158970463</v>
      </c>
    </row>
    <row r="72" spans="1:63" x14ac:dyDescent="0.2">
      <c r="A72" s="13">
        <v>1985</v>
      </c>
      <c r="B72" s="11">
        <f t="shared" si="2"/>
        <v>0.19817526901407248</v>
      </c>
      <c r="C72" s="11">
        <f t="shared" si="0"/>
        <v>17.781817317219037</v>
      </c>
      <c r="D72" s="11">
        <f t="shared" si="0"/>
        <v>0.90744466093988763</v>
      </c>
      <c r="E72" s="11">
        <f t="shared" si="0"/>
        <v>20.540836446493692</v>
      </c>
      <c r="F72" s="11">
        <f t="shared" si="0"/>
        <v>11.752038864190066</v>
      </c>
      <c r="G72" s="11">
        <f t="shared" ref="C72:U85" si="4">LN(G21/G20)*100</f>
        <v>-1.0727628918524188</v>
      </c>
      <c r="H72" s="11">
        <f t="shared" si="4"/>
        <v>3.6509577248764429</v>
      </c>
      <c r="I72" s="11">
        <f t="shared" si="4"/>
        <v>5.9030968431310074</v>
      </c>
      <c r="J72" s="11">
        <f t="shared" si="4"/>
        <v>3.5392096514841502</v>
      </c>
      <c r="K72" s="11">
        <f t="shared" si="4"/>
        <v>-0.34505124787436059</v>
      </c>
      <c r="L72" s="11">
        <f t="shared" si="4"/>
        <v>-7.140170153365073</v>
      </c>
      <c r="M72" s="11">
        <f t="shared" si="4"/>
        <v>1.7207717477099045</v>
      </c>
      <c r="N72" s="11">
        <f t="shared" si="4"/>
        <v>9.5065569558068025E-2</v>
      </c>
      <c r="O72" s="11">
        <f t="shared" si="4"/>
        <v>-1.5997643643010102E-2</v>
      </c>
      <c r="P72" s="11" t="e">
        <f t="shared" si="4"/>
        <v>#N/A</v>
      </c>
      <c r="Q72" s="11">
        <f t="shared" si="4"/>
        <v>4.6143979393883292</v>
      </c>
      <c r="R72" s="11">
        <f t="shared" si="4"/>
        <v>-0.98173803138312221</v>
      </c>
      <c r="S72" s="11">
        <f t="shared" si="4"/>
        <v>-0.38718169133096653</v>
      </c>
      <c r="T72" s="11">
        <f t="shared" si="4"/>
        <v>0.57065606010250391</v>
      </c>
      <c r="U72" s="11">
        <f t="shared" si="4"/>
        <v>2.0744718226102457</v>
      </c>
      <c r="W72" s="11">
        <f t="shared" si="3"/>
        <v>6.5874738693961152</v>
      </c>
      <c r="X72" s="11">
        <f t="shared" si="3"/>
        <v>13.866709331362792</v>
      </c>
      <c r="Y72" s="11">
        <f t="shared" si="3"/>
        <v>-1.3841793976365158</v>
      </c>
      <c r="Z72" s="11">
        <f t="shared" si="3"/>
        <v>-3.1508779373710363</v>
      </c>
      <c r="AA72" s="11">
        <f t="shared" si="3"/>
        <v>1.4955479896431034</v>
      </c>
      <c r="AB72" s="11">
        <f t="shared" si="3"/>
        <v>-2.3940262673782571</v>
      </c>
      <c r="AC72" s="11">
        <f t="shared" si="3"/>
        <v>2.0416740680566514</v>
      </c>
      <c r="AD72" s="11">
        <f t="shared" si="3"/>
        <v>0.53104608567092293</v>
      </c>
      <c r="AE72" s="11">
        <f t="shared" si="3"/>
        <v>-1.330808147033447</v>
      </c>
      <c r="AF72" s="11">
        <f t="shared" si="3"/>
        <v>-2.2640963192663714</v>
      </c>
      <c r="AG72" s="11">
        <f t="shared" si="3"/>
        <v>-2.0599233386572022</v>
      </c>
      <c r="AH72" s="11">
        <f t="shared" si="3"/>
        <v>0.33873167610522203</v>
      </c>
      <c r="AI72" s="11">
        <f t="shared" si="3"/>
        <v>-2.8390074996589578</v>
      </c>
      <c r="AJ72" s="11">
        <f t="shared" si="3"/>
        <v>-6.4045087419020819</v>
      </c>
      <c r="AK72" s="11"/>
      <c r="AL72" s="11"/>
      <c r="AM72" s="11"/>
      <c r="AN72" s="11">
        <f t="shared" si="3"/>
        <v>-5.1929341801234079</v>
      </c>
      <c r="AO72" s="11">
        <f t="shared" si="3"/>
        <v>6.2080096383806165</v>
      </c>
      <c r="AP72" s="11">
        <f t="shared" si="3"/>
        <v>-0.60039788757506274</v>
      </c>
      <c r="AR72" s="15">
        <f>W72*'Table A8'!W21</f>
        <v>2.7779377307243416</v>
      </c>
      <c r="AS72" s="15">
        <f>X72*'Table A8'!X21</f>
        <v>8.2243453044312709</v>
      </c>
      <c r="AT72" s="15">
        <f>Y72*'Table A8'!Y21</f>
        <v>-0.4057029814472628</v>
      </c>
      <c r="AU72" s="15">
        <f>Z72*'Table A8'!Z21</f>
        <v>-1.9135281713654302</v>
      </c>
      <c r="AV72" s="15">
        <f>AA72*'Table A8'!AA21</f>
        <v>1.1125381494955047</v>
      </c>
      <c r="AW72" s="15">
        <f>AB72*'Table A8'!AB21</f>
        <v>-0.86639810616419122</v>
      </c>
      <c r="AX72" s="15">
        <f>AC72*'Table A8'!AC21</f>
        <v>0.84851974268434427</v>
      </c>
      <c r="AY72" s="15">
        <f>AD72*'Table A8'!AD21</f>
        <v>7.6364427119478731E-2</v>
      </c>
      <c r="AZ72" s="15">
        <f>AE72*'Table A8'!AE21</f>
        <v>-0.39658082781596726</v>
      </c>
      <c r="BA72" s="15">
        <f>AF72*'Table A8'!AF21</f>
        <v>-1.2663090713656815</v>
      </c>
      <c r="BB72" s="15">
        <f>AG72*'Table A8'!AG21</f>
        <v>-1.0060665586001774</v>
      </c>
      <c r="BC72" s="15">
        <f>AH72*'Table A8'!AH21</f>
        <v>0.28338292022962874</v>
      </c>
      <c r="BD72" s="15">
        <f>AI72*'Table A8'!AI21</f>
        <v>-0.91955452913953639</v>
      </c>
      <c r="BE72" s="15">
        <f>AJ72*'Table A8'!AJ21</f>
        <v>-2.9716920562425657</v>
      </c>
      <c r="BF72" s="15"/>
      <c r="BG72" s="15"/>
      <c r="BH72" s="15"/>
      <c r="BI72" s="15">
        <f>AN72*'Table A8'!AN21</f>
        <v>-1.9380030360220557</v>
      </c>
      <c r="BJ72" s="15">
        <f>AO72*'Table A8'!AO21</f>
        <v>2.8463724191975128</v>
      </c>
      <c r="BK72" s="15">
        <f>AP72*'Table A8'!AP21</f>
        <v>-0.23907843883238999</v>
      </c>
    </row>
    <row r="73" spans="1:63" x14ac:dyDescent="0.2">
      <c r="A73" s="13">
        <v>1986</v>
      </c>
      <c r="B73" s="11">
        <f t="shared" si="2"/>
        <v>0.20706627343111597</v>
      </c>
      <c r="C73" s="11">
        <f t="shared" si="4"/>
        <v>10.182796417348108</v>
      </c>
      <c r="D73" s="11">
        <f t="shared" si="4"/>
        <v>2.0206932130505719</v>
      </c>
      <c r="E73" s="11">
        <f t="shared" si="4"/>
        <v>19.026767983926973</v>
      </c>
      <c r="F73" s="11">
        <f t="shared" si="4"/>
        <v>11.595941709764059</v>
      </c>
      <c r="G73" s="11">
        <f t="shared" si="4"/>
        <v>4.0160374279767375</v>
      </c>
      <c r="H73" s="11">
        <f t="shared" si="4"/>
        <v>4.6575629780857213</v>
      </c>
      <c r="I73" s="11">
        <f t="shared" si="4"/>
        <v>4.5207436632893785</v>
      </c>
      <c r="J73" s="11">
        <f t="shared" si="4"/>
        <v>1.1100996459923413</v>
      </c>
      <c r="K73" s="11">
        <f t="shared" si="4"/>
        <v>-1.5604694205976146</v>
      </c>
      <c r="L73" s="11">
        <f t="shared" si="4"/>
        <v>-0.86293299957725056</v>
      </c>
      <c r="M73" s="11">
        <f t="shared" si="4"/>
        <v>8.708873331627629</v>
      </c>
      <c r="N73" s="11">
        <f t="shared" si="4"/>
        <v>1.0289379606296036</v>
      </c>
      <c r="O73" s="11">
        <f t="shared" si="4"/>
        <v>1.0256250852540367</v>
      </c>
      <c r="P73" s="11" t="e">
        <f t="shared" si="4"/>
        <v>#N/A</v>
      </c>
      <c r="Q73" s="11">
        <f t="shared" si="4"/>
        <v>-0.25952872439106034</v>
      </c>
      <c r="R73" s="11">
        <f t="shared" si="4"/>
        <v>3.1952027971681272</v>
      </c>
      <c r="S73" s="11">
        <f t="shared" si="4"/>
        <v>7.649195654771118</v>
      </c>
      <c r="T73" s="11">
        <f t="shared" si="4"/>
        <v>4.070005919735447</v>
      </c>
      <c r="U73" s="11">
        <f t="shared" si="4"/>
        <v>2.973992249785872</v>
      </c>
      <c r="W73" s="11">
        <f t="shared" si="3"/>
        <v>-0.60130910582326613</v>
      </c>
      <c r="X73" s="11">
        <f t="shared" si="3"/>
        <v>13.36646972463271</v>
      </c>
      <c r="Y73" s="11">
        <f t="shared" si="3"/>
        <v>1.3446572079570553</v>
      </c>
      <c r="Z73" s="11">
        <f t="shared" si="3"/>
        <v>2.308919662390724</v>
      </c>
      <c r="AA73" s="11">
        <f t="shared" si="3"/>
        <v>4.4899419272153658</v>
      </c>
      <c r="AB73" s="11">
        <f t="shared" si="3"/>
        <v>-1.2110311708635495</v>
      </c>
      <c r="AC73" s="11">
        <f t="shared" si="3"/>
        <v>4.4205764682385684</v>
      </c>
      <c r="AD73" s="11">
        <f t="shared" si="3"/>
        <v>2.3539291369876985</v>
      </c>
      <c r="AE73" s="11">
        <f t="shared" si="3"/>
        <v>-0.70981205879301434</v>
      </c>
      <c r="AF73" s="11">
        <f t="shared" si="3"/>
        <v>-2.6679894811764435</v>
      </c>
      <c r="AG73" s="11">
        <f t="shared" si="3"/>
        <v>0.56576639367493131</v>
      </c>
      <c r="AH73" s="11">
        <f t="shared" si="3"/>
        <v>10.044960526340875</v>
      </c>
      <c r="AI73" s="11">
        <f t="shared" si="3"/>
        <v>3.1883744885992824</v>
      </c>
      <c r="AJ73" s="11">
        <f t="shared" si="3"/>
        <v>-0.33137804947417948</v>
      </c>
      <c r="AK73" s="11"/>
      <c r="AL73" s="11"/>
      <c r="AM73" s="11"/>
      <c r="AN73" s="11">
        <f t="shared" si="3"/>
        <v>7.1518133507320254</v>
      </c>
      <c r="AO73" s="11">
        <f t="shared" si="3"/>
        <v>9.5251299559366007</v>
      </c>
      <c r="AP73" s="11">
        <f t="shared" si="3"/>
        <v>1.3617290667903954</v>
      </c>
      <c r="AR73" s="15">
        <f>W73*'Table A8'!W22</f>
        <v>-0.26241129378127337</v>
      </c>
      <c r="AS73" s="15">
        <f>X73*'Table A8'!X22</f>
        <v>8.3273106384461784</v>
      </c>
      <c r="AT73" s="15">
        <f>Y73*'Table A8'!Y22</f>
        <v>0.40124571085438532</v>
      </c>
      <c r="AU73" s="15">
        <f>Z73*'Table A8'!Z22</f>
        <v>1.4218327281002079</v>
      </c>
      <c r="AV73" s="15">
        <f>AA73*'Table A8'!AA22</f>
        <v>3.3872121898912719</v>
      </c>
      <c r="AW73" s="15">
        <f>AB73*'Table A8'!AB22</f>
        <v>-0.44517505840944083</v>
      </c>
      <c r="AX73" s="15">
        <f>AC73*'Table A8'!AC22</f>
        <v>1.8619468084220852</v>
      </c>
      <c r="AY73" s="15">
        <f>AD73*'Table A8'!AD22</f>
        <v>0.34979386975637189</v>
      </c>
      <c r="AZ73" s="15">
        <f>AE73*'Table A8'!AE22</f>
        <v>-0.20974946337333572</v>
      </c>
      <c r="BA73" s="15">
        <f>AF73*'Table A8'!AF22</f>
        <v>-1.4647262251658673</v>
      </c>
      <c r="BB73" s="15">
        <f>AG73*'Table A8'!AG22</f>
        <v>0.27366120462056431</v>
      </c>
      <c r="BC73" s="15">
        <f>AH73*'Table A8'!AH22</f>
        <v>8.5010500934422826</v>
      </c>
      <c r="BD73" s="15">
        <f>AI73*'Table A8'!AI22</f>
        <v>0.99828005238043549</v>
      </c>
      <c r="BE73" s="15">
        <f>AJ73*'Table A8'!AJ22</f>
        <v>-0.14958405153264462</v>
      </c>
      <c r="BF73" s="15"/>
      <c r="BG73" s="15"/>
      <c r="BH73" s="15"/>
      <c r="BI73" s="15">
        <f>AN73*'Table A8'!AN22</f>
        <v>2.6847907318648021</v>
      </c>
      <c r="BJ73" s="15">
        <f>AO73*'Table A8'!AO22</f>
        <v>4.3520318768674322</v>
      </c>
      <c r="BK73" s="15">
        <f>AP73*'Table A8'!AP22</f>
        <v>0.54727891194306</v>
      </c>
    </row>
    <row r="74" spans="1:63" x14ac:dyDescent="0.2">
      <c r="A74" s="13">
        <v>1987</v>
      </c>
      <c r="B74" s="11">
        <f t="shared" si="2"/>
        <v>-3.7451895293733717</v>
      </c>
      <c r="C74" s="11">
        <f t="shared" si="4"/>
        <v>9.65825373247573</v>
      </c>
      <c r="D74" s="11">
        <f t="shared" si="4"/>
        <v>3.291809302886592</v>
      </c>
      <c r="E74" s="11">
        <f t="shared" si="4"/>
        <v>2.1736739069793192</v>
      </c>
      <c r="F74" s="11">
        <f t="shared" si="4"/>
        <v>6.7966280116605287</v>
      </c>
      <c r="G74" s="11">
        <f t="shared" si="4"/>
        <v>3.4031697967791348</v>
      </c>
      <c r="H74" s="11">
        <f t="shared" si="4"/>
        <v>4.9100779998740069</v>
      </c>
      <c r="I74" s="11">
        <f t="shared" si="4"/>
        <v>3.36245378029896</v>
      </c>
      <c r="J74" s="11">
        <f t="shared" si="4"/>
        <v>3.8055374206221626</v>
      </c>
      <c r="K74" s="11">
        <f t="shared" si="4"/>
        <v>6.1358345541677322</v>
      </c>
      <c r="L74" s="11">
        <f t="shared" si="4"/>
        <v>4.4748846779460942</v>
      </c>
      <c r="M74" s="11">
        <f t="shared" si="4"/>
        <v>-8.7536426882972158</v>
      </c>
      <c r="N74" s="11">
        <f t="shared" si="4"/>
        <v>1.4876664882289397</v>
      </c>
      <c r="O74" s="11">
        <f t="shared" si="4"/>
        <v>1.3914084227956987</v>
      </c>
      <c r="P74" s="11" t="e">
        <f t="shared" si="4"/>
        <v>#N/A</v>
      </c>
      <c r="Q74" s="11">
        <f t="shared" si="4"/>
        <v>1.8096552462161601</v>
      </c>
      <c r="R74" s="11">
        <f t="shared" si="4"/>
        <v>0.7448734735385425</v>
      </c>
      <c r="S74" s="11">
        <f t="shared" si="4"/>
        <v>3.8206484453760257</v>
      </c>
      <c r="T74" s="11">
        <f t="shared" si="4"/>
        <v>1.5486513893954934</v>
      </c>
      <c r="U74" s="11">
        <f t="shared" si="4"/>
        <v>3.0120453212351621</v>
      </c>
      <c r="W74" s="11">
        <f t="shared" si="3"/>
        <v>-2.514759661556893</v>
      </c>
      <c r="X74" s="11">
        <f t="shared" si="3"/>
        <v>10.274734191199979</v>
      </c>
      <c r="Y74" s="11">
        <f t="shared" si="3"/>
        <v>-1.0304358853296613</v>
      </c>
      <c r="Z74" s="11">
        <f t="shared" si="3"/>
        <v>-1.3353818027100748</v>
      </c>
      <c r="AA74" s="11">
        <f t="shared" si="3"/>
        <v>3.0971974927681565</v>
      </c>
      <c r="AB74" s="11">
        <f t="shared" si="3"/>
        <v>-5.1613733564824917</v>
      </c>
      <c r="AC74" s="11">
        <f t="shared" si="3"/>
        <v>1.9630311446999844</v>
      </c>
      <c r="AD74" s="11">
        <f t="shared" si="3"/>
        <v>-3.7115916028158717</v>
      </c>
      <c r="AE74" s="11">
        <f t="shared" si="3"/>
        <v>2.2356429017708979</v>
      </c>
      <c r="AF74" s="11">
        <f t="shared" si="3"/>
        <v>4.9460296911854513</v>
      </c>
      <c r="AG74" s="11">
        <f t="shared" si="3"/>
        <v>-2.4204627932670251</v>
      </c>
      <c r="AH74" s="11">
        <f t="shared" si="3"/>
        <v>-3.3024877415323997</v>
      </c>
      <c r="AI74" s="11">
        <f t="shared" si="3"/>
        <v>6.2931308339498173</v>
      </c>
      <c r="AJ74" s="11">
        <f t="shared" si="3"/>
        <v>4.3831822579975466</v>
      </c>
      <c r="AK74" s="11"/>
      <c r="AL74" s="11"/>
      <c r="AM74" s="11"/>
      <c r="AN74" s="11">
        <f t="shared" si="3"/>
        <v>3.0652723321297817</v>
      </c>
      <c r="AO74" s="11">
        <f t="shared" si="3"/>
        <v>0.61477388737706906</v>
      </c>
      <c r="AP74" s="11">
        <f t="shared" si="3"/>
        <v>-1.0212776591269643</v>
      </c>
      <c r="AR74" s="15">
        <f>W74*'Table A8'!W23</f>
        <v>-1.1168047656974163</v>
      </c>
      <c r="AS74" s="15">
        <f>X74*'Table A8'!X23</f>
        <v>6.7217311078830262</v>
      </c>
      <c r="AT74" s="15">
        <f>Y74*'Table A8'!Y23</f>
        <v>-0.31500425014527744</v>
      </c>
      <c r="AU74" s="15">
        <f>Z74*'Table A8'!Z23</f>
        <v>-0.83715085211894591</v>
      </c>
      <c r="AV74" s="15">
        <f>AA74*'Table A8'!AA23</f>
        <v>2.3721435597111311</v>
      </c>
      <c r="AW74" s="15">
        <f>AB74*'Table A8'!AB23</f>
        <v>-1.8962885711716673</v>
      </c>
      <c r="AX74" s="15">
        <f>AC74*'Table A8'!AC23</f>
        <v>0.83801799567242319</v>
      </c>
      <c r="AY74" s="15">
        <f>AD74*'Table A8'!AD23</f>
        <v>-0.56193496866632286</v>
      </c>
      <c r="AZ74" s="15">
        <f>AE74*'Table A8'!AE23</f>
        <v>0.65951465602241499</v>
      </c>
      <c r="BA74" s="15">
        <f>AF74*'Table A8'!AF23</f>
        <v>2.7079512559240344</v>
      </c>
      <c r="BB74" s="15">
        <f>AG74*'Table A8'!AG23</f>
        <v>-1.1632744184441324</v>
      </c>
      <c r="BC74" s="15">
        <f>AH74*'Table A8'!AH23</f>
        <v>-2.8094263217216122</v>
      </c>
      <c r="BD74" s="15">
        <f>AI74*'Table A8'!AI23</f>
        <v>1.9464653669406786</v>
      </c>
      <c r="BE74" s="15">
        <f>AJ74*'Table A8'!AJ23</f>
        <v>1.9592824693249031</v>
      </c>
      <c r="BF74" s="15"/>
      <c r="BG74" s="15"/>
      <c r="BH74" s="15"/>
      <c r="BI74" s="15">
        <f>AN74*'Table A8'!AN23</f>
        <v>1.1663361223753819</v>
      </c>
      <c r="BJ74" s="15">
        <f>AO74*'Table A8'!AO23</f>
        <v>0.27787779709443516</v>
      </c>
      <c r="BK74" s="15">
        <f>AP74*'Table A8'!AP23</f>
        <v>-0.41525149620102364</v>
      </c>
    </row>
    <row r="75" spans="1:63" x14ac:dyDescent="0.2">
      <c r="A75" s="13">
        <v>1988</v>
      </c>
      <c r="B75" s="11">
        <f t="shared" ref="B75:B90" si="5">LN(B24/B23)*100</f>
        <v>-2.161674877389772</v>
      </c>
      <c r="C75" s="11">
        <f t="shared" si="4"/>
        <v>-0.36586897997417939</v>
      </c>
      <c r="D75" s="11">
        <f t="shared" si="4"/>
        <v>5.3005972266115036</v>
      </c>
      <c r="E75" s="11">
        <f t="shared" si="4"/>
        <v>-1.1000202588883243</v>
      </c>
      <c r="F75" s="11">
        <f t="shared" si="4"/>
        <v>4.8178080163075432</v>
      </c>
      <c r="G75" s="11">
        <f t="shared" si="4"/>
        <v>0.20901596066122344</v>
      </c>
      <c r="H75" s="11">
        <f t="shared" si="4"/>
        <v>3.2085492640660589</v>
      </c>
      <c r="I75" s="11">
        <f t="shared" si="4"/>
        <v>2.0198369190437089</v>
      </c>
      <c r="J75" s="11">
        <f t="shared" si="4"/>
        <v>0.60308281898282345</v>
      </c>
      <c r="K75" s="11">
        <f t="shared" si="4"/>
        <v>-2.5464570241399587</v>
      </c>
      <c r="L75" s="11">
        <f t="shared" si="4"/>
        <v>1.1937944489911629</v>
      </c>
      <c r="M75" s="11">
        <f t="shared" si="4"/>
        <v>-18.433450495063454</v>
      </c>
      <c r="N75" s="11">
        <f t="shared" si="4"/>
        <v>5.0316288024540237</v>
      </c>
      <c r="O75" s="11">
        <f t="shared" si="4"/>
        <v>5.0032713913378917</v>
      </c>
      <c r="P75" s="11" t="e">
        <f t="shared" si="4"/>
        <v>#N/A</v>
      </c>
      <c r="Q75" s="11">
        <f t="shared" si="4"/>
        <v>2.579106458598619</v>
      </c>
      <c r="R75" s="11">
        <f t="shared" si="4"/>
        <v>0.54748562637320364</v>
      </c>
      <c r="S75" s="11">
        <f t="shared" si="4"/>
        <v>1.8823513238669172</v>
      </c>
      <c r="T75" s="11">
        <f t="shared" si="4"/>
        <v>2.5468048705528541</v>
      </c>
      <c r="U75" s="11">
        <f t="shared" si="4"/>
        <v>1.9093082612647945</v>
      </c>
      <c r="W75" s="11">
        <f t="shared" si="3"/>
        <v>-3.550250306754906</v>
      </c>
      <c r="X75" s="11">
        <f t="shared" si="3"/>
        <v>8.8521137778532655</v>
      </c>
      <c r="Y75" s="11">
        <f t="shared" si="3"/>
        <v>-0.90265874609844543</v>
      </c>
      <c r="Z75" s="11">
        <f t="shared" si="3"/>
        <v>-2.5698947040352773</v>
      </c>
      <c r="AA75" s="11">
        <f t="shared" si="3"/>
        <v>2.2761212194930214</v>
      </c>
      <c r="AB75" s="11">
        <f t="shared" si="3"/>
        <v>-1.9543480067913344E-2</v>
      </c>
      <c r="AC75" s="11">
        <f t="shared" si="3"/>
        <v>2.1558948438150938</v>
      </c>
      <c r="AD75" s="11">
        <f t="shared" si="3"/>
        <v>-3.4131568253963267</v>
      </c>
      <c r="AE75" s="11">
        <f t="shared" si="3"/>
        <v>1.0068759405371748</v>
      </c>
      <c r="AF75" s="11">
        <f t="shared" si="3"/>
        <v>-2.2782293605796355</v>
      </c>
      <c r="AG75" s="11">
        <f t="shared" si="3"/>
        <v>-1.7124388080171151</v>
      </c>
      <c r="AH75" s="11">
        <f t="shared" si="3"/>
        <v>-6.1590719130936362</v>
      </c>
      <c r="AI75" s="11">
        <f t="shared" si="3"/>
        <v>6.0433992792180717</v>
      </c>
      <c r="AJ75" s="11">
        <f t="shared" si="3"/>
        <v>1.6383891622503994</v>
      </c>
      <c r="AK75" s="11"/>
      <c r="AL75" s="11"/>
      <c r="AM75" s="11"/>
      <c r="AN75" s="11">
        <f t="shared" si="3"/>
        <v>3.3748534162188868</v>
      </c>
      <c r="AO75" s="11">
        <f t="shared" si="3"/>
        <v>-0.14474951152375279</v>
      </c>
      <c r="AP75" s="11">
        <f t="shared" si="3"/>
        <v>-1.4252331084848613</v>
      </c>
      <c r="AR75" s="15">
        <f>W75*'Table A8'!W24</f>
        <v>-1.6384405165673892</v>
      </c>
      <c r="AS75" s="15">
        <f>X75*'Table A8'!X24</f>
        <v>6.1451373845857367</v>
      </c>
      <c r="AT75" s="15">
        <f>Y75*'Table A8'!Y24</f>
        <v>-0.29047558449447974</v>
      </c>
      <c r="AU75" s="15">
        <f>Z75*'Table A8'!Z24</f>
        <v>-1.6598949893363855</v>
      </c>
      <c r="AV75" s="15">
        <f>AA75*'Table A8'!AA24</f>
        <v>1.7835685875947314</v>
      </c>
      <c r="AW75" s="15">
        <f>AB75*'Table A8'!AB24</f>
        <v>-7.2369506691483104E-3</v>
      </c>
      <c r="AX75" s="15">
        <f>AC75*'Table A8'!AC24</f>
        <v>0.94902491024740432</v>
      </c>
      <c r="AY75" s="15">
        <f>AD75*'Table A8'!AD24</f>
        <v>-0.53688956863484216</v>
      </c>
      <c r="AZ75" s="15">
        <f>AE75*'Table A8'!AE24</f>
        <v>0.3065937238935697</v>
      </c>
      <c r="BA75" s="15">
        <f>AF75*'Table A8'!AF24</f>
        <v>-1.2698850455870889</v>
      </c>
      <c r="BB75" s="15">
        <f>AG75*'Table A8'!AG24</f>
        <v>-0.82762167591467162</v>
      </c>
      <c r="BC75" s="15">
        <f>AH75*'Table A8'!AH24</f>
        <v>-5.191481715546626</v>
      </c>
      <c r="BD75" s="15">
        <f>AI75*'Table A8'!AI24</f>
        <v>1.9151532315842066</v>
      </c>
      <c r="BE75" s="15">
        <f>AJ75*'Table A8'!AJ24</f>
        <v>0.74661394123750702</v>
      </c>
      <c r="BF75" s="15"/>
      <c r="BG75" s="15"/>
      <c r="BH75" s="15"/>
      <c r="BI75" s="15">
        <f>AN75*'Table A8'!AN24</f>
        <v>1.3134929495923906</v>
      </c>
      <c r="BJ75" s="15">
        <f>AO75*'Table A8'!AO24</f>
        <v>-6.5889977645612274E-2</v>
      </c>
      <c r="BK75" s="15">
        <f>AP75*'Table A8'!AP24</f>
        <v>-0.59760024238770237</v>
      </c>
    </row>
    <row r="76" spans="1:63" x14ac:dyDescent="0.2">
      <c r="A76" s="13">
        <v>1989</v>
      </c>
      <c r="B76" s="11">
        <f t="shared" si="5"/>
        <v>3.9885892149419835</v>
      </c>
      <c r="C76" s="11">
        <f t="shared" si="4"/>
        <v>-6.4275295433179664</v>
      </c>
      <c r="D76" s="11">
        <f t="shared" si="4"/>
        <v>2.9524800749935576</v>
      </c>
      <c r="E76" s="11">
        <f t="shared" si="4"/>
        <v>-1.6184112965272266</v>
      </c>
      <c r="F76" s="11">
        <f t="shared" si="4"/>
        <v>-1.8708599998717828</v>
      </c>
      <c r="G76" s="11">
        <f t="shared" si="4"/>
        <v>-5.0384090637814536</v>
      </c>
      <c r="H76" s="11">
        <f t="shared" si="4"/>
        <v>6.3564797914983109E-2</v>
      </c>
      <c r="I76" s="11">
        <f t="shared" si="4"/>
        <v>0.82005193641686436</v>
      </c>
      <c r="J76" s="11">
        <f t="shared" si="4"/>
        <v>-7.9737132403834901</v>
      </c>
      <c r="K76" s="11">
        <f t="shared" si="4"/>
        <v>-6.6711122178891262</v>
      </c>
      <c r="L76" s="11">
        <f t="shared" si="4"/>
        <v>-4.1652581642464357</v>
      </c>
      <c r="M76" s="11">
        <f t="shared" si="4"/>
        <v>-2.2247084940465154</v>
      </c>
      <c r="N76" s="11">
        <f t="shared" si="4"/>
        <v>-4.9297324239850688</v>
      </c>
      <c r="O76" s="11">
        <f t="shared" si="4"/>
        <v>-4.8921562458993693</v>
      </c>
      <c r="P76" s="11" t="e">
        <f t="shared" si="4"/>
        <v>#N/A</v>
      </c>
      <c r="Q76" s="11">
        <f t="shared" si="4"/>
        <v>4.5842091337480007</v>
      </c>
      <c r="R76" s="11">
        <f t="shared" si="4"/>
        <v>5.2183321352832195</v>
      </c>
      <c r="S76" s="11">
        <f t="shared" si="4"/>
        <v>4.1026641074581365</v>
      </c>
      <c r="T76" s="11">
        <f t="shared" si="4"/>
        <v>-1.8124490125446986</v>
      </c>
      <c r="U76" s="11">
        <f t="shared" si="4"/>
        <v>-1.5739390830314419</v>
      </c>
      <c r="W76" s="11">
        <f t="shared" si="3"/>
        <v>-1.6468858326937064</v>
      </c>
      <c r="X76" s="11">
        <f t="shared" si="3"/>
        <v>6.540617956228469</v>
      </c>
      <c r="Y76" s="11">
        <f t="shared" si="3"/>
        <v>0.54313128187488313</v>
      </c>
      <c r="Z76" s="11">
        <f t="shared" si="3"/>
        <v>-3.5723019453171947</v>
      </c>
      <c r="AA76" s="11">
        <f t="shared" si="3"/>
        <v>0.67594313402957251</v>
      </c>
      <c r="AB76" s="11">
        <f t="shared" si="3"/>
        <v>0.74626443553075372</v>
      </c>
      <c r="AC76" s="11">
        <f t="shared" si="3"/>
        <v>1.5470628531749147</v>
      </c>
      <c r="AD76" s="11">
        <f t="shared" si="3"/>
        <v>-3.0670591779444241</v>
      </c>
      <c r="AE76" s="11">
        <f t="shared" si="3"/>
        <v>-4.2329126006482154</v>
      </c>
      <c r="AF76" s="11">
        <f t="shared" si="3"/>
        <v>-0.45921565811021337</v>
      </c>
      <c r="AG76" s="11">
        <f t="shared" si="3"/>
        <v>4.7859795813873136</v>
      </c>
      <c r="AH76" s="11">
        <f t="shared" si="3"/>
        <v>13.919339098421915</v>
      </c>
      <c r="AI76" s="11">
        <f t="shared" si="3"/>
        <v>2.3418596369870657</v>
      </c>
      <c r="AJ76" s="11">
        <f t="shared" si="3"/>
        <v>-0.44419741883416197</v>
      </c>
      <c r="AK76" s="11"/>
      <c r="AL76" s="11"/>
      <c r="AM76" s="11"/>
      <c r="AN76" s="11">
        <f t="shared" si="3"/>
        <v>12.537641836924957</v>
      </c>
      <c r="AO76" s="11">
        <f t="shared" si="3"/>
        <v>3.6895213257180099</v>
      </c>
      <c r="AP76" s="11">
        <f t="shared" si="3"/>
        <v>-0.50864228033193803</v>
      </c>
      <c r="AR76" s="15">
        <f>W76*'Table A8'!W25</f>
        <v>-0.77271883269988695</v>
      </c>
      <c r="AS76" s="15">
        <f>X76*'Table A8'!X25</f>
        <v>4.7085908666888745</v>
      </c>
      <c r="AT76" s="15">
        <f>Y76*'Table A8'!Y25</f>
        <v>0.17934194927508643</v>
      </c>
      <c r="AU76" s="15">
        <f>Z76*'Table A8'!Z25</f>
        <v>-2.3334276306811916</v>
      </c>
      <c r="AV76" s="15">
        <f>AA76*'Table A8'!AA25</f>
        <v>0.53467101901739189</v>
      </c>
      <c r="AW76" s="15">
        <f>AB76*'Table A8'!AB25</f>
        <v>0.26947608767015513</v>
      </c>
      <c r="AX76" s="15">
        <f>AC76*'Table A8'!AC25</f>
        <v>0.68503943138585222</v>
      </c>
      <c r="AY76" s="15">
        <f>AD76*'Table A8'!AD25</f>
        <v>-0.4873557033753691</v>
      </c>
      <c r="AZ76" s="15">
        <f>AE76*'Table A8'!AE25</f>
        <v>-1.2584449161727145</v>
      </c>
      <c r="BA76" s="15">
        <f>AF76*'Table A8'!AF25</f>
        <v>-0.25123688655209769</v>
      </c>
      <c r="BB76" s="15">
        <f>AG76*'Table A8'!AG25</f>
        <v>2.2920056215263847</v>
      </c>
      <c r="BC76" s="15">
        <f>AH76*'Table A8'!AH25</f>
        <v>11.608728808083876</v>
      </c>
      <c r="BD76" s="15">
        <f>AI76*'Table A8'!AI25</f>
        <v>0.72972346288516965</v>
      </c>
      <c r="BE76" s="15">
        <f>AJ76*'Table A8'!AJ25</f>
        <v>-0.19971115950783921</v>
      </c>
      <c r="BF76" s="15"/>
      <c r="BG76" s="15"/>
      <c r="BH76" s="15"/>
      <c r="BI76" s="15">
        <f>AN76*'Table A8'!AN25</f>
        <v>5.0188180273210596</v>
      </c>
      <c r="BJ76" s="15">
        <f>AO76*'Table A8'!AO25</f>
        <v>1.6798390595994102</v>
      </c>
      <c r="BK76" s="15">
        <f>AP76*'Table A8'!AP25</f>
        <v>-0.21434185693187868</v>
      </c>
    </row>
    <row r="77" spans="1:63" x14ac:dyDescent="0.2">
      <c r="A77" s="13">
        <v>1990</v>
      </c>
      <c r="B77" s="11">
        <f t="shared" si="5"/>
        <v>5.8368757691247168</v>
      </c>
      <c r="C77" s="11">
        <f t="shared" si="4"/>
        <v>1.253597118380791</v>
      </c>
      <c r="D77" s="11">
        <f t="shared" si="4"/>
        <v>3.6606573293390219</v>
      </c>
      <c r="E77" s="11">
        <f t="shared" si="4"/>
        <v>3.9151459746941168</v>
      </c>
      <c r="F77" s="11">
        <f t="shared" si="4"/>
        <v>3.2259030956225794</v>
      </c>
      <c r="G77" s="11">
        <f t="shared" si="4"/>
        <v>2.5035027826636407</v>
      </c>
      <c r="H77" s="11">
        <f t="shared" si="4"/>
        <v>-1.7265517437636542</v>
      </c>
      <c r="I77" s="11">
        <f t="shared" si="4"/>
        <v>0.55113738664618062</v>
      </c>
      <c r="J77" s="11">
        <f t="shared" si="4"/>
        <v>-3.2532919427110909</v>
      </c>
      <c r="K77" s="11">
        <f t="shared" si="4"/>
        <v>-4.3126633889327373</v>
      </c>
      <c r="L77" s="11">
        <f t="shared" si="4"/>
        <v>4.4363354638787591</v>
      </c>
      <c r="M77" s="11">
        <f t="shared" si="4"/>
        <v>10.591008736721379</v>
      </c>
      <c r="N77" s="11">
        <f t="shared" si="4"/>
        <v>-0.88126133972688714</v>
      </c>
      <c r="O77" s="11">
        <f t="shared" si="4"/>
        <v>-0.89876372168641616</v>
      </c>
      <c r="P77" s="11" t="e">
        <f t="shared" si="4"/>
        <v>#N/A</v>
      </c>
      <c r="Q77" s="11">
        <f t="shared" si="4"/>
        <v>1.5368964893147627</v>
      </c>
      <c r="R77" s="11">
        <f t="shared" si="4"/>
        <v>1.9856976801692277</v>
      </c>
      <c r="S77" s="11">
        <f t="shared" si="4"/>
        <v>3.5277987040603627</v>
      </c>
      <c r="T77" s="11">
        <f t="shared" si="4"/>
        <v>-0.70997049769172171</v>
      </c>
      <c r="U77" s="11">
        <f t="shared" si="4"/>
        <v>1.1302608051537959</v>
      </c>
      <c r="W77" s="11">
        <f t="shared" si="3"/>
        <v>4.6876380746888682</v>
      </c>
      <c r="X77" s="11">
        <f t="shared" si="3"/>
        <v>7.0470317798689424</v>
      </c>
      <c r="Y77" s="11">
        <f t="shared" si="3"/>
        <v>5.6173421812112077</v>
      </c>
      <c r="Z77" s="11">
        <f t="shared" si="3"/>
        <v>1.5089274305442337</v>
      </c>
      <c r="AA77" s="11">
        <f t="shared" si="3"/>
        <v>6.2566282921447556</v>
      </c>
      <c r="AB77" s="11">
        <f t="shared" si="3"/>
        <v>11.850290749443555</v>
      </c>
      <c r="AC77" s="11">
        <f t="shared" si="3"/>
        <v>3.2010203859509887</v>
      </c>
      <c r="AD77" s="11">
        <f t="shared" si="3"/>
        <v>1.701753839572238</v>
      </c>
      <c r="AE77" s="11">
        <f t="shared" si="3"/>
        <v>1.599547298972152</v>
      </c>
      <c r="AF77" s="11">
        <f t="shared" si="3"/>
        <v>4.7541639079768476</v>
      </c>
      <c r="AG77" s="11">
        <f t="shared" si="3"/>
        <v>5.0270708462221494</v>
      </c>
      <c r="AH77" s="11">
        <f t="shared" si="3"/>
        <v>28.613806409572618</v>
      </c>
      <c r="AI77" s="11">
        <f t="shared" si="3"/>
        <v>4.8872917681868691</v>
      </c>
      <c r="AJ77" s="11">
        <f t="shared" si="3"/>
        <v>2.9742131276191683</v>
      </c>
      <c r="AK77" s="11"/>
      <c r="AL77" s="11"/>
      <c r="AM77" s="11"/>
      <c r="AN77" s="11">
        <f t="shared" si="3"/>
        <v>15.410760286297823</v>
      </c>
      <c r="AO77" s="11">
        <f t="shared" si="3"/>
        <v>8.8866828334461001</v>
      </c>
      <c r="AP77" s="11">
        <f t="shared" si="3"/>
        <v>4.3403039197276856</v>
      </c>
      <c r="AR77" s="15">
        <f>W77*'Table A8'!W26</f>
        <v>2.2022523674888301</v>
      </c>
      <c r="AS77" s="15">
        <f>X77*'Table A8'!X26</f>
        <v>5.1386955738804332</v>
      </c>
      <c r="AT77" s="15">
        <f>Y77*'Table A8'!Y26</f>
        <v>1.8559698566721832</v>
      </c>
      <c r="AU77" s="15">
        <f>Z77*'Table A8'!Z26</f>
        <v>0.97899211693709887</v>
      </c>
      <c r="AV77" s="15">
        <f>AA77*'Table A8'!AA26</f>
        <v>4.9364797225022121</v>
      </c>
      <c r="AW77" s="15">
        <f>AB77*'Table A8'!AB26</f>
        <v>4.1013856283824142</v>
      </c>
      <c r="AX77" s="15">
        <f>AC77*'Table A8'!AC26</f>
        <v>1.3911634597342997</v>
      </c>
      <c r="AY77" s="15">
        <f>AD77*'Table A8'!AD26</f>
        <v>0.26445254666952578</v>
      </c>
      <c r="AZ77" s="15">
        <f>AE77*'Table A8'!AE26</f>
        <v>0.44595378695343607</v>
      </c>
      <c r="BA77" s="15">
        <f>AF77*'Table A8'!AF26</f>
        <v>2.5101985434117755</v>
      </c>
      <c r="BB77" s="15">
        <f>AG77*'Table A8'!AG26</f>
        <v>2.349652913524233</v>
      </c>
      <c r="BC77" s="15">
        <f>AH77*'Table A8'!AH26</f>
        <v>23.935449061607496</v>
      </c>
      <c r="BD77" s="15">
        <f>AI77*'Table A8'!AI26</f>
        <v>1.4383299673773955</v>
      </c>
      <c r="BE77" s="15">
        <f>AJ77*'Table A8'!AJ26</f>
        <v>1.2765322743741472</v>
      </c>
      <c r="BF77" s="15"/>
      <c r="BG77" s="15"/>
      <c r="BH77" s="15"/>
      <c r="BI77" s="15">
        <f>AN77*'Table A8'!AN26</f>
        <v>6.2536865241796571</v>
      </c>
      <c r="BJ77" s="15">
        <f>AO77*'Table A8'!AO26</f>
        <v>3.9634605437169603</v>
      </c>
      <c r="BK77" s="15">
        <f>AP77*'Table A8'!AP26</f>
        <v>1.796017761983316</v>
      </c>
    </row>
    <row r="78" spans="1:63" x14ac:dyDescent="0.2">
      <c r="A78" s="13">
        <v>1991</v>
      </c>
      <c r="B78" s="11">
        <f t="shared" si="5"/>
        <v>0.84608038579107503</v>
      </c>
      <c r="C78" s="11">
        <f t="shared" si="4"/>
        <v>12.526948709347414</v>
      </c>
      <c r="D78" s="11">
        <f t="shared" si="4"/>
        <v>5.9089433294845204</v>
      </c>
      <c r="E78" s="11">
        <f t="shared" si="4"/>
        <v>8.7453932665722842</v>
      </c>
      <c r="F78" s="11">
        <f t="shared" si="4"/>
        <v>1.5932076294976432</v>
      </c>
      <c r="G78" s="11">
        <f t="shared" si="4"/>
        <v>2.1726530765965841</v>
      </c>
      <c r="H78" s="11">
        <f t="shared" si="4"/>
        <v>1.3397290859144153</v>
      </c>
      <c r="I78" s="11">
        <f t="shared" si="4"/>
        <v>0.30573220064443779</v>
      </c>
      <c r="J78" s="11">
        <f t="shared" si="4"/>
        <v>-5.6659945997991805</v>
      </c>
      <c r="K78" s="11">
        <f t="shared" si="4"/>
        <v>1.9757133943306642</v>
      </c>
      <c r="L78" s="11">
        <f t="shared" si="4"/>
        <v>2.9358285988861637</v>
      </c>
      <c r="M78" s="11">
        <f t="shared" si="4"/>
        <v>0.98493103068756849</v>
      </c>
      <c r="N78" s="11">
        <f t="shared" si="4"/>
        <v>1.8846469643475448</v>
      </c>
      <c r="O78" s="11">
        <f t="shared" si="4"/>
        <v>1.5193076824282412</v>
      </c>
      <c r="P78" s="11" t="e">
        <f t="shared" si="4"/>
        <v>#N/A</v>
      </c>
      <c r="Q78" s="11">
        <f t="shared" si="4"/>
        <v>7.0707722799182724</v>
      </c>
      <c r="R78" s="11">
        <f t="shared" si="4"/>
        <v>4.8846678191136457</v>
      </c>
      <c r="S78" s="11">
        <f t="shared" si="4"/>
        <v>2.9069658816288686</v>
      </c>
      <c r="T78" s="11">
        <f t="shared" si="4"/>
        <v>-3.86352453764649E-2</v>
      </c>
      <c r="U78" s="11">
        <f t="shared" si="4"/>
        <v>2.8931324949931558</v>
      </c>
      <c r="W78" s="11">
        <f t="shared" si="3"/>
        <v>-4.3961658175989484</v>
      </c>
      <c r="X78" s="11">
        <f t="shared" si="3"/>
        <v>11.65057148906547</v>
      </c>
      <c r="Y78" s="11">
        <f t="shared" si="3"/>
        <v>13.086249934980524</v>
      </c>
      <c r="Z78" s="11">
        <f t="shared" si="3"/>
        <v>5.5517629049325254</v>
      </c>
      <c r="AA78" s="11">
        <f t="shared" si="3"/>
        <v>9.5063707989027471</v>
      </c>
      <c r="AB78" s="11">
        <f t="shared" si="3"/>
        <v>15.487488227970992</v>
      </c>
      <c r="AC78" s="11">
        <f t="shared" si="3"/>
        <v>6.994674412697222</v>
      </c>
      <c r="AD78" s="11">
        <f t="shared" si="3"/>
        <v>4.1693711746970843</v>
      </c>
      <c r="AE78" s="11">
        <f t="shared" si="3"/>
        <v>5.0267708059015019</v>
      </c>
      <c r="AF78" s="11">
        <f t="shared" si="3"/>
        <v>12.496495905444528</v>
      </c>
      <c r="AG78" s="11">
        <f t="shared" si="3"/>
        <v>5.957059345730789</v>
      </c>
      <c r="AH78" s="11">
        <f t="shared" si="3"/>
        <v>11.392835870074091</v>
      </c>
      <c r="AI78" s="11">
        <f t="shared" si="3"/>
        <v>11.914143802105615</v>
      </c>
      <c r="AJ78" s="11">
        <f t="shared" si="3"/>
        <v>8.1365672268293636</v>
      </c>
      <c r="AK78" s="11"/>
      <c r="AL78" s="11"/>
      <c r="AM78" s="11"/>
      <c r="AN78" s="11">
        <f t="shared" si="3"/>
        <v>10.828443515876256</v>
      </c>
      <c r="AO78" s="11">
        <f t="shared" si="3"/>
        <v>8.0451541423081245</v>
      </c>
      <c r="AP78" s="11">
        <f t="shared" si="3"/>
        <v>9.0528420554719506</v>
      </c>
      <c r="AR78" s="15">
        <f>W78*'Table A8'!W27</f>
        <v>-1.9598107214856111</v>
      </c>
      <c r="AS78" s="15">
        <f>X78*'Table A8'!X27</f>
        <v>8.4140427294030822</v>
      </c>
      <c r="AT78" s="15">
        <f>Y78*'Table A8'!Y27</f>
        <v>4.2517226038751721</v>
      </c>
      <c r="AU78" s="15">
        <f>Z78*'Table A8'!Z27</f>
        <v>3.4948347486550246</v>
      </c>
      <c r="AV78" s="15">
        <f>AA78*'Table A8'!AA27</f>
        <v>7.3807462882680923</v>
      </c>
      <c r="AW78" s="15">
        <f>AB78*'Table A8'!AB27</f>
        <v>5.171272319319514</v>
      </c>
      <c r="AX78" s="15">
        <f>AC78*'Table A8'!AC27</f>
        <v>2.8943962719741099</v>
      </c>
      <c r="AY78" s="15">
        <f>AD78*'Table A8'!AD27</f>
        <v>0.60455882033107733</v>
      </c>
      <c r="AZ78" s="15">
        <f>AE78*'Table A8'!AE27</f>
        <v>1.2863506492301944</v>
      </c>
      <c r="BA78" s="15">
        <f>AF78*'Table A8'!AF27</f>
        <v>6.2882367396196859</v>
      </c>
      <c r="BB78" s="15">
        <f>AG78*'Table A8'!AG27</f>
        <v>2.6365944664204473</v>
      </c>
      <c r="BC78" s="15">
        <f>AH78*'Table A8'!AH27</f>
        <v>9.4617501900965326</v>
      </c>
      <c r="BD78" s="15">
        <f>AI78*'Table A8'!AI27</f>
        <v>3.2311157991310426</v>
      </c>
      <c r="BE78" s="15">
        <f>AJ78*'Table A8'!AJ27</f>
        <v>3.2668317415719894</v>
      </c>
      <c r="BF78" s="15"/>
      <c r="BG78" s="15"/>
      <c r="BH78" s="15"/>
      <c r="BI78" s="15">
        <f>AN78*'Table A8'!AN27</f>
        <v>4.2122645276758632</v>
      </c>
      <c r="BJ78" s="15">
        <f>AO78*'Table A8'!AO27</f>
        <v>3.3829873168405662</v>
      </c>
      <c r="BK78" s="15">
        <f>AP78*'Table A8'!AP27</f>
        <v>3.5894518749946283</v>
      </c>
    </row>
    <row r="79" spans="1:63" x14ac:dyDescent="0.2">
      <c r="A79" s="13">
        <v>1992</v>
      </c>
      <c r="B79" s="11">
        <f t="shared" si="5"/>
        <v>10.82341437336933</v>
      </c>
      <c r="C79" s="11">
        <f t="shared" si="4"/>
        <v>25.941935662252234</v>
      </c>
      <c r="D79" s="11">
        <f t="shared" si="4"/>
        <v>5.7487799455155155</v>
      </c>
      <c r="E79" s="11">
        <f t="shared" si="4"/>
        <v>4.3480892553256352</v>
      </c>
      <c r="F79" s="11">
        <f t="shared" si="4"/>
        <v>3.2181889447883867</v>
      </c>
      <c r="G79" s="11">
        <f t="shared" si="4"/>
        <v>6.1796103783340861</v>
      </c>
      <c r="H79" s="11">
        <f t="shared" si="4"/>
        <v>4.520036613506095</v>
      </c>
      <c r="I79" s="11">
        <f t="shared" si="4"/>
        <v>1.451131740474142</v>
      </c>
      <c r="J79" s="11">
        <f t="shared" si="4"/>
        <v>-6.3803228458387613</v>
      </c>
      <c r="K79" s="11">
        <f t="shared" si="4"/>
        <v>5.5156228399451601</v>
      </c>
      <c r="L79" s="11">
        <f t="shared" si="4"/>
        <v>0.94439774704108903</v>
      </c>
      <c r="M79" s="11">
        <f t="shared" si="4"/>
        <v>-10.304454149068944</v>
      </c>
      <c r="N79" s="11">
        <f t="shared" si="4"/>
        <v>-3.7264857539015428</v>
      </c>
      <c r="O79" s="11">
        <f t="shared" si="4"/>
        <v>-3.1597559662360455</v>
      </c>
      <c r="P79" s="11" t="e">
        <f t="shared" si="4"/>
        <v>#N/A</v>
      </c>
      <c r="Q79" s="11">
        <f t="shared" si="4"/>
        <v>5.5842400493343209</v>
      </c>
      <c r="R79" s="11">
        <f t="shared" si="4"/>
        <v>8.5765825066657833</v>
      </c>
      <c r="S79" s="11">
        <f t="shared" si="4"/>
        <v>-0.63143328491810913</v>
      </c>
      <c r="T79" s="11">
        <f t="shared" si="4"/>
        <v>-3.3723818874792304</v>
      </c>
      <c r="U79" s="11">
        <f t="shared" si="4"/>
        <v>3.2135459092291949</v>
      </c>
      <c r="W79" s="11">
        <f t="shared" si="3"/>
        <v>8.3283829252825878</v>
      </c>
      <c r="X79" s="11">
        <f t="shared" si="3"/>
        <v>28.289470286125123</v>
      </c>
      <c r="Y79" s="11">
        <f t="shared" si="3"/>
        <v>6.7090284740604647</v>
      </c>
      <c r="Z79" s="11">
        <f t="shared" si="3"/>
        <v>6.1295978435011715</v>
      </c>
      <c r="AA79" s="11">
        <f t="shared" si="3"/>
        <v>8.3824154834240971</v>
      </c>
      <c r="AB79" s="11">
        <f t="shared" si="3"/>
        <v>12.080446392076688</v>
      </c>
      <c r="AC79" s="11">
        <f t="shared" si="3"/>
        <v>2.6301326287147444</v>
      </c>
      <c r="AD79" s="11">
        <f t="shared" si="3"/>
        <v>1.0458467026567897</v>
      </c>
      <c r="AE79" s="11">
        <f t="shared" si="3"/>
        <v>1.997486733354632</v>
      </c>
      <c r="AF79" s="11">
        <f t="shared" si="3"/>
        <v>12.750755190377017</v>
      </c>
      <c r="AG79" s="11">
        <f t="shared" si="3"/>
        <v>5.6474583096046311</v>
      </c>
      <c r="AH79" s="11">
        <f t="shared" si="3"/>
        <v>-7.8039227435910794</v>
      </c>
      <c r="AI79" s="11">
        <f t="shared" si="3"/>
        <v>4.2311841490055242</v>
      </c>
      <c r="AJ79" s="11">
        <f t="shared" si="3"/>
        <v>1.8973589629709946</v>
      </c>
      <c r="AK79" s="11"/>
      <c r="AL79" s="11"/>
      <c r="AM79" s="11"/>
      <c r="AN79" s="11">
        <f t="shared" si="3"/>
        <v>2.3832791563271152</v>
      </c>
      <c r="AO79" s="11">
        <f t="shared" si="3"/>
        <v>1.384387380379833</v>
      </c>
      <c r="AP79" s="11">
        <f t="shared" si="3"/>
        <v>6.0521330452287785</v>
      </c>
      <c r="AR79" s="15">
        <f>W79*'Table A8'!W28</f>
        <v>3.5495568027554389</v>
      </c>
      <c r="AS79" s="15">
        <f>X79*'Table A8'!X28</f>
        <v>20.685260673214692</v>
      </c>
      <c r="AT79" s="15">
        <f>Y79*'Table A8'!Y28</f>
        <v>2.153598140173409</v>
      </c>
      <c r="AU79" s="15">
        <f>Z79*'Table A8'!Z28</f>
        <v>3.7323121269078632</v>
      </c>
      <c r="AV79" s="15">
        <f>AA79*'Table A8'!AA28</f>
        <v>6.3949447723042443</v>
      </c>
      <c r="AW79" s="15">
        <f>AB79*'Table A8'!AB28</f>
        <v>4.0360771395928206</v>
      </c>
      <c r="AX79" s="15">
        <f>AC79*'Table A8'!AC28</f>
        <v>1.0349571893992517</v>
      </c>
      <c r="AY79" s="15">
        <f>AD79*'Table A8'!AD28</f>
        <v>0.1395159501344157</v>
      </c>
      <c r="AZ79" s="15">
        <f>AE79*'Table A8'!AE28</f>
        <v>0.47100737172502227</v>
      </c>
      <c r="BA79" s="15">
        <f>AF79*'Table A8'!AF28</f>
        <v>6.2300189860182114</v>
      </c>
      <c r="BB79" s="15">
        <f>AG79*'Table A8'!AG28</f>
        <v>2.3990402899200469</v>
      </c>
      <c r="BC79" s="15">
        <f>AH79*'Table A8'!AH28</f>
        <v>-6.3141538918395428</v>
      </c>
      <c r="BD79" s="15">
        <f>AI79*'Table A8'!AI28</f>
        <v>1.0649890503046906</v>
      </c>
      <c r="BE79" s="15">
        <f>AJ79*'Table A8'!AJ28</f>
        <v>0.71625300852155038</v>
      </c>
      <c r="BF79" s="15"/>
      <c r="BG79" s="15"/>
      <c r="BH79" s="15"/>
      <c r="BI79" s="15">
        <f>AN79*'Table A8'!AN28</f>
        <v>0.87132685955319344</v>
      </c>
      <c r="BJ79" s="15">
        <f>AO79*'Table A8'!AO28</f>
        <v>0.54018795582421086</v>
      </c>
      <c r="BK79" s="15">
        <f>AP79*'Table A8'!AP28</f>
        <v>2.3113096099728705</v>
      </c>
    </row>
    <row r="80" spans="1:63" x14ac:dyDescent="0.2">
      <c r="A80" s="13">
        <v>1993</v>
      </c>
      <c r="B80" s="11">
        <f t="shared" si="5"/>
        <v>-5.3713033844384945</v>
      </c>
      <c r="C80" s="11">
        <f t="shared" si="4"/>
        <v>37.912414970343079</v>
      </c>
      <c r="D80" s="11">
        <f t="shared" si="4"/>
        <v>4.5669228266921289</v>
      </c>
      <c r="E80" s="11">
        <f t="shared" si="4"/>
        <v>7.2519580874243452</v>
      </c>
      <c r="F80" s="11">
        <f t="shared" si="4"/>
        <v>5.7935988586188953</v>
      </c>
      <c r="G80" s="11">
        <f t="shared" si="4"/>
        <v>-9.9512731547247615E-2</v>
      </c>
      <c r="H80" s="11">
        <f t="shared" si="4"/>
        <v>8.5899514479914068</v>
      </c>
      <c r="I80" s="11">
        <f t="shared" si="4"/>
        <v>3.9186939719943346</v>
      </c>
      <c r="J80" s="11">
        <f t="shared" si="4"/>
        <v>4.7863408920967929</v>
      </c>
      <c r="K80" s="11">
        <f t="shared" si="4"/>
        <v>-1.6680602369625053</v>
      </c>
      <c r="L80" s="11">
        <f t="shared" si="4"/>
        <v>4.5691031356629788</v>
      </c>
      <c r="M80" s="11">
        <f t="shared" si="4"/>
        <v>2.9998659936553289</v>
      </c>
      <c r="N80" s="11">
        <f t="shared" si="4"/>
        <v>1.1441310702954324</v>
      </c>
      <c r="O80" s="11">
        <f t="shared" si="4"/>
        <v>1.369005541976978</v>
      </c>
      <c r="P80" s="11" t="e">
        <f t="shared" si="4"/>
        <v>#N/A</v>
      </c>
      <c r="Q80" s="11">
        <f t="shared" si="4"/>
        <v>1.2111379398207345</v>
      </c>
      <c r="R80" s="11">
        <f t="shared" si="4"/>
        <v>3.1150394968436199</v>
      </c>
      <c r="S80" s="11">
        <f t="shared" si="4"/>
        <v>4.3666011096615476</v>
      </c>
      <c r="T80" s="11">
        <f t="shared" si="4"/>
        <v>2.3399137939483863</v>
      </c>
      <c r="U80" s="11">
        <f t="shared" si="4"/>
        <v>4.2239612936089905</v>
      </c>
      <c r="W80" s="11">
        <f t="shared" si="3"/>
        <v>5.980017698601876</v>
      </c>
      <c r="X80" s="11">
        <f t="shared" si="3"/>
        <v>34.011830027895265</v>
      </c>
      <c r="Y80" s="11">
        <f t="shared" si="3"/>
        <v>3.2081076154681245</v>
      </c>
      <c r="Z80" s="11">
        <f t="shared" si="3"/>
        <v>4.8792107878755768</v>
      </c>
      <c r="AA80" s="11">
        <f t="shared" si="3"/>
        <v>8.036880230177827</v>
      </c>
      <c r="AB80" s="11">
        <f t="shared" si="3"/>
        <v>4.532529087397501</v>
      </c>
      <c r="AC80" s="11">
        <f t="shared" si="3"/>
        <v>3.5922465644835486</v>
      </c>
      <c r="AD80" s="11">
        <f t="shared" si="3"/>
        <v>4.4356846578803077</v>
      </c>
      <c r="AE80" s="11">
        <f t="shared" si="3"/>
        <v>5.4030359046537777</v>
      </c>
      <c r="AF80" s="11">
        <f t="shared" si="3"/>
        <v>1.3827076071952311</v>
      </c>
      <c r="AG80" s="11">
        <f t="shared" si="3"/>
        <v>1.4942210353172518</v>
      </c>
      <c r="AH80" s="11">
        <f t="shared" si="3"/>
        <v>0.54137601758201326</v>
      </c>
      <c r="AI80" s="11">
        <f t="shared" si="3"/>
        <v>3.1240869998750442</v>
      </c>
      <c r="AJ80" s="11">
        <f t="shared" si="3"/>
        <v>2.6605872343772892</v>
      </c>
      <c r="AK80" s="11"/>
      <c r="AL80" s="11"/>
      <c r="AM80" s="11"/>
      <c r="AN80" s="11">
        <f t="shared" si="3"/>
        <v>1.6188324560411149</v>
      </c>
      <c r="AO80" s="11">
        <f t="shared" si="3"/>
        <v>2.4117888761522755E-2</v>
      </c>
      <c r="AP80" s="11">
        <f t="shared" si="3"/>
        <v>3.8189125574115699</v>
      </c>
      <c r="AR80" s="15">
        <f>W80*'Table A8'!W29</f>
        <v>2.6449618280916098</v>
      </c>
      <c r="AS80" s="15">
        <f>X80*'Table A8'!X29</f>
        <v>26.491814408727624</v>
      </c>
      <c r="AT80" s="15">
        <f>Y80*'Table A8'!Y29</f>
        <v>1.0628460530045898</v>
      </c>
      <c r="AU80" s="15">
        <f>Z80*'Table A8'!Z29</f>
        <v>2.9860770021798531</v>
      </c>
      <c r="AV80" s="15">
        <f>AA80*'Table A8'!AA29</f>
        <v>6.1546428802701802</v>
      </c>
      <c r="AW80" s="15">
        <f>AB80*'Table A8'!AB29</f>
        <v>1.5881981922240846</v>
      </c>
      <c r="AX80" s="15">
        <f>AC80*'Table A8'!AC29</f>
        <v>1.4221704148790371</v>
      </c>
      <c r="AY80" s="15">
        <f>AD80*'Table A8'!AD29</f>
        <v>0.59172033336123286</v>
      </c>
      <c r="AZ80" s="15">
        <f>AE80*'Table A8'!AE29</f>
        <v>1.2853822417171337</v>
      </c>
      <c r="BA80" s="15">
        <f>AF80*'Table A8'!AF29</f>
        <v>0.67725018600422426</v>
      </c>
      <c r="BB80" s="15">
        <f>AG80*'Table A8'!AG29</f>
        <v>0.64684828618883827</v>
      </c>
      <c r="BC80" s="15">
        <f>AH80*'Table A8'!AH29</f>
        <v>0.43412942849901648</v>
      </c>
      <c r="BD80" s="15">
        <f>AI80*'Table A8'!AI29</f>
        <v>0.77977211516881118</v>
      </c>
      <c r="BE80" s="15">
        <f>AJ80*'Table A8'!AJ29</f>
        <v>0.99718809544460807</v>
      </c>
      <c r="BF80" s="15"/>
      <c r="BG80" s="15"/>
      <c r="BH80" s="15"/>
      <c r="BI80" s="15">
        <f>AN80*'Table A8'!AN29</f>
        <v>0.58504604961325901</v>
      </c>
      <c r="BJ80" s="15">
        <f>AO80*'Table A8'!AO29</f>
        <v>9.1840920403878663E-3</v>
      </c>
      <c r="BK80" s="15">
        <f>AP80*'Table A8'!AP29</f>
        <v>1.4805923985084659</v>
      </c>
    </row>
    <row r="81" spans="1:63" x14ac:dyDescent="0.2">
      <c r="A81" s="13">
        <v>1994</v>
      </c>
      <c r="B81" s="11">
        <f t="shared" si="5"/>
        <v>-1.4174284826142509</v>
      </c>
      <c r="C81" s="11">
        <f t="shared" si="4"/>
        <v>37.994033881503569</v>
      </c>
      <c r="D81" s="11">
        <f t="shared" si="4"/>
        <v>3.1123572451141874</v>
      </c>
      <c r="E81" s="11">
        <f t="shared" si="4"/>
        <v>3.2552717387012367</v>
      </c>
      <c r="F81" s="11">
        <f t="shared" si="4"/>
        <v>8.671440071714974</v>
      </c>
      <c r="G81" s="11">
        <f t="shared" si="4"/>
        <v>-3.2119066399424452</v>
      </c>
      <c r="H81" s="11">
        <f t="shared" si="4"/>
        <v>3.2858268754365585</v>
      </c>
      <c r="I81" s="11">
        <f t="shared" si="4"/>
        <v>6.1872299792595093</v>
      </c>
      <c r="J81" s="11">
        <f t="shared" si="4"/>
        <v>-0.81611258490675453</v>
      </c>
      <c r="K81" s="11">
        <f t="shared" si="4"/>
        <v>-0.65815213797695427</v>
      </c>
      <c r="L81" s="11">
        <f t="shared" si="4"/>
        <v>-0.78275874910646159</v>
      </c>
      <c r="M81" s="11">
        <f t="shared" si="4"/>
        <v>-2.8075554794207647</v>
      </c>
      <c r="N81" s="11">
        <f t="shared" si="4"/>
        <v>1.9832279848876724</v>
      </c>
      <c r="O81" s="11">
        <f t="shared" si="4"/>
        <v>2.0796998849490929</v>
      </c>
      <c r="P81" s="11" t="e">
        <f t="shared" si="4"/>
        <v>#N/A</v>
      </c>
      <c r="Q81" s="11">
        <f t="shared" si="4"/>
        <v>2.4143358957511984</v>
      </c>
      <c r="R81" s="11">
        <f t="shared" si="4"/>
        <v>1.6057993803661914E-2</v>
      </c>
      <c r="S81" s="11">
        <f t="shared" si="4"/>
        <v>-2.1101160075472136</v>
      </c>
      <c r="T81" s="11">
        <f t="shared" si="4"/>
        <v>-2.1840644942529459</v>
      </c>
      <c r="U81" s="11">
        <f t="shared" si="4"/>
        <v>1.9647335736533962</v>
      </c>
      <c r="W81" s="11">
        <f t="shared" si="3"/>
        <v>4.6827686497488967</v>
      </c>
      <c r="X81" s="11">
        <f t="shared" si="3"/>
        <v>24.371698196421303</v>
      </c>
      <c r="Y81" s="11">
        <f t="shared" si="3"/>
        <v>-1.2853031628014355</v>
      </c>
      <c r="Z81" s="11">
        <f t="shared" si="3"/>
        <v>6.7759649265932103</v>
      </c>
      <c r="AA81" s="11">
        <f t="shared" si="3"/>
        <v>11.415163409997268</v>
      </c>
      <c r="AB81" s="11">
        <f t="shared" si="3"/>
        <v>0.43643777155065611</v>
      </c>
      <c r="AC81" s="11">
        <f t="shared" si="3"/>
        <v>0.91776031833895022</v>
      </c>
      <c r="AD81" s="11">
        <f t="shared" si="3"/>
        <v>4.2112370090412421</v>
      </c>
      <c r="AE81" s="11">
        <f t="shared" si="3"/>
        <v>-2.9008363929306062</v>
      </c>
      <c r="AF81" s="11">
        <f t="shared" si="3"/>
        <v>1.7525266449672252</v>
      </c>
      <c r="AG81" s="11">
        <f t="shared" si="3"/>
        <v>-1.5285567430093339</v>
      </c>
      <c r="AH81" s="11">
        <f t="shared" si="3"/>
        <v>-6.0763525200397419</v>
      </c>
      <c r="AI81" s="11">
        <f t="shared" si="3"/>
        <v>-0.14995175497964552</v>
      </c>
      <c r="AJ81" s="11">
        <f t="shared" si="3"/>
        <v>1.124352905268504</v>
      </c>
      <c r="AK81" s="11"/>
      <c r="AL81" s="11"/>
      <c r="AM81" s="11"/>
      <c r="AN81" s="11">
        <f t="shared" si="3"/>
        <v>-3.1032217970379876</v>
      </c>
      <c r="AO81" s="11">
        <f t="shared" si="3"/>
        <v>-1.9038154123895625</v>
      </c>
      <c r="AP81" s="11">
        <f t="shared" si="3"/>
        <v>0.41113951755889311</v>
      </c>
      <c r="AR81" s="15">
        <f>W81*'Table A8'!W30</f>
        <v>2.1732729303484626</v>
      </c>
      <c r="AS81" s="15">
        <f>X81*'Table A8'!X30</f>
        <v>20.25044403140646</v>
      </c>
      <c r="AT81" s="15">
        <f>Y81*'Table A8'!Y30</f>
        <v>-0.44561460654325769</v>
      </c>
      <c r="AU81" s="15">
        <f>Z81*'Table A8'!Z30</f>
        <v>4.2912185880114802</v>
      </c>
      <c r="AV81" s="15">
        <f>AA81*'Table A8'!AA30</f>
        <v>8.9277993029588636</v>
      </c>
      <c r="AW81" s="15">
        <f>AB81*'Table A8'!AB30</f>
        <v>0.15973622438754012</v>
      </c>
      <c r="AX81" s="15">
        <f>AC81*'Table A8'!AC30</f>
        <v>0.37637350655080348</v>
      </c>
      <c r="AY81" s="15">
        <f>AD81*'Table A8'!AD30</f>
        <v>0.59546891307843153</v>
      </c>
      <c r="AZ81" s="15">
        <f>AE81*'Table A8'!AE30</f>
        <v>-0.72520909823265156</v>
      </c>
      <c r="BA81" s="15">
        <f>AF81*'Table A8'!AF30</f>
        <v>0.86469664662682888</v>
      </c>
      <c r="BB81" s="15">
        <f>AG81*'Table A8'!AG30</f>
        <v>-0.68571055491398714</v>
      </c>
      <c r="BC81" s="15">
        <f>AH81*'Table A8'!AH30</f>
        <v>-4.892071413883996</v>
      </c>
      <c r="BD81" s="15">
        <f>AI81*'Table A8'!AI30</f>
        <v>-3.8687552784748544E-2</v>
      </c>
      <c r="BE81" s="15">
        <f>AJ81*'Table A8'!AJ30</f>
        <v>0.43332560969048139</v>
      </c>
      <c r="BF81" s="15"/>
      <c r="BG81" s="15"/>
      <c r="BH81" s="15"/>
      <c r="BI81" s="15">
        <f>AN81*'Table A8'!AN30</f>
        <v>-1.1342275668173847</v>
      </c>
      <c r="BJ81" s="15">
        <f>AO81*'Table A8'!AO30</f>
        <v>-0.72820939523900763</v>
      </c>
      <c r="BK81" s="15">
        <f>AP81*'Table A8'!AP30</f>
        <v>0.16531920001043093</v>
      </c>
    </row>
    <row r="82" spans="1:63" x14ac:dyDescent="0.2">
      <c r="A82" s="13">
        <v>1995</v>
      </c>
      <c r="B82" s="11">
        <f t="shared" si="5"/>
        <v>-5.5592875196058165</v>
      </c>
      <c r="C82" s="11">
        <f t="shared" si="4"/>
        <v>3.2956402107835299</v>
      </c>
      <c r="D82" s="11">
        <f t="shared" si="4"/>
        <v>-1.295401051316281</v>
      </c>
      <c r="E82" s="11">
        <f t="shared" si="4"/>
        <v>12.658537913486413</v>
      </c>
      <c r="F82" s="11">
        <f t="shared" si="4"/>
        <v>3.6756957019928524</v>
      </c>
      <c r="G82" s="11">
        <f t="shared" si="4"/>
        <v>-1.1074424047420455</v>
      </c>
      <c r="H82" s="11">
        <f t="shared" si="4"/>
        <v>1.1207423917072179</v>
      </c>
      <c r="I82" s="11">
        <f t="shared" si="4"/>
        <v>5.6806439907740671</v>
      </c>
      <c r="J82" s="11">
        <f t="shared" si="4"/>
        <v>1.0600098581270601</v>
      </c>
      <c r="K82" s="11">
        <f t="shared" si="4"/>
        <v>0.7745678161268732</v>
      </c>
      <c r="L82" s="11">
        <f t="shared" si="4"/>
        <v>1.0672530049479894</v>
      </c>
      <c r="M82" s="11">
        <f t="shared" si="4"/>
        <v>-0.58916825036802034</v>
      </c>
      <c r="N82" s="11">
        <f t="shared" si="4"/>
        <v>-0.45161413822820068</v>
      </c>
      <c r="O82" s="11">
        <f t="shared" si="4"/>
        <v>1.1032146752047904</v>
      </c>
      <c r="P82" s="11" t="e">
        <f t="shared" si="4"/>
        <v>#N/A</v>
      </c>
      <c r="Q82" s="11">
        <f t="shared" si="4"/>
        <v>-0.17063350041829817</v>
      </c>
      <c r="R82" s="11">
        <f t="shared" si="4"/>
        <v>-2.058628901748496</v>
      </c>
      <c r="S82" s="11">
        <f t="shared" si="4"/>
        <v>-3.3041408066890989</v>
      </c>
      <c r="T82" s="11">
        <f t="shared" si="4"/>
        <v>0.1784939394831119</v>
      </c>
      <c r="U82" s="11">
        <f t="shared" si="4"/>
        <v>0.36984762819428058</v>
      </c>
      <c r="W82" s="11">
        <f t="shared" si="3"/>
        <v>0.19721023180741226</v>
      </c>
      <c r="X82" s="11">
        <f t="shared" si="3"/>
        <v>3.5019220281800198E-2</v>
      </c>
      <c r="Y82" s="11">
        <f t="shared" si="3"/>
        <v>-2.2458781416754605</v>
      </c>
      <c r="Z82" s="11">
        <f t="shared" si="3"/>
        <v>9.887835929029464</v>
      </c>
      <c r="AA82" s="11">
        <f t="shared" si="3"/>
        <v>6.6848091368780977</v>
      </c>
      <c r="AB82" s="11">
        <f t="shared" si="3"/>
        <v>-7.630904357275213E-2</v>
      </c>
      <c r="AC82" s="11">
        <f t="shared" si="3"/>
        <v>3.2319342670879188</v>
      </c>
      <c r="AD82" s="11">
        <f t="shared" si="3"/>
        <v>2.0783301079123286</v>
      </c>
      <c r="AE82" s="11">
        <f t="shared" si="3"/>
        <v>3.8369676487075748</v>
      </c>
      <c r="AF82" s="11">
        <f t="shared" si="3"/>
        <v>4.9338251649490594</v>
      </c>
      <c r="AG82" s="11">
        <f t="shared" si="3"/>
        <v>-0.55970770595284858</v>
      </c>
      <c r="AH82" s="11">
        <f t="shared" si="3"/>
        <v>-3.4246203567556219</v>
      </c>
      <c r="AI82" s="11">
        <f t="shared" si="3"/>
        <v>-3.7602480548067163</v>
      </c>
      <c r="AJ82" s="11">
        <f t="shared" si="3"/>
        <v>1.0975663835795224</v>
      </c>
      <c r="AK82" s="11"/>
      <c r="AL82" s="11"/>
      <c r="AM82" s="11"/>
      <c r="AN82" s="11">
        <f t="shared" si="3"/>
        <v>-2.5686445612581372</v>
      </c>
      <c r="AO82" s="11">
        <f t="shared" si="3"/>
        <v>-0.51723322825279494</v>
      </c>
      <c r="AP82" s="11">
        <f t="shared" si="3"/>
        <v>0.25734624847388637</v>
      </c>
      <c r="AR82" s="15">
        <f>W82*'Table A8'!W31</f>
        <v>9.6731618701535724E-2</v>
      </c>
      <c r="AS82" s="15">
        <f>X82*'Table A8'!X31</f>
        <v>2.9874896822403747E-2</v>
      </c>
      <c r="AT82" s="15">
        <f>Y82*'Table A8'!Y31</f>
        <v>-0.77527713450636881</v>
      </c>
      <c r="AU82" s="15">
        <f>Z82*'Table A8'!Z31</f>
        <v>6.4686222647710752</v>
      </c>
      <c r="AV82" s="15">
        <f>AA82*'Table A8'!AA31</f>
        <v>5.3097438974222735</v>
      </c>
      <c r="AW82" s="15">
        <f>AB82*'Table A8'!AB31</f>
        <v>-2.86922003833548E-2</v>
      </c>
      <c r="AX82" s="15">
        <f>AC82*'Table A8'!AC31</f>
        <v>1.319921954678706</v>
      </c>
      <c r="AY82" s="15">
        <f>AD82*'Table A8'!AD31</f>
        <v>0.30094219962570529</v>
      </c>
      <c r="AZ82" s="15">
        <f>AE82*'Table A8'!AE31</f>
        <v>0.94389404158206336</v>
      </c>
      <c r="BA82" s="15">
        <f>AF82*'Table A8'!AF31</f>
        <v>2.3820507896374061</v>
      </c>
      <c r="BB82" s="15">
        <f>AG82*'Table A8'!AG31</f>
        <v>-0.24890201683723176</v>
      </c>
      <c r="BC82" s="15">
        <f>AH82*'Table A8'!AH31</f>
        <v>-2.7441482918682798</v>
      </c>
      <c r="BD82" s="15">
        <f>AI82*'Table A8'!AI31</f>
        <v>-0.96563170047436486</v>
      </c>
      <c r="BE82" s="15">
        <f>AJ82*'Table A8'!AJ31</f>
        <v>0.41202642039575266</v>
      </c>
      <c r="BF82" s="15"/>
      <c r="BG82" s="15"/>
      <c r="BH82" s="15"/>
      <c r="BI82" s="15">
        <f>AN82*'Table A8'!AN31</f>
        <v>-1.0007439210661702</v>
      </c>
      <c r="BJ82" s="15">
        <f>AO82*'Table A8'!AO31</f>
        <v>-0.19318661075241894</v>
      </c>
      <c r="BK82" s="15">
        <f>AP82*'Table A8'!AP31</f>
        <v>0.10368480351012883</v>
      </c>
    </row>
    <row r="83" spans="1:63" x14ac:dyDescent="0.2">
      <c r="A83" s="13">
        <v>1996</v>
      </c>
      <c r="B83" s="11">
        <f t="shared" si="5"/>
        <v>-0.28514240358700865</v>
      </c>
      <c r="C83" s="11">
        <f t="shared" si="4"/>
        <v>-9.0835681127086971</v>
      </c>
      <c r="D83" s="11">
        <f t="shared" si="4"/>
        <v>-0.91242050237205319</v>
      </c>
      <c r="E83" s="11">
        <f t="shared" si="4"/>
        <v>17.70422158969857</v>
      </c>
      <c r="F83" s="11">
        <f t="shared" si="4"/>
        <v>-10.964651173302975</v>
      </c>
      <c r="G83" s="11">
        <f t="shared" si="4"/>
        <v>2.084992864601912</v>
      </c>
      <c r="H83" s="11">
        <f t="shared" si="4"/>
        <v>3.1822958588215213</v>
      </c>
      <c r="I83" s="11">
        <f t="shared" si="4"/>
        <v>5.1686758570939757</v>
      </c>
      <c r="J83" s="11">
        <f t="shared" si="4"/>
        <v>-2.8924305386381444</v>
      </c>
      <c r="K83" s="11">
        <f t="shared" si="4"/>
        <v>-2.5363370484972037</v>
      </c>
      <c r="L83" s="11">
        <f t="shared" si="4"/>
        <v>5.3706781363568092</v>
      </c>
      <c r="M83" s="11">
        <f t="shared" si="4"/>
        <v>6.7709720289833593</v>
      </c>
      <c r="N83" s="11">
        <f t="shared" si="4"/>
        <v>2.2923912907411226</v>
      </c>
      <c r="O83" s="11">
        <f t="shared" si="4"/>
        <v>-1.2690000630215608</v>
      </c>
      <c r="P83" s="11" t="e">
        <f t="shared" si="4"/>
        <v>#N/A</v>
      </c>
      <c r="Q83" s="11">
        <f t="shared" si="4"/>
        <v>-2.161807896470477</v>
      </c>
      <c r="R83" s="11">
        <f t="shared" si="4"/>
        <v>-1.4192070724291248</v>
      </c>
      <c r="S83" s="11">
        <f t="shared" si="4"/>
        <v>-2.1880148042924636</v>
      </c>
      <c r="T83" s="11">
        <f t="shared" si="4"/>
        <v>2.0165687925238118</v>
      </c>
      <c r="U83" s="11">
        <f t="shared" si="4"/>
        <v>1.4175668023139272</v>
      </c>
      <c r="W83" s="11">
        <f t="shared" si="3"/>
        <v>5.0811479417483127</v>
      </c>
      <c r="X83" s="11">
        <f t="shared" si="3"/>
        <v>-11.552869566911806</v>
      </c>
      <c r="Y83" s="11">
        <f t="shared" si="3"/>
        <v>-0.55734161860674269</v>
      </c>
      <c r="Z83" s="11">
        <f t="shared" si="3"/>
        <v>9.0840026337664401</v>
      </c>
      <c r="AA83" s="11">
        <f t="shared" si="3"/>
        <v>-7.0291144670185286</v>
      </c>
      <c r="AB83" s="11">
        <f t="shared" si="3"/>
        <v>1.0441412602469458</v>
      </c>
      <c r="AC83" s="11">
        <f t="shared" si="3"/>
        <v>4.5657042828492695</v>
      </c>
      <c r="AD83" s="11">
        <f t="shared" si="3"/>
        <v>1.0728923779435831</v>
      </c>
      <c r="AE83" s="11">
        <f t="shared" si="3"/>
        <v>7.2835794076821267</v>
      </c>
      <c r="AF83" s="11">
        <f t="shared" si="3"/>
        <v>5.2138198328716712</v>
      </c>
      <c r="AG83" s="11">
        <f t="shared" ref="W83:AP96" si="6">LN(AG32/AG31)*100</f>
        <v>1.6570901077722466</v>
      </c>
      <c r="AH83" s="11">
        <f t="shared" si="6"/>
        <v>4.0141309335134707</v>
      </c>
      <c r="AI83" s="11">
        <f t="shared" si="6"/>
        <v>5.1139219359144804E-2</v>
      </c>
      <c r="AJ83" s="11">
        <f t="shared" si="6"/>
        <v>0.40969256559433892</v>
      </c>
      <c r="AK83" s="11"/>
      <c r="AL83" s="11"/>
      <c r="AM83" s="11"/>
      <c r="AN83" s="11">
        <f t="shared" si="6"/>
        <v>3.0048767697502372</v>
      </c>
      <c r="AO83" s="11">
        <f t="shared" si="6"/>
        <v>6.705746213542886</v>
      </c>
      <c r="AP83" s="11">
        <f t="shared" si="6"/>
        <v>1.7676044148323387</v>
      </c>
      <c r="AR83" s="15">
        <f>W83*'Table A8'!W32</f>
        <v>2.611201927264458</v>
      </c>
      <c r="AS83" s="15">
        <f>X83*'Table A8'!X32</f>
        <v>-9.8095415492648144</v>
      </c>
      <c r="AT83" s="15">
        <f>Y83*'Table A8'!Y32</f>
        <v>-0.19423355408444984</v>
      </c>
      <c r="AU83" s="15">
        <f>Z83*'Table A8'!Z32</f>
        <v>6.2961222254635203</v>
      </c>
      <c r="AV83" s="15">
        <f>AA83*'Table A8'!AA32</f>
        <v>-5.5768994181325002</v>
      </c>
      <c r="AW83" s="15">
        <f>AB83*'Table A8'!AB32</f>
        <v>0.41128724241127196</v>
      </c>
      <c r="AX83" s="15">
        <f>AC83*'Table A8'!AC32</f>
        <v>1.887005580101603</v>
      </c>
      <c r="AY83" s="15">
        <f>AD83*'Table A8'!AD32</f>
        <v>0.16018283202697695</v>
      </c>
      <c r="AZ83" s="15">
        <f>AE83*'Table A8'!AE32</f>
        <v>1.8136112725128495</v>
      </c>
      <c r="BA83" s="15">
        <f>AF83*'Table A8'!AF32</f>
        <v>2.4729147467310337</v>
      </c>
      <c r="BB83" s="15">
        <f>AG83*'Table A8'!AG32</f>
        <v>0.72911964741978841</v>
      </c>
      <c r="BC83" s="15">
        <f>AH83*'Table A8'!AH32</f>
        <v>3.2265584443581274</v>
      </c>
      <c r="BD83" s="15">
        <f>AI83*'Table A8'!AI32</f>
        <v>1.3168348984979785E-2</v>
      </c>
      <c r="BE83" s="15">
        <f>AJ83*'Table A8'!AJ32</f>
        <v>0.14834967800171012</v>
      </c>
      <c r="BF83" s="15"/>
      <c r="BG83" s="15"/>
      <c r="BH83" s="15"/>
      <c r="BI83" s="15">
        <f>AN83*'Table A8'!AN32</f>
        <v>1.2725653119892255</v>
      </c>
      <c r="BJ83" s="15">
        <f>AO83*'Table A8'!AO32</f>
        <v>2.5408072403113997</v>
      </c>
      <c r="BK83" s="15">
        <f>AP83*'Table A8'!AP32</f>
        <v>0.72012203860269475</v>
      </c>
    </row>
    <row r="84" spans="1:63" x14ac:dyDescent="0.2">
      <c r="A84" s="13">
        <v>1997</v>
      </c>
      <c r="B84" s="11">
        <f t="shared" si="5"/>
        <v>-1.0512432400065603</v>
      </c>
      <c r="C84" s="11">
        <f t="shared" si="4"/>
        <v>-4.8774702612215135</v>
      </c>
      <c r="D84" s="11">
        <f t="shared" si="4"/>
        <v>1.8191123302603343</v>
      </c>
      <c r="E84" s="11">
        <f t="shared" si="4"/>
        <v>2.0421770934877972</v>
      </c>
      <c r="F84" s="11">
        <f t="shared" si="4"/>
        <v>-6.1086562013380998</v>
      </c>
      <c r="G84" s="11">
        <f t="shared" si="4"/>
        <v>1.0869543586883834</v>
      </c>
      <c r="H84" s="11">
        <f t="shared" si="4"/>
        <v>-0.58074659546133467</v>
      </c>
      <c r="I84" s="11">
        <f t="shared" si="4"/>
        <v>9.7671392547556319</v>
      </c>
      <c r="J84" s="11">
        <f t="shared" si="4"/>
        <v>-2.874076953617875</v>
      </c>
      <c r="K84" s="11">
        <f t="shared" si="4"/>
        <v>-2.4067187690051801</v>
      </c>
      <c r="L84" s="11">
        <f t="shared" si="4"/>
        <v>6.0392151299904375</v>
      </c>
      <c r="M84" s="11">
        <f t="shared" si="4"/>
        <v>4.6852400830047607</v>
      </c>
      <c r="N84" s="11">
        <f t="shared" si="4"/>
        <v>4.3748213306763866</v>
      </c>
      <c r="O84" s="11">
        <f t="shared" si="4"/>
        <v>-1.2708601435958675</v>
      </c>
      <c r="P84" s="11" t="e">
        <f t="shared" si="4"/>
        <v>#N/A</v>
      </c>
      <c r="Q84" s="11">
        <f t="shared" si="4"/>
        <v>-3.600898293040153</v>
      </c>
      <c r="R84" s="11">
        <f t="shared" si="4"/>
        <v>-0.59237466699317032</v>
      </c>
      <c r="S84" s="11">
        <f t="shared" si="4"/>
        <v>0.35645365932218043</v>
      </c>
      <c r="T84" s="11">
        <f t="shared" si="4"/>
        <v>1.2597889725830234</v>
      </c>
      <c r="U84" s="11">
        <f t="shared" si="4"/>
        <v>1.23200216278135</v>
      </c>
      <c r="W84" s="11">
        <f t="shared" si="6"/>
        <v>-1.1815433465000458</v>
      </c>
      <c r="X84" s="11">
        <f t="shared" si="6"/>
        <v>-0.7827800004857941</v>
      </c>
      <c r="Y84" s="11">
        <f t="shared" si="6"/>
        <v>0.63209926173631503</v>
      </c>
      <c r="Z84" s="11">
        <f t="shared" si="6"/>
        <v>-0.51249385455070584</v>
      </c>
      <c r="AA84" s="11">
        <f t="shared" si="6"/>
        <v>1.165482998727269</v>
      </c>
      <c r="AB84" s="11">
        <f t="shared" si="6"/>
        <v>1.0043233375923546</v>
      </c>
      <c r="AC84" s="11">
        <f t="shared" si="6"/>
        <v>1.3095427842970588</v>
      </c>
      <c r="AD84" s="11">
        <f t="shared" si="6"/>
        <v>3.8808487627209614</v>
      </c>
      <c r="AE84" s="11">
        <f t="shared" si="6"/>
        <v>5.5853360729909598</v>
      </c>
      <c r="AF84" s="11">
        <f t="shared" si="6"/>
        <v>-1.1176798291342287</v>
      </c>
      <c r="AG84" s="11">
        <f t="shared" si="6"/>
        <v>2.6721997109712139</v>
      </c>
      <c r="AH84" s="11">
        <f t="shared" si="6"/>
        <v>-2.3632519138725372</v>
      </c>
      <c r="AI84" s="11">
        <f t="shared" si="6"/>
        <v>1.0316970974502684</v>
      </c>
      <c r="AJ84" s="11">
        <f t="shared" si="6"/>
        <v>-0.66975816607664407</v>
      </c>
      <c r="AK84" s="11"/>
      <c r="AL84" s="11"/>
      <c r="AM84" s="11"/>
      <c r="AN84" s="11">
        <f t="shared" si="6"/>
        <v>-1.2951176202211019</v>
      </c>
      <c r="AO84" s="11">
        <f t="shared" si="6"/>
        <v>4.9681229121519266</v>
      </c>
      <c r="AP84" s="11">
        <f t="shared" si="6"/>
        <v>0.8303328865608316</v>
      </c>
      <c r="AR84" s="15">
        <f>W84*'Table A8'!W33</f>
        <v>-0.58545472819077271</v>
      </c>
      <c r="AS84" s="15">
        <f>X84*'Table A8'!X33</f>
        <v>-0.65659586440748408</v>
      </c>
      <c r="AT84" s="15">
        <f>Y84*'Table A8'!Y33</f>
        <v>0.22129795153388387</v>
      </c>
      <c r="AU84" s="15">
        <f>Z84*'Table A8'!Z33</f>
        <v>-0.36520312075283301</v>
      </c>
      <c r="AV84" s="15">
        <f>AA84*'Table A8'!AA33</f>
        <v>0.90872709410765173</v>
      </c>
      <c r="AW84" s="15">
        <f>AB84*'Table A8'!AB33</f>
        <v>0.39098307532470361</v>
      </c>
      <c r="AX84" s="15">
        <f>AC84*'Table A8'!AC33</f>
        <v>0.53861494718138025</v>
      </c>
      <c r="AY84" s="15">
        <f>AD84*'Table A8'!AD33</f>
        <v>0.59144135143867438</v>
      </c>
      <c r="AZ84" s="15">
        <f>AE84*'Table A8'!AE33</f>
        <v>1.4091802912156191</v>
      </c>
      <c r="BA84" s="15">
        <f>AF84*'Table A8'!AF33</f>
        <v>-0.51290327358969756</v>
      </c>
      <c r="BB84" s="15">
        <f>AG84*'Table A8'!AG33</f>
        <v>1.1880599914978016</v>
      </c>
      <c r="BC84" s="15">
        <f>AH84*'Table A8'!AH33</f>
        <v>-1.8972186364568728</v>
      </c>
      <c r="BD84" s="15">
        <f>AI84*'Table A8'!AI33</f>
        <v>0.26339226897905349</v>
      </c>
      <c r="BE84" s="15">
        <f>AJ84*'Table A8'!AJ33</f>
        <v>-0.23548697119254808</v>
      </c>
      <c r="BF84" s="15"/>
      <c r="BG84" s="15"/>
      <c r="BH84" s="15"/>
      <c r="BI84" s="15">
        <f>AN84*'Table A8'!AN33</f>
        <v>-0.55055450035599041</v>
      </c>
      <c r="BJ84" s="15">
        <f>AO84*'Table A8'!AO33</f>
        <v>1.8968293278596058</v>
      </c>
      <c r="BK84" s="15">
        <f>AP84*'Table A8'!AP33</f>
        <v>0.33728121852100978</v>
      </c>
    </row>
    <row r="85" spans="1:63" x14ac:dyDescent="0.2">
      <c r="A85" s="13">
        <v>1998</v>
      </c>
      <c r="B85" s="11">
        <f t="shared" si="5"/>
        <v>11.131165984736123</v>
      </c>
      <c r="C85" s="11">
        <f t="shared" si="4"/>
        <v>-5.3051250197113129</v>
      </c>
      <c r="D85" s="11">
        <f t="shared" si="4"/>
        <v>0.73945853154052366</v>
      </c>
      <c r="E85" s="11">
        <f t="shared" si="4"/>
        <v>5.0072134856141863</v>
      </c>
      <c r="F85" s="11">
        <f t="shared" si="4"/>
        <v>12.527994881915506</v>
      </c>
      <c r="G85" s="11">
        <f t="shared" si="4"/>
        <v>-1.2516245827865322</v>
      </c>
      <c r="H85" s="11">
        <f t="shared" si="4"/>
        <v>-0.43043496342860071</v>
      </c>
      <c r="I85" s="11">
        <f t="shared" si="4"/>
        <v>1.9310454655497042</v>
      </c>
      <c r="J85" s="11">
        <f t="shared" si="4"/>
        <v>2.2839556401248009</v>
      </c>
      <c r="K85" s="11">
        <f t="shared" si="4"/>
        <v>6.483389159319537</v>
      </c>
      <c r="L85" s="11">
        <f t="shared" si="4"/>
        <v>19.626579352558252</v>
      </c>
      <c r="M85" s="11">
        <f t="shared" si="4"/>
        <v>-0.65413802805141363</v>
      </c>
      <c r="N85" s="11">
        <f t="shared" si="4"/>
        <v>8.0215279757573246</v>
      </c>
      <c r="O85" s="11">
        <f t="shared" ref="C85:U99" si="7">LN(O34/O33)*100</f>
        <v>0.25068307670161316</v>
      </c>
      <c r="P85" s="11" t="e">
        <f t="shared" si="7"/>
        <v>#N/A</v>
      </c>
      <c r="Q85" s="11">
        <f t="shared" si="7"/>
        <v>-6.856240851277029</v>
      </c>
      <c r="R85" s="11">
        <f t="shared" si="7"/>
        <v>-3.2992822364698942</v>
      </c>
      <c r="S85" s="11">
        <f t="shared" si="7"/>
        <v>7.6421165852430377</v>
      </c>
      <c r="T85" s="11">
        <f t="shared" si="7"/>
        <v>3.5130917633691015</v>
      </c>
      <c r="U85" s="11">
        <f t="shared" si="7"/>
        <v>3.3080432048507453</v>
      </c>
      <c r="W85" s="11">
        <f t="shared" si="6"/>
        <v>7.7830913622315823</v>
      </c>
      <c r="X85" s="11">
        <f t="shared" si="6"/>
        <v>-1.8885026619105252</v>
      </c>
      <c r="Y85" s="11">
        <f t="shared" si="6"/>
        <v>1.0562855430583364</v>
      </c>
      <c r="Z85" s="11">
        <f t="shared" si="6"/>
        <v>3.7685417578644902</v>
      </c>
      <c r="AA85" s="11">
        <f t="shared" si="6"/>
        <v>14.094797020184954</v>
      </c>
      <c r="AB85" s="11">
        <f t="shared" si="6"/>
        <v>0.68461410330138595</v>
      </c>
      <c r="AC85" s="11">
        <f t="shared" si="6"/>
        <v>4.0974974657825198</v>
      </c>
      <c r="AD85" s="11">
        <f t="shared" si="6"/>
        <v>3.334728011360713</v>
      </c>
      <c r="AE85" s="11">
        <f t="shared" si="6"/>
        <v>11.780771422985858</v>
      </c>
      <c r="AF85" s="11">
        <f t="shared" si="6"/>
        <v>0.21441621210655937</v>
      </c>
      <c r="AG85" s="11">
        <f t="shared" si="6"/>
        <v>5.7655313860927615</v>
      </c>
      <c r="AH85" s="11">
        <f t="shared" si="6"/>
        <v>-0.6079729733884125</v>
      </c>
      <c r="AI85" s="11">
        <f t="shared" si="6"/>
        <v>-4.1821585269733905</v>
      </c>
      <c r="AJ85" s="11">
        <f t="shared" si="6"/>
        <v>5.1322218877914212</v>
      </c>
      <c r="AK85" s="11"/>
      <c r="AL85" s="11"/>
      <c r="AM85" s="11"/>
      <c r="AN85" s="11">
        <f t="shared" si="6"/>
        <v>-0.69642941765158817</v>
      </c>
      <c r="AO85" s="11">
        <f t="shared" si="6"/>
        <v>9.8820923870003909</v>
      </c>
      <c r="AP85" s="11">
        <f t="shared" si="6"/>
        <v>2.393790704602313</v>
      </c>
      <c r="AR85" s="15">
        <f>W85*'Table A8'!W34</f>
        <v>3.946027320651412</v>
      </c>
      <c r="AS85" s="15">
        <f>X85*'Table A8'!X34</f>
        <v>-1.5381854181261227</v>
      </c>
      <c r="AT85" s="15">
        <f>Y85*'Table A8'!Y34</f>
        <v>0.35966522741136359</v>
      </c>
      <c r="AU85" s="15">
        <f>Z85*'Table A8'!Z34</f>
        <v>2.649284855778737</v>
      </c>
      <c r="AV85" s="15">
        <f>AA85*'Table A8'!AA34</f>
        <v>10.662713945769918</v>
      </c>
      <c r="AW85" s="15">
        <f>AB85*'Table A8'!AB34</f>
        <v>0.25823643976528277</v>
      </c>
      <c r="AX85" s="15">
        <f>AC85*'Table A8'!AC34</f>
        <v>1.601711759374387</v>
      </c>
      <c r="AY85" s="15">
        <f>AD85*'Table A8'!AD34</f>
        <v>0.5162158961586385</v>
      </c>
      <c r="AZ85" s="15">
        <f>AE85*'Table A8'!AE34</f>
        <v>3.0017405585767967</v>
      </c>
      <c r="BA85" s="15">
        <f>AF85*'Table A8'!AF34</f>
        <v>9.4578991160203352E-2</v>
      </c>
      <c r="BB85" s="15">
        <f>AG85*'Table A8'!AG34</f>
        <v>2.4837909211287612</v>
      </c>
      <c r="BC85" s="15">
        <f>AH85*'Table A8'!AH34</f>
        <v>-0.49014781114573819</v>
      </c>
      <c r="BD85" s="15">
        <f>AI85*'Table A8'!AI34</f>
        <v>-1.0350842354259144</v>
      </c>
      <c r="BE85" s="15">
        <f>AJ85*'Table A8'!AJ34</f>
        <v>1.7885793278953104</v>
      </c>
      <c r="BF85" s="15"/>
      <c r="BG85" s="15"/>
      <c r="BH85" s="15"/>
      <c r="BI85" s="15">
        <f>AN85*'Table A8'!AN34</f>
        <v>-0.2702842569905814</v>
      </c>
      <c r="BJ85" s="15">
        <f>AO85*'Table A8'!AO34</f>
        <v>3.5397654930235398</v>
      </c>
      <c r="BK85" s="15">
        <f>AP85*'Table A8'!AP34</f>
        <v>0.93956285155640773</v>
      </c>
    </row>
    <row r="86" spans="1:63" x14ac:dyDescent="0.2">
      <c r="A86" s="13">
        <v>1999</v>
      </c>
      <c r="B86" s="11">
        <f t="shared" si="5"/>
        <v>16.312961325707853</v>
      </c>
      <c r="C86" s="11">
        <f t="shared" si="7"/>
        <v>1.7977438780841379</v>
      </c>
      <c r="D86" s="11">
        <f t="shared" si="7"/>
        <v>5.0588546325877726</v>
      </c>
      <c r="E86" s="11">
        <f t="shared" si="7"/>
        <v>19.79160933841295</v>
      </c>
      <c r="F86" s="11">
        <f t="shared" si="7"/>
        <v>5.4851971887097202</v>
      </c>
      <c r="G86" s="11">
        <f t="shared" si="7"/>
        <v>1.1928100844290448</v>
      </c>
      <c r="H86" s="11">
        <f t="shared" si="7"/>
        <v>-1.5209666169880445</v>
      </c>
      <c r="I86" s="11">
        <f t="shared" si="7"/>
        <v>3.1177793723346188</v>
      </c>
      <c r="J86" s="11">
        <f t="shared" si="7"/>
        <v>5.8515698406366035</v>
      </c>
      <c r="K86" s="11">
        <f t="shared" si="7"/>
        <v>14.81152784016323</v>
      </c>
      <c r="L86" s="11">
        <f t="shared" si="7"/>
        <v>-2.2311604607289901</v>
      </c>
      <c r="M86" s="11">
        <f t="shared" si="7"/>
        <v>-2.0271384887937978</v>
      </c>
      <c r="N86" s="11">
        <f t="shared" si="7"/>
        <v>0.76079157544517773</v>
      </c>
      <c r="O86" s="11">
        <f t="shared" si="7"/>
        <v>4.5142924883443589</v>
      </c>
      <c r="P86" s="11" t="e">
        <f t="shared" si="7"/>
        <v>#N/A</v>
      </c>
      <c r="Q86" s="11">
        <f t="shared" si="7"/>
        <v>-5.9486342572024276</v>
      </c>
      <c r="R86" s="11">
        <f t="shared" si="7"/>
        <v>-0.50201760997447198</v>
      </c>
      <c r="S86" s="11">
        <f t="shared" si="7"/>
        <v>-9.7538310236391901</v>
      </c>
      <c r="T86" s="11">
        <f t="shared" si="7"/>
        <v>-1.5306551060811202</v>
      </c>
      <c r="U86" s="11">
        <f t="shared" si="7"/>
        <v>2.954356190899996</v>
      </c>
      <c r="W86" s="11">
        <f t="shared" si="6"/>
        <v>7.2327342191582877</v>
      </c>
      <c r="X86" s="11">
        <f t="shared" si="6"/>
        <v>-2.5643304043223281</v>
      </c>
      <c r="Y86" s="11">
        <f t="shared" si="6"/>
        <v>4.5209441379325126</v>
      </c>
      <c r="Z86" s="11">
        <f t="shared" si="6"/>
        <v>16.839600393288709</v>
      </c>
      <c r="AA86" s="11">
        <f t="shared" si="6"/>
        <v>12.005551657257392</v>
      </c>
      <c r="AB86" s="11">
        <f t="shared" si="6"/>
        <v>4.3734767289269278</v>
      </c>
      <c r="AC86" s="11">
        <f t="shared" si="6"/>
        <v>4.0417949252947603</v>
      </c>
      <c r="AD86" s="11">
        <f t="shared" si="6"/>
        <v>4.126177165513262</v>
      </c>
      <c r="AE86" s="11">
        <f t="shared" si="6"/>
        <v>7.5467989260618706</v>
      </c>
      <c r="AF86" s="11">
        <f t="shared" si="6"/>
        <v>2.3935513778547377</v>
      </c>
      <c r="AG86" s="11">
        <f t="shared" si="6"/>
        <v>3.1865742138025994</v>
      </c>
      <c r="AH86" s="11">
        <f t="shared" si="6"/>
        <v>-5.3832274895715653</v>
      </c>
      <c r="AI86" s="11">
        <f t="shared" si="6"/>
        <v>-3.0485765682330914</v>
      </c>
      <c r="AJ86" s="11">
        <f t="shared" si="6"/>
        <v>3.5584712356872155</v>
      </c>
      <c r="AK86" s="11"/>
      <c r="AL86" s="11"/>
      <c r="AM86" s="11"/>
      <c r="AN86" s="11">
        <f t="shared" si="6"/>
        <v>-7.8362047593392674</v>
      </c>
      <c r="AO86" s="11">
        <f t="shared" si="6"/>
        <v>3.4524865155046021</v>
      </c>
      <c r="AP86" s="11">
        <f t="shared" si="6"/>
        <v>2.7986488945451744</v>
      </c>
      <c r="AR86" s="15">
        <f>W86*'Table A8'!W35</f>
        <v>3.7067762873186223</v>
      </c>
      <c r="AS86" s="15">
        <f>X86*'Table A8'!X35</f>
        <v>-2.0314625463041485</v>
      </c>
      <c r="AT86" s="15">
        <f>Y86*'Table A8'!Y35</f>
        <v>1.4801571107591047</v>
      </c>
      <c r="AU86" s="15">
        <f>Z86*'Table A8'!Z35</f>
        <v>11.562069630032028</v>
      </c>
      <c r="AV86" s="15">
        <f>AA86*'Table A8'!AA35</f>
        <v>8.5803677694418585</v>
      </c>
      <c r="AW86" s="15">
        <f>AB86*'Table A8'!AB35</f>
        <v>1.6374296873102416</v>
      </c>
      <c r="AX86" s="15">
        <f>AC86*'Table A8'!AC35</f>
        <v>1.4784885836728234</v>
      </c>
      <c r="AY86" s="15">
        <f>AD86*'Table A8'!AD35</f>
        <v>0.64368363782006899</v>
      </c>
      <c r="AZ86" s="15">
        <f>AE86*'Table A8'!AE35</f>
        <v>1.87236081355595</v>
      </c>
      <c r="BA86" s="15">
        <f>AF86*'Table A8'!AF35</f>
        <v>1.0213283729306164</v>
      </c>
      <c r="BB86" s="15">
        <f>AG86*'Table A8'!AG35</f>
        <v>1.1321898181640635</v>
      </c>
      <c r="BC86" s="15">
        <f>AH86*'Table A8'!AH35</f>
        <v>-4.3647208485446249</v>
      </c>
      <c r="BD86" s="15">
        <f>AI86*'Table A8'!AI35</f>
        <v>-0.70178232600725754</v>
      </c>
      <c r="BE86" s="15">
        <f>AJ86*'Table A8'!AJ35</f>
        <v>1.1992048064265914</v>
      </c>
      <c r="BF86" s="15"/>
      <c r="BG86" s="15"/>
      <c r="BH86" s="15"/>
      <c r="BI86" s="15">
        <f>AN86*'Table A8'!AN35</f>
        <v>-2.7160285695869901</v>
      </c>
      <c r="BJ86" s="15">
        <f>AO86*'Table A8'!AO35</f>
        <v>1.1268915986607022</v>
      </c>
      <c r="BK86" s="15">
        <f>AP86*'Table A8'!AP35</f>
        <v>1.0363396856500779</v>
      </c>
    </row>
    <row r="87" spans="1:63" x14ac:dyDescent="0.2">
      <c r="A87" s="13">
        <v>2000</v>
      </c>
      <c r="B87" s="11">
        <f t="shared" si="5"/>
        <v>9.5626545900059181</v>
      </c>
      <c r="C87" s="11">
        <f t="shared" si="7"/>
        <v>1.8964922036368144</v>
      </c>
      <c r="D87" s="11">
        <f t="shared" si="7"/>
        <v>5.7762224401498763</v>
      </c>
      <c r="E87" s="11">
        <f t="shared" si="7"/>
        <v>2.7419382345551884</v>
      </c>
      <c r="F87" s="11">
        <f t="shared" si="7"/>
        <v>-6.0679682330339881</v>
      </c>
      <c r="G87" s="11">
        <f t="shared" si="7"/>
        <v>-0.35177237267226191</v>
      </c>
      <c r="H87" s="11">
        <f t="shared" si="7"/>
        <v>-0.38059030490596557</v>
      </c>
      <c r="I87" s="11">
        <f t="shared" si="7"/>
        <v>5.7664543311816345</v>
      </c>
      <c r="J87" s="11">
        <f t="shared" si="7"/>
        <v>1.5945904971657674</v>
      </c>
      <c r="K87" s="11">
        <f t="shared" si="7"/>
        <v>16.754955465557703</v>
      </c>
      <c r="L87" s="11">
        <f t="shared" si="7"/>
        <v>4.0803653039394661</v>
      </c>
      <c r="M87" s="11">
        <f t="shared" si="7"/>
        <v>4.5441376491055108</v>
      </c>
      <c r="N87" s="11">
        <f t="shared" si="7"/>
        <v>1.608327751179174</v>
      </c>
      <c r="O87" s="11">
        <f t="shared" si="7"/>
        <v>3.2354609055856014</v>
      </c>
      <c r="P87" s="11" t="e">
        <f t="shared" si="7"/>
        <v>#N/A</v>
      </c>
      <c r="Q87" s="11">
        <f t="shared" si="7"/>
        <v>-3.6160829620342296</v>
      </c>
      <c r="R87" s="11">
        <f t="shared" si="7"/>
        <v>-1.3333567928407291</v>
      </c>
      <c r="S87" s="11">
        <f t="shared" si="7"/>
        <v>2.5528537268838485</v>
      </c>
      <c r="T87" s="11">
        <f t="shared" si="7"/>
        <v>1.6717674697219786</v>
      </c>
      <c r="U87" s="11">
        <f t="shared" si="7"/>
        <v>3.6561512473103268</v>
      </c>
      <c r="W87" s="11">
        <f t="shared" si="6"/>
        <v>5.6597632847370818</v>
      </c>
      <c r="X87" s="11">
        <f t="shared" si="6"/>
        <v>1.3694274279931367</v>
      </c>
      <c r="Y87" s="11">
        <f t="shared" si="6"/>
        <v>3.3746390030956563</v>
      </c>
      <c r="Z87" s="11">
        <f t="shared" si="6"/>
        <v>-0.16472504729721707</v>
      </c>
      <c r="AA87" s="11">
        <f t="shared" si="6"/>
        <v>0.40825828660321273</v>
      </c>
      <c r="AB87" s="11">
        <f t="shared" si="6"/>
        <v>1.8142048412701304</v>
      </c>
      <c r="AC87" s="11">
        <f t="shared" si="6"/>
        <v>4.7843430345052385</v>
      </c>
      <c r="AD87" s="11">
        <f t="shared" si="6"/>
        <v>5.1493739004949024</v>
      </c>
      <c r="AE87" s="11">
        <f t="shared" si="6"/>
        <v>6.2552825738073512</v>
      </c>
      <c r="AF87" s="11">
        <f t="shared" si="6"/>
        <v>5.8489467430033777</v>
      </c>
      <c r="AG87" s="11">
        <f t="shared" si="6"/>
        <v>4.875977604170699</v>
      </c>
      <c r="AH87" s="11">
        <f t="shared" si="6"/>
        <v>1.6340783696016759</v>
      </c>
      <c r="AI87" s="11">
        <f t="shared" si="6"/>
        <v>-0.80060368989070263</v>
      </c>
      <c r="AJ87" s="11">
        <f t="shared" si="6"/>
        <v>1.3394784033928264</v>
      </c>
      <c r="AK87" s="11"/>
      <c r="AL87" s="11"/>
      <c r="AM87" s="11"/>
      <c r="AN87" s="11">
        <f t="shared" si="6"/>
        <v>-2.8050019597842755</v>
      </c>
      <c r="AO87" s="11">
        <f t="shared" si="6"/>
        <v>1.085872326242161</v>
      </c>
      <c r="AP87" s="11">
        <f t="shared" si="6"/>
        <v>2.6650364615226687</v>
      </c>
      <c r="AR87" s="15">
        <f>W87*'Table A8'!W36</f>
        <v>2.7478150747398535</v>
      </c>
      <c r="AS87" s="15">
        <f>X87*'Table A8'!X36</f>
        <v>1.1240260328967666</v>
      </c>
      <c r="AT87" s="15">
        <f>Y87*'Table A8'!Y36</f>
        <v>1.0545746884673926</v>
      </c>
      <c r="AU87" s="15">
        <f>Z87*'Table A8'!Z36</f>
        <v>-0.10675830315332638</v>
      </c>
      <c r="AV87" s="15">
        <f>AA87*'Table A8'!AA36</f>
        <v>0.28365785753191219</v>
      </c>
      <c r="AW87" s="15">
        <f>AB87*'Table A8'!AB36</f>
        <v>0.67524704192074247</v>
      </c>
      <c r="AX87" s="15">
        <f>AC87*'Table A8'!AC36</f>
        <v>1.6108882997179137</v>
      </c>
      <c r="AY87" s="15">
        <f>AD87*'Table A8'!AD36</f>
        <v>0.77807039636477981</v>
      </c>
      <c r="AZ87" s="15">
        <f>AE87*'Table A8'!AE36</f>
        <v>1.4556042549249708</v>
      </c>
      <c r="BA87" s="15">
        <f>AF87*'Table A8'!AF36</f>
        <v>2.3471823279672552</v>
      </c>
      <c r="BB87" s="15">
        <f>AG87*'Table A8'!AG36</f>
        <v>1.2745805457302206</v>
      </c>
      <c r="BC87" s="15">
        <f>AH87*'Table A8'!AH36</f>
        <v>1.3206621383120745</v>
      </c>
      <c r="BD87" s="15">
        <f>AI87*'Table A8'!AI36</f>
        <v>-0.16580502417636447</v>
      </c>
      <c r="BE87" s="15">
        <f>AJ87*'Table A8'!AJ36</f>
        <v>0.42769545420332949</v>
      </c>
      <c r="BF87" s="15"/>
      <c r="BG87" s="15"/>
      <c r="BH87" s="15"/>
      <c r="BI87" s="15">
        <f>AN87*'Table A8'!AN36</f>
        <v>-0.80054755932243216</v>
      </c>
      <c r="BJ87" s="15">
        <f>AO87*'Table A8'!AO36</f>
        <v>0.32033233624143753</v>
      </c>
      <c r="BK87" s="15">
        <f>AP87*'Table A8'!AP36</f>
        <v>0.92556716308682296</v>
      </c>
    </row>
    <row r="88" spans="1:63" x14ac:dyDescent="0.2">
      <c r="A88" s="13">
        <v>2001</v>
      </c>
      <c r="B88" s="11">
        <f t="shared" si="5"/>
        <v>3.8785273183489988</v>
      </c>
      <c r="C88" s="11">
        <f t="shared" si="7"/>
        <v>-5.2996495918869249</v>
      </c>
      <c r="D88" s="11">
        <f t="shared" si="7"/>
        <v>3.1311172445935962</v>
      </c>
      <c r="E88" s="11">
        <f t="shared" si="7"/>
        <v>1.3432104135783247</v>
      </c>
      <c r="F88" s="11">
        <f t="shared" si="7"/>
        <v>-2.4305290768002483</v>
      </c>
      <c r="G88" s="11">
        <f t="shared" si="7"/>
        <v>0.32796041524079089</v>
      </c>
      <c r="H88" s="11">
        <f t="shared" si="7"/>
        <v>2.5161187757419943</v>
      </c>
      <c r="I88" s="11">
        <f t="shared" si="7"/>
        <v>-2.2055768233807189</v>
      </c>
      <c r="J88" s="11">
        <f t="shared" si="7"/>
        <v>4.331823429699857</v>
      </c>
      <c r="K88" s="11">
        <f t="shared" si="7"/>
        <v>4.5111633542720515</v>
      </c>
      <c r="L88" s="11">
        <f t="shared" si="7"/>
        <v>2.9736088419115623</v>
      </c>
      <c r="M88" s="11">
        <f t="shared" si="7"/>
        <v>-1.7336259799970763</v>
      </c>
      <c r="N88" s="11">
        <f t="shared" si="7"/>
        <v>4.1730246819362877</v>
      </c>
      <c r="O88" s="11">
        <f t="shared" si="7"/>
        <v>2.2117218407898132</v>
      </c>
      <c r="P88" s="11" t="e">
        <f t="shared" si="7"/>
        <v>#N/A</v>
      </c>
      <c r="Q88" s="11">
        <f t="shared" si="7"/>
        <v>-7.868541728444292</v>
      </c>
      <c r="R88" s="11">
        <f t="shared" si="7"/>
        <v>-2.2037308770054205</v>
      </c>
      <c r="S88" s="11">
        <f t="shared" si="7"/>
        <v>-6.2550014945640271</v>
      </c>
      <c r="T88" s="11">
        <f t="shared" si="7"/>
        <v>6.4973088620102963</v>
      </c>
      <c r="U88" s="11">
        <f t="shared" si="7"/>
        <v>1.7134545321960819</v>
      </c>
      <c r="W88" s="11">
        <f t="shared" si="6"/>
        <v>10.047287429233069</v>
      </c>
      <c r="X88" s="11">
        <f t="shared" si="6"/>
        <v>0.25241805945711077</v>
      </c>
      <c r="Y88" s="11">
        <f t="shared" si="6"/>
        <v>3.4698568278008359</v>
      </c>
      <c r="Z88" s="11">
        <f t="shared" si="6"/>
        <v>-1.0810609936575521</v>
      </c>
      <c r="AA88" s="11">
        <f t="shared" si="6"/>
        <v>-0.35919924708175727</v>
      </c>
      <c r="AB88" s="11">
        <f t="shared" si="6"/>
        <v>3.2818013334619818</v>
      </c>
      <c r="AC88" s="11">
        <f t="shared" si="6"/>
        <v>1.0016507119901688</v>
      </c>
      <c r="AD88" s="11">
        <f t="shared" si="6"/>
        <v>5.4268634859587994</v>
      </c>
      <c r="AE88" s="11">
        <f t="shared" si="6"/>
        <v>1.9451346588313747</v>
      </c>
      <c r="AF88" s="11">
        <f t="shared" si="6"/>
        <v>3.9112923418123375</v>
      </c>
      <c r="AG88" s="11">
        <f t="shared" si="6"/>
        <v>2.9514566436148679</v>
      </c>
      <c r="AH88" s="11">
        <f t="shared" si="6"/>
        <v>-0.58010768262080847</v>
      </c>
      <c r="AI88" s="11">
        <f t="shared" si="6"/>
        <v>0.84906106203036513</v>
      </c>
      <c r="AJ88" s="11">
        <f t="shared" si="6"/>
        <v>1.7585048183633161</v>
      </c>
      <c r="AK88" s="11"/>
      <c r="AL88" s="11"/>
      <c r="AM88" s="11"/>
      <c r="AN88" s="11">
        <f t="shared" si="6"/>
        <v>-8.4576134764045836</v>
      </c>
      <c r="AO88" s="11">
        <f t="shared" si="6"/>
        <v>3.3842513905281799</v>
      </c>
      <c r="AP88" s="11">
        <f t="shared" si="6"/>
        <v>1.8640510683194227</v>
      </c>
      <c r="AR88" s="15">
        <f>W88*'Table A8'!W37</f>
        <v>5.0316815445599214</v>
      </c>
      <c r="AS88" s="15">
        <f>X88*'Table A8'!X37</f>
        <v>0.2135709201066614</v>
      </c>
      <c r="AT88" s="15">
        <f>Y88*'Table A8'!Y37</f>
        <v>1.0347113060502093</v>
      </c>
      <c r="AU88" s="15">
        <f>Z88*'Table A8'!Z37</f>
        <v>-0.69231146033829649</v>
      </c>
      <c r="AV88" s="15">
        <f>AA88*'Table A8'!AA37</f>
        <v>-0.2478474804864125</v>
      </c>
      <c r="AW88" s="15">
        <f>AB88*'Table A8'!AB37</f>
        <v>1.2050774496472396</v>
      </c>
      <c r="AX88" s="15">
        <f>AC88*'Table A8'!AC37</f>
        <v>0.33164655073994481</v>
      </c>
      <c r="AY88" s="15">
        <f>AD88*'Table A8'!AD37</f>
        <v>0.74727910201652692</v>
      </c>
      <c r="AZ88" s="15">
        <f>AE88*'Table A8'!AE37</f>
        <v>0.43590467704411101</v>
      </c>
      <c r="BA88" s="15">
        <f>AF88*'Table A8'!AF37</f>
        <v>1.4753394713316137</v>
      </c>
      <c r="BB88" s="15">
        <f>AG88*'Table A8'!AG37</f>
        <v>0.66820978411440624</v>
      </c>
      <c r="BC88" s="15">
        <f>AH88*'Table A8'!AH37</f>
        <v>-0.46576845837624709</v>
      </c>
      <c r="BD88" s="15">
        <f>AI88*'Table A8'!AI37</f>
        <v>0.15741592090042969</v>
      </c>
      <c r="BE88" s="15">
        <f>AJ88*'Table A8'!AJ37</f>
        <v>0.56113888753973429</v>
      </c>
      <c r="BF88" s="15"/>
      <c r="BG88" s="15"/>
      <c r="BH88" s="15"/>
      <c r="BI88" s="15">
        <f>AN88*'Table A8'!AN37</f>
        <v>-2.2920132521056424</v>
      </c>
      <c r="BJ88" s="15">
        <f>AO88*'Table A8'!AO37</f>
        <v>0.933038108368619</v>
      </c>
      <c r="BK88" s="15">
        <f>AP88*'Table A8'!AP37</f>
        <v>0.62632115895532592</v>
      </c>
    </row>
    <row r="89" spans="1:63" x14ac:dyDescent="0.2">
      <c r="A89" s="13">
        <v>2002</v>
      </c>
      <c r="B89" s="11">
        <f t="shared" si="5"/>
        <v>15.306842791266909</v>
      </c>
      <c r="C89" s="11">
        <f t="shared" si="7"/>
        <v>8.4408107019513832</v>
      </c>
      <c r="D89" s="11">
        <f t="shared" si="7"/>
        <v>3.4301584152111242</v>
      </c>
      <c r="E89" s="11">
        <f t="shared" si="7"/>
        <v>2.6207145833030885</v>
      </c>
      <c r="F89" s="11">
        <f t="shared" si="7"/>
        <v>10.111248121383372</v>
      </c>
      <c r="G89" s="11">
        <f t="shared" si="7"/>
        <v>4.7698111086513215</v>
      </c>
      <c r="H89" s="11">
        <f t="shared" si="7"/>
        <v>5.900891334023167</v>
      </c>
      <c r="I89" s="11">
        <f t="shared" si="7"/>
        <v>0.6546747980640012</v>
      </c>
      <c r="J89" s="11">
        <f t="shared" si="7"/>
        <v>0.97877784376768262</v>
      </c>
      <c r="K89" s="11">
        <f t="shared" si="7"/>
        <v>4.1639597802636308</v>
      </c>
      <c r="L89" s="11">
        <f t="shared" si="7"/>
        <v>3.0770194557542534</v>
      </c>
      <c r="M89" s="11">
        <f t="shared" si="7"/>
        <v>3.5006959575098051</v>
      </c>
      <c r="N89" s="11">
        <f t="shared" si="7"/>
        <v>-0.12966089396276625</v>
      </c>
      <c r="O89" s="11">
        <f t="shared" si="7"/>
        <v>-0.97823011581524422</v>
      </c>
      <c r="P89" s="11" t="e">
        <f t="shared" si="7"/>
        <v>#N/A</v>
      </c>
      <c r="Q89" s="11">
        <f t="shared" si="7"/>
        <v>-4.0403388202817867</v>
      </c>
      <c r="R89" s="11">
        <f t="shared" si="7"/>
        <v>4.5249159874368461</v>
      </c>
      <c r="S89" s="11">
        <f t="shared" si="7"/>
        <v>2.8846422239923575</v>
      </c>
      <c r="T89" s="11">
        <f t="shared" si="7"/>
        <v>-5.1382889640589147</v>
      </c>
      <c r="U89" s="11">
        <f t="shared" si="7"/>
        <v>3.0468595837595753</v>
      </c>
      <c r="W89" s="11">
        <f t="shared" si="6"/>
        <v>5.7909945946710497</v>
      </c>
      <c r="X89" s="11">
        <f t="shared" si="6"/>
        <v>9.8452068891610711</v>
      </c>
      <c r="Y89" s="11">
        <f t="shared" si="6"/>
        <v>4.1613264313219496</v>
      </c>
      <c r="Z89" s="11">
        <f t="shared" si="6"/>
        <v>0.82431894929482996</v>
      </c>
      <c r="AA89" s="11">
        <f t="shared" si="6"/>
        <v>7.7220046545135768</v>
      </c>
      <c r="AB89" s="11">
        <f t="shared" si="6"/>
        <v>4.3296327824840661</v>
      </c>
      <c r="AC89" s="11">
        <f t="shared" si="6"/>
        <v>2.8332243049239008</v>
      </c>
      <c r="AD89" s="11">
        <f t="shared" si="6"/>
        <v>6.2878540179736335</v>
      </c>
      <c r="AE89" s="11">
        <f t="shared" si="6"/>
        <v>-1.7533515246928526</v>
      </c>
      <c r="AF89" s="11">
        <f t="shared" si="6"/>
        <v>3.4839314329232458</v>
      </c>
      <c r="AG89" s="11">
        <f t="shared" si="6"/>
        <v>5.4665197254275526</v>
      </c>
      <c r="AH89" s="11">
        <f t="shared" si="6"/>
        <v>1.4177829152770347</v>
      </c>
      <c r="AI89" s="11">
        <f t="shared" si="6"/>
        <v>4.8695481539913832</v>
      </c>
      <c r="AJ89" s="11">
        <f t="shared" si="6"/>
        <v>5.2904090122586167</v>
      </c>
      <c r="AK89" s="11"/>
      <c r="AL89" s="11"/>
      <c r="AM89" s="11"/>
      <c r="AN89" s="11">
        <f t="shared" si="6"/>
        <v>-2.9638246005534494</v>
      </c>
      <c r="AO89" s="11">
        <f t="shared" si="6"/>
        <v>4.6863147856928373</v>
      </c>
      <c r="AP89" s="11">
        <f t="shared" si="6"/>
        <v>3.2997215131477042</v>
      </c>
      <c r="AR89" s="15">
        <f>W89*'Table A8'!W38</f>
        <v>3.0402721622023012</v>
      </c>
      <c r="AS89" s="15">
        <f>X89*'Table A8'!X38</f>
        <v>8.2217322731384108</v>
      </c>
      <c r="AT89" s="15">
        <f>Y89*'Table A8'!Y38</f>
        <v>1.2475656641103203</v>
      </c>
      <c r="AU89" s="15">
        <f>Z89*'Table A8'!Z38</f>
        <v>0.54718291854190804</v>
      </c>
      <c r="AV89" s="15">
        <f>AA89*'Table A8'!AA38</f>
        <v>5.3528936265088118</v>
      </c>
      <c r="AW89" s="15">
        <f>AB89*'Table A8'!AB38</f>
        <v>1.589841157728149</v>
      </c>
      <c r="AX89" s="15">
        <f>AC89*'Table A8'!AC38</f>
        <v>0.94034714680424258</v>
      </c>
      <c r="AY89" s="15">
        <f>AD89*'Table A8'!AD38</f>
        <v>0.80107260188984064</v>
      </c>
      <c r="AZ89" s="15">
        <f>AE89*'Table A8'!AE38</f>
        <v>-0.40607621311886472</v>
      </c>
      <c r="BA89" s="15">
        <f>AF89*'Table A8'!AF38</f>
        <v>1.2803448015992931</v>
      </c>
      <c r="BB89" s="15">
        <f>AG89*'Table A8'!AG38</f>
        <v>1.4666672423322122</v>
      </c>
      <c r="BC89" s="15">
        <f>AH89*'Table A8'!AH38</f>
        <v>1.1431583645878731</v>
      </c>
      <c r="BD89" s="15">
        <f>AI89*'Table A8'!AI38</f>
        <v>0.8404840113789126</v>
      </c>
      <c r="BE89" s="15">
        <f>AJ89*'Table A8'!AJ38</f>
        <v>1.7437188104404402</v>
      </c>
      <c r="BF89" s="15"/>
      <c r="BG89" s="15"/>
      <c r="BH89" s="15"/>
      <c r="BI89" s="15">
        <f>AN89*'Table A8'!AN38</f>
        <v>-0.88766546786575806</v>
      </c>
      <c r="BJ89" s="15">
        <f>AO89*'Table A8'!AO38</f>
        <v>1.3370056083581665</v>
      </c>
      <c r="BK89" s="15">
        <f>AP89*'Table A8'!AP38</f>
        <v>1.1153058714439239</v>
      </c>
    </row>
    <row r="90" spans="1:63" x14ac:dyDescent="0.2">
      <c r="A90" s="13">
        <v>2003</v>
      </c>
      <c r="B90" s="11">
        <f t="shared" si="5"/>
        <v>-6.1415893379779298</v>
      </c>
      <c r="C90" s="11">
        <f t="shared" si="7"/>
        <v>-1.2126381179757169</v>
      </c>
      <c r="D90" s="11">
        <f t="shared" si="7"/>
        <v>5.8534947205955934</v>
      </c>
      <c r="E90" s="11">
        <f t="shared" si="7"/>
        <v>8.1654810854643021</v>
      </c>
      <c r="F90" s="11">
        <f t="shared" si="7"/>
        <v>3.2645610074718516</v>
      </c>
      <c r="G90" s="11">
        <f t="shared" si="7"/>
        <v>3.5517545508241106</v>
      </c>
      <c r="H90" s="11">
        <f t="shared" si="7"/>
        <v>1.7386295513833872</v>
      </c>
      <c r="I90" s="11">
        <f t="shared" si="7"/>
        <v>4.0767145188085898</v>
      </c>
      <c r="J90" s="11">
        <f t="shared" si="7"/>
        <v>-0.85443585749917816</v>
      </c>
      <c r="K90" s="11">
        <f t="shared" si="7"/>
        <v>6.0035312799211118</v>
      </c>
      <c r="L90" s="11">
        <f t="shared" si="7"/>
        <v>9.0071553154330211</v>
      </c>
      <c r="M90" s="11">
        <f t="shared" si="7"/>
        <v>2.1775567505226001</v>
      </c>
      <c r="N90" s="11">
        <f t="shared" si="7"/>
        <v>5.5303094770962593</v>
      </c>
      <c r="O90" s="11">
        <f t="shared" si="7"/>
        <v>1.5609025815960311</v>
      </c>
      <c r="P90" s="11" t="e">
        <f t="shared" si="7"/>
        <v>#N/A</v>
      </c>
      <c r="Q90" s="11">
        <f t="shared" si="7"/>
        <v>-7.5837512610575013</v>
      </c>
      <c r="R90" s="11">
        <f t="shared" si="7"/>
        <v>1.0096713465356328</v>
      </c>
      <c r="S90" s="11">
        <f t="shared" si="7"/>
        <v>9.3347342019179624</v>
      </c>
      <c r="T90" s="11">
        <f t="shared" si="7"/>
        <v>-3.3758628775270796</v>
      </c>
      <c r="U90" s="11">
        <f t="shared" si="7"/>
        <v>3.5772438210447315</v>
      </c>
      <c r="W90" s="11">
        <f t="shared" si="6"/>
        <v>-0.25446330180800836</v>
      </c>
      <c r="X90" s="11">
        <f t="shared" si="6"/>
        <v>3.9762382481052176</v>
      </c>
      <c r="Y90" s="11">
        <f t="shared" si="6"/>
        <v>4.570777717375937</v>
      </c>
      <c r="Z90" s="11">
        <f t="shared" si="6"/>
        <v>6.2998763149661778</v>
      </c>
      <c r="AA90" s="11">
        <f t="shared" si="6"/>
        <v>3.3951672467668148</v>
      </c>
      <c r="AB90" s="11">
        <f t="shared" si="6"/>
        <v>4.8883117257162958</v>
      </c>
      <c r="AC90" s="11">
        <f t="shared" si="6"/>
        <v>1.9749101069112269</v>
      </c>
      <c r="AD90" s="11">
        <f t="shared" si="6"/>
        <v>12.197259651020911</v>
      </c>
      <c r="AE90" s="11">
        <f t="shared" si="6"/>
        <v>-2.8133685635079715</v>
      </c>
      <c r="AF90" s="11">
        <f t="shared" si="6"/>
        <v>-5.9723150979124374E-2</v>
      </c>
      <c r="AG90" s="11">
        <f t="shared" si="6"/>
        <v>3.3697825996845441</v>
      </c>
      <c r="AH90" s="11">
        <f t="shared" si="6"/>
        <v>-1.9456910614204255</v>
      </c>
      <c r="AI90" s="11">
        <f t="shared" si="6"/>
        <v>-1.075091771871115</v>
      </c>
      <c r="AJ90" s="11">
        <f t="shared" si="6"/>
        <v>2.5900925425799644</v>
      </c>
      <c r="AK90" s="11"/>
      <c r="AL90" s="11"/>
      <c r="AM90" s="11"/>
      <c r="AN90" s="11">
        <f t="shared" si="6"/>
        <v>-0.20919257043792769</v>
      </c>
      <c r="AO90" s="11">
        <f t="shared" si="6"/>
        <v>-6.5988286046954752</v>
      </c>
      <c r="AP90" s="11">
        <f t="shared" si="6"/>
        <v>2.2504405151067486</v>
      </c>
      <c r="AR90" s="15">
        <f>W90*'Table A8'!W39</f>
        <v>-0.13481465729788283</v>
      </c>
      <c r="AS90" s="15">
        <f>X90*'Table A8'!X39</f>
        <v>3.3098207177227832</v>
      </c>
      <c r="AT90" s="15">
        <f>Y90*'Table A8'!Y39</f>
        <v>1.4338529699408313</v>
      </c>
      <c r="AU90" s="15">
        <f>Z90*'Table A8'!Z39</f>
        <v>4.3273850407502676</v>
      </c>
      <c r="AV90" s="15">
        <f>AA90*'Table A8'!AA39</f>
        <v>2.4329768490330994</v>
      </c>
      <c r="AW90" s="15">
        <f>AB90*'Table A8'!AB39</f>
        <v>1.7920550786475942</v>
      </c>
      <c r="AX90" s="15">
        <f>AC90*'Table A8'!AC39</f>
        <v>0.63829094655370866</v>
      </c>
      <c r="AY90" s="15">
        <f>AD90*'Table A8'!AD39</f>
        <v>1.6746837500851708</v>
      </c>
      <c r="AZ90" s="15">
        <f>AE90*'Table A8'!AE39</f>
        <v>-0.69630871946822315</v>
      </c>
      <c r="BA90" s="15">
        <f>AF90*'Table A8'!AF39</f>
        <v>-2.2658963481479784E-2</v>
      </c>
      <c r="BB90" s="15">
        <f>AG90*'Table A8'!AG39</f>
        <v>1.1972837576679183</v>
      </c>
      <c r="BC90" s="15">
        <f>AH90*'Table A8'!AH39</f>
        <v>-1.5855436459515047</v>
      </c>
      <c r="BD90" s="15">
        <f>AI90*'Table A8'!AI39</f>
        <v>-0.19684930342960122</v>
      </c>
      <c r="BE90" s="15">
        <f>AJ90*'Table A8'!AJ39</f>
        <v>0.88192651074847794</v>
      </c>
      <c r="BF90" s="15"/>
      <c r="BG90" s="15"/>
      <c r="BH90" s="15"/>
      <c r="BI90" s="15">
        <f>AN90*'Table A8'!AN39</f>
        <v>-6.7715635050757186E-2</v>
      </c>
      <c r="BJ90" s="15">
        <f>AO90*'Table A8'!AO39</f>
        <v>-1.9512736184084518</v>
      </c>
      <c r="BK90" s="15">
        <f>AP90*'Table A8'!AP39</f>
        <v>0.78922948864793674</v>
      </c>
    </row>
    <row r="91" spans="1:63" x14ac:dyDescent="0.2">
      <c r="A91" s="13">
        <v>2004</v>
      </c>
      <c r="B91" s="11">
        <f t="shared" ref="B91:B106" si="8">LN(B40/B39)*100</f>
        <v>-6.2892361932296765</v>
      </c>
      <c r="C91" s="11">
        <f t="shared" si="7"/>
        <v>3.2876802831667349</v>
      </c>
      <c r="D91" s="11">
        <f t="shared" si="7"/>
        <v>5.4940867621379494</v>
      </c>
      <c r="E91" s="11">
        <f t="shared" si="7"/>
        <v>5.2243998908821938</v>
      </c>
      <c r="F91" s="11">
        <f t="shared" si="7"/>
        <v>5.2259473836227821</v>
      </c>
      <c r="G91" s="11">
        <f t="shared" si="7"/>
        <v>2.962367349680072</v>
      </c>
      <c r="H91" s="11">
        <f t="shared" si="7"/>
        <v>2.6210333220615012</v>
      </c>
      <c r="I91" s="11">
        <f t="shared" si="7"/>
        <v>7.3881715033104447</v>
      </c>
      <c r="J91" s="11">
        <f t="shared" si="7"/>
        <v>-2.1406281444043609</v>
      </c>
      <c r="K91" s="11">
        <f t="shared" si="7"/>
        <v>5.450873412072001</v>
      </c>
      <c r="L91" s="11">
        <f t="shared" si="7"/>
        <v>7.9297795872928249</v>
      </c>
      <c r="M91" s="11">
        <f t="shared" si="7"/>
        <v>-0.22332035019867399</v>
      </c>
      <c r="N91" s="11">
        <f t="shared" si="7"/>
        <v>2.9342404205272716</v>
      </c>
      <c r="O91" s="11">
        <f t="shared" si="7"/>
        <v>-1.3920012335607255</v>
      </c>
      <c r="P91" s="11" t="e">
        <f t="shared" si="7"/>
        <v>#N/A</v>
      </c>
      <c r="Q91" s="11">
        <f t="shared" si="7"/>
        <v>-4.5426143231386478</v>
      </c>
      <c r="R91" s="11">
        <f t="shared" si="7"/>
        <v>1.247679189781373</v>
      </c>
      <c r="S91" s="11">
        <f t="shared" si="7"/>
        <v>-5.3906180609832051</v>
      </c>
      <c r="T91" s="11">
        <f t="shared" si="7"/>
        <v>-2.1107422319682412</v>
      </c>
      <c r="U91" s="11">
        <f t="shared" si="7"/>
        <v>2.5328566243982347</v>
      </c>
      <c r="W91" s="11">
        <f t="shared" si="6"/>
        <v>-2.3044888464634834</v>
      </c>
      <c r="X91" s="11">
        <f t="shared" si="6"/>
        <v>9.7243171117334573</v>
      </c>
      <c r="Y91" s="11">
        <f t="shared" si="6"/>
        <v>1.7558778230472158</v>
      </c>
      <c r="Z91" s="11">
        <f t="shared" si="6"/>
        <v>4.5324655344838272</v>
      </c>
      <c r="AA91" s="11">
        <f t="shared" si="6"/>
        <v>6.8727233933535317</v>
      </c>
      <c r="AB91" s="11">
        <f t="shared" si="6"/>
        <v>1.4410908486852869</v>
      </c>
      <c r="AC91" s="11">
        <f t="shared" si="6"/>
        <v>1.0789606367121274</v>
      </c>
      <c r="AD91" s="11">
        <f t="shared" si="6"/>
        <v>13.008159281332777</v>
      </c>
      <c r="AE91" s="11">
        <f t="shared" si="6"/>
        <v>-3.7157237736979161</v>
      </c>
      <c r="AF91" s="11">
        <f t="shared" si="6"/>
        <v>2.4360085162530534</v>
      </c>
      <c r="AG91" s="11">
        <f t="shared" si="6"/>
        <v>3.4595690356498205</v>
      </c>
      <c r="AH91" s="11">
        <f t="shared" si="6"/>
        <v>-4.3217674455286232</v>
      </c>
      <c r="AI91" s="11">
        <f t="shared" si="6"/>
        <v>-2.5052227301760975E-4</v>
      </c>
      <c r="AJ91" s="11">
        <f t="shared" si="6"/>
        <v>-2.1170657772470243</v>
      </c>
      <c r="AK91" s="11"/>
      <c r="AL91" s="11"/>
      <c r="AM91" s="11"/>
      <c r="AN91" s="11">
        <f t="shared" si="6"/>
        <v>-7.2979148251668207</v>
      </c>
      <c r="AO91" s="11">
        <f t="shared" si="6"/>
        <v>-6.0629589317320702</v>
      </c>
      <c r="AP91" s="11">
        <f t="shared" si="6"/>
        <v>1.0548700673943687</v>
      </c>
      <c r="AR91" s="15">
        <f>W91*'Table A8'!W40</f>
        <v>-1.2036345245078774</v>
      </c>
      <c r="AS91" s="15">
        <f>X91*'Table A8'!X40</f>
        <v>8.2112133691477318</v>
      </c>
      <c r="AT91" s="15">
        <f>Y91*'Table A8'!Y40</f>
        <v>0.55959826220514763</v>
      </c>
      <c r="AU91" s="15">
        <f>Z91*'Table A8'!Z40</f>
        <v>3.1953882018110984</v>
      </c>
      <c r="AV91" s="15">
        <f>AA91*'Table A8'!AA40</f>
        <v>4.9689790133946028</v>
      </c>
      <c r="AW91" s="15">
        <f>AB91*'Table A8'!AB40</f>
        <v>0.50841685141616921</v>
      </c>
      <c r="AX91" s="15">
        <f>AC91*'Table A8'!AC40</f>
        <v>0.33447779738075956</v>
      </c>
      <c r="AY91" s="15">
        <f>AD91*'Table A8'!AD40</f>
        <v>1.7626055826205906</v>
      </c>
      <c r="AZ91" s="15">
        <f>AE91*'Table A8'!AE40</f>
        <v>-0.9118386140654684</v>
      </c>
      <c r="BA91" s="15">
        <f>AF91*'Table A8'!AF40</f>
        <v>0.95418453581632112</v>
      </c>
      <c r="BB91" s="15">
        <f>AG91*'Table A8'!AG40</f>
        <v>1.3734489071529787</v>
      </c>
      <c r="BC91" s="15">
        <f>AH91*'Table A8'!AH40</f>
        <v>-3.4323477052388327</v>
      </c>
      <c r="BD91" s="15">
        <f>AI91*'Table A8'!AI40</f>
        <v>-4.9528253375581446E-5</v>
      </c>
      <c r="BE91" s="15">
        <f>AJ91*'Table A8'!AJ40</f>
        <v>-0.6994785328024169</v>
      </c>
      <c r="BF91" s="15"/>
      <c r="BG91" s="15"/>
      <c r="BH91" s="15"/>
      <c r="BI91" s="15">
        <f>AN91*'Table A8'!AN40</f>
        <v>-2.5885703884866715</v>
      </c>
      <c r="BJ91" s="15">
        <f>AO91*'Table A8'!AO40</f>
        <v>-1.7734154875316304</v>
      </c>
      <c r="BK91" s="15">
        <f>AP91*'Table A8'!AP40</f>
        <v>0.37247462079695154</v>
      </c>
    </row>
    <row r="92" spans="1:63" x14ac:dyDescent="0.2">
      <c r="A92" s="13">
        <v>2005</v>
      </c>
      <c r="B92" s="11">
        <f t="shared" si="8"/>
        <v>6.5365235969830406</v>
      </c>
      <c r="C92" s="11">
        <f t="shared" si="7"/>
        <v>-10.225661532848775</v>
      </c>
      <c r="D92" s="11">
        <f t="shared" si="7"/>
        <v>4.5884278944166361</v>
      </c>
      <c r="E92" s="11">
        <f t="shared" si="7"/>
        <v>-4.9523497005805135</v>
      </c>
      <c r="F92" s="11">
        <f t="shared" si="7"/>
        <v>-2.8681776180846708</v>
      </c>
      <c r="G92" s="11">
        <f t="shared" si="7"/>
        <v>-4.7281249193970138</v>
      </c>
      <c r="H92" s="11">
        <f t="shared" si="7"/>
        <v>0.11751992950270035</v>
      </c>
      <c r="I92" s="11">
        <f t="shared" si="7"/>
        <v>2.0401768047379645</v>
      </c>
      <c r="J92" s="11">
        <f t="shared" si="7"/>
        <v>3.8486573274922589</v>
      </c>
      <c r="K92" s="11">
        <f t="shared" si="7"/>
        <v>2.5730024747893108</v>
      </c>
      <c r="L92" s="11">
        <f t="shared" si="7"/>
        <v>8.5709855637536378</v>
      </c>
      <c r="M92" s="11">
        <f t="shared" si="7"/>
        <v>-0.40936400077275453</v>
      </c>
      <c r="N92" s="11">
        <f t="shared" si="7"/>
        <v>4.4145303807139404</v>
      </c>
      <c r="O92" s="11">
        <f t="shared" si="7"/>
        <v>2.0239611396129358</v>
      </c>
      <c r="P92" s="11" t="e">
        <f t="shared" si="7"/>
        <v>#N/A</v>
      </c>
      <c r="Q92" s="11">
        <f t="shared" si="7"/>
        <v>12.685561387626027</v>
      </c>
      <c r="R92" s="11">
        <f t="shared" si="7"/>
        <v>-4.0676731492014078</v>
      </c>
      <c r="S92" s="11">
        <f t="shared" si="7"/>
        <v>2.7314304451807043</v>
      </c>
      <c r="T92" s="11">
        <f t="shared" si="7"/>
        <v>5.848189028490733</v>
      </c>
      <c r="U92" s="11">
        <f t="shared" si="7"/>
        <v>2.5229438852471686</v>
      </c>
      <c r="W92" s="11">
        <f t="shared" si="6"/>
        <v>0.28409853134270219</v>
      </c>
      <c r="X92" s="11">
        <f t="shared" si="6"/>
        <v>-4.9342475359219273</v>
      </c>
      <c r="Y92" s="11">
        <f t="shared" si="6"/>
        <v>3.2782338565460765</v>
      </c>
      <c r="Z92" s="11">
        <f t="shared" si="6"/>
        <v>-0.17553270484341529</v>
      </c>
      <c r="AA92" s="11">
        <f t="shared" si="6"/>
        <v>-2.8653771146769174</v>
      </c>
      <c r="AB92" s="11">
        <f t="shared" si="6"/>
        <v>-0.86322613915946178</v>
      </c>
      <c r="AC92" s="11">
        <f t="shared" si="6"/>
        <v>3.3592357322151116</v>
      </c>
      <c r="AD92" s="11">
        <f t="shared" si="6"/>
        <v>0.71297659766034716</v>
      </c>
      <c r="AE92" s="11">
        <f t="shared" si="6"/>
        <v>-0.29832556773780933</v>
      </c>
      <c r="AF92" s="11">
        <f t="shared" si="6"/>
        <v>-2.0559812974968033</v>
      </c>
      <c r="AG92" s="11">
        <f t="shared" si="6"/>
        <v>1.483700310323528</v>
      </c>
      <c r="AH92" s="11">
        <f t="shared" si="6"/>
        <v>-10.013344040233486</v>
      </c>
      <c r="AI92" s="11">
        <f t="shared" si="6"/>
        <v>-2.7653026720707601</v>
      </c>
      <c r="AJ92" s="11">
        <f t="shared" si="6"/>
        <v>-1.5098026475866573</v>
      </c>
      <c r="AK92" s="11"/>
      <c r="AL92" s="11"/>
      <c r="AM92" s="11"/>
      <c r="AN92" s="11">
        <f t="shared" si="6"/>
        <v>-3.1555729934199492</v>
      </c>
      <c r="AO92" s="11">
        <f t="shared" si="6"/>
        <v>-0.62726344713402593</v>
      </c>
      <c r="AP92" s="11">
        <f t="shared" si="6"/>
        <v>7.3092956526164155E-2</v>
      </c>
      <c r="AR92" s="15">
        <f>W92*'Table A8'!W41</f>
        <v>0.1472766786480568</v>
      </c>
      <c r="AS92" s="15">
        <f>X92*'Table A8'!X41</f>
        <v>-4.2227290412419851</v>
      </c>
      <c r="AT92" s="15">
        <f>Y92*'Table A8'!Y41</f>
        <v>1.0608364759783104</v>
      </c>
      <c r="AU92" s="15">
        <f>Z92*'Table A8'!Z41</f>
        <v>-0.12345215131637398</v>
      </c>
      <c r="AV92" s="15">
        <f>AA92*'Table A8'!AA41</f>
        <v>-2.0455927221678514</v>
      </c>
      <c r="AW92" s="15">
        <f>AB92*'Table A8'!AB41</f>
        <v>-0.299971083357913</v>
      </c>
      <c r="AX92" s="15">
        <f>AC92*'Table A8'!AC41</f>
        <v>0.98123275738003424</v>
      </c>
      <c r="AY92" s="15">
        <f>AD92*'Table A8'!AD41</f>
        <v>9.1831385778652727E-2</v>
      </c>
      <c r="AZ92" s="15">
        <f>AE92*'Table A8'!AE41</f>
        <v>-7.6281847670557859E-2</v>
      </c>
      <c r="BA92" s="15">
        <f>AF92*'Table A8'!AF41</f>
        <v>-0.81684136949547992</v>
      </c>
      <c r="BB92" s="15">
        <f>AG92*'Table A8'!AG41</f>
        <v>0.62805034135994942</v>
      </c>
      <c r="BC92" s="15">
        <f>AH92*'Table A8'!AH41</f>
        <v>-7.7653483032010682</v>
      </c>
      <c r="BD92" s="15">
        <f>AI92*'Table A8'!AI41</f>
        <v>-0.5713115320498191</v>
      </c>
      <c r="BE92" s="15">
        <f>AJ92*'Table A8'!AJ41</f>
        <v>-0.48087214325635036</v>
      </c>
      <c r="BF92" s="15"/>
      <c r="BG92" s="15"/>
      <c r="BH92" s="15"/>
      <c r="BI92" s="15">
        <f>AN92*'Table A8'!AN41</f>
        <v>-1.2142644878679965</v>
      </c>
      <c r="BJ92" s="15">
        <f>AO92*'Table A8'!AO41</f>
        <v>-0.17745282919421596</v>
      </c>
      <c r="BK92" s="15">
        <f>AP92*'Table A8'!AP41</f>
        <v>2.5911453088525195E-2</v>
      </c>
    </row>
    <row r="93" spans="1:63" x14ac:dyDescent="0.2">
      <c r="A93" s="13">
        <v>2006</v>
      </c>
      <c r="B93" s="11">
        <f t="shared" si="8"/>
        <v>-5.9992793114585119</v>
      </c>
      <c r="C93" s="11">
        <f t="shared" si="7"/>
        <v>-7.1621661548620335</v>
      </c>
      <c r="D93" s="11">
        <f t="shared" si="7"/>
        <v>5.382983656129408</v>
      </c>
      <c r="E93" s="11">
        <f t="shared" si="7"/>
        <v>-5.0541463285998391</v>
      </c>
      <c r="F93" s="11">
        <f t="shared" si="7"/>
        <v>-4.8479875942740334</v>
      </c>
      <c r="G93" s="11">
        <f t="shared" si="7"/>
        <v>-0.52531702408395864</v>
      </c>
      <c r="H93" s="11">
        <f t="shared" si="7"/>
        <v>5.2433787543809434</v>
      </c>
      <c r="I93" s="11">
        <f t="shared" si="7"/>
        <v>-0.68433864008726231</v>
      </c>
      <c r="J93" s="11">
        <f t="shared" si="7"/>
        <v>3.449556014516487</v>
      </c>
      <c r="K93" s="11">
        <f t="shared" si="7"/>
        <v>0.77742583571502688</v>
      </c>
      <c r="L93" s="11">
        <f t="shared" si="7"/>
        <v>6.8440710737309205</v>
      </c>
      <c r="M93" s="11">
        <f t="shared" si="7"/>
        <v>-5.4917679970511193</v>
      </c>
      <c r="N93" s="11">
        <f t="shared" si="7"/>
        <v>4.0967300401783433</v>
      </c>
      <c r="O93" s="11">
        <f t="shared" si="7"/>
        <v>4.4792993430044881</v>
      </c>
      <c r="P93" s="11" t="e">
        <f t="shared" si="7"/>
        <v>#N/A</v>
      </c>
      <c r="Q93" s="11">
        <f t="shared" si="7"/>
        <v>-13.521179478984532</v>
      </c>
      <c r="R93" s="11">
        <f t="shared" si="7"/>
        <v>-2.4340471616255153</v>
      </c>
      <c r="S93" s="11">
        <f t="shared" si="7"/>
        <v>-6.5405967694269869</v>
      </c>
      <c r="T93" s="11">
        <f t="shared" si="7"/>
        <v>-5.4987372944502866</v>
      </c>
      <c r="U93" s="11">
        <f t="shared" si="7"/>
        <v>2.0497715008962638</v>
      </c>
      <c r="W93" s="11">
        <f t="shared" si="6"/>
        <v>2.3902526955584196</v>
      </c>
      <c r="X93" s="11">
        <f t="shared" si="6"/>
        <v>-1.8687661225181162</v>
      </c>
      <c r="Y93" s="11">
        <f t="shared" si="6"/>
        <v>2.3179751233304695</v>
      </c>
      <c r="Z93" s="11">
        <f t="shared" si="6"/>
        <v>-1.5626087640478192</v>
      </c>
      <c r="AA93" s="11">
        <f t="shared" si="6"/>
        <v>0.87625666263508184</v>
      </c>
      <c r="AB93" s="11">
        <f t="shared" si="6"/>
        <v>1.4835647253630675</v>
      </c>
      <c r="AC93" s="11">
        <f t="shared" si="6"/>
        <v>4.2471264538640554</v>
      </c>
      <c r="AD93" s="11">
        <f t="shared" si="6"/>
        <v>1.3052110374883101</v>
      </c>
      <c r="AE93" s="11">
        <f t="shared" si="6"/>
        <v>-1.3777922415400292</v>
      </c>
      <c r="AF93" s="11">
        <f t="shared" si="6"/>
        <v>0.81504027527042788</v>
      </c>
      <c r="AG93" s="11">
        <f t="shared" si="6"/>
        <v>1.9760666324515446</v>
      </c>
      <c r="AH93" s="11">
        <f t="shared" si="6"/>
        <v>-11.233678120265928</v>
      </c>
      <c r="AI93" s="11">
        <f t="shared" si="6"/>
        <v>0.88311432386817446</v>
      </c>
      <c r="AJ93" s="11">
        <f t="shared" si="6"/>
        <v>2.4525196749210103</v>
      </c>
      <c r="AK93" s="11"/>
      <c r="AL93" s="11"/>
      <c r="AM93" s="11"/>
      <c r="AN93" s="11">
        <f t="shared" si="6"/>
        <v>-5.6250322337891383</v>
      </c>
      <c r="AO93" s="11">
        <f t="shared" si="6"/>
        <v>7.2185400459900642</v>
      </c>
      <c r="AP93" s="11">
        <f t="shared" si="6"/>
        <v>0.98982028608625283</v>
      </c>
      <c r="AR93" s="15">
        <f>W93*'Table A8'!W42</f>
        <v>1.2343264919863679</v>
      </c>
      <c r="AS93" s="15">
        <f>X93*'Table A8'!X42</f>
        <v>-1.5766779775685347</v>
      </c>
      <c r="AT93" s="15">
        <f>Y93*'Table A8'!Y42</f>
        <v>0.75705067527973136</v>
      </c>
      <c r="AU93" s="15">
        <f>Z93*'Table A8'!Z42</f>
        <v>-1.1319537886762401</v>
      </c>
      <c r="AV93" s="15">
        <f>AA93*'Table A8'!AA42</f>
        <v>0.62082784547695546</v>
      </c>
      <c r="AW93" s="15">
        <f>AB93*'Table A8'!AB42</f>
        <v>0.51479695970098438</v>
      </c>
      <c r="AX93" s="15">
        <f>AC93*'Table A8'!AC42</f>
        <v>1.2057592002520054</v>
      </c>
      <c r="AY93" s="15">
        <f>AD93*'Table A8'!AD42</f>
        <v>0.17803078551340545</v>
      </c>
      <c r="AZ93" s="15">
        <f>AE93*'Table A8'!AE42</f>
        <v>-0.35863932047286956</v>
      </c>
      <c r="BA93" s="15">
        <f>AF93*'Table A8'!AF42</f>
        <v>0.33090635175979372</v>
      </c>
      <c r="BB93" s="15">
        <f>AG93*'Table A8'!AG42</f>
        <v>0.81038492596837852</v>
      </c>
      <c r="BC93" s="15">
        <f>AH93*'Table A8'!AH42</f>
        <v>-8.6049974401237019</v>
      </c>
      <c r="BD93" s="15">
        <f>AI93*'Table A8'!AI42</f>
        <v>0.18404102509412759</v>
      </c>
      <c r="BE93" s="15">
        <f>AJ93*'Table A8'!AJ42</f>
        <v>0.77450571334005502</v>
      </c>
      <c r="BF93" s="15"/>
      <c r="BG93" s="15"/>
      <c r="BH93" s="15"/>
      <c r="BI93" s="15">
        <f>AN93*'Table A8'!AN42</f>
        <v>-2.2230127387934675</v>
      </c>
      <c r="BJ93" s="15">
        <f>AO93*'Table A8'!AO42</f>
        <v>2.0861580732911289</v>
      </c>
      <c r="BK93" s="15">
        <f>AP93*'Table A8'!AP42</f>
        <v>0.35227703981809738</v>
      </c>
    </row>
    <row r="94" spans="1:63" x14ac:dyDescent="0.2">
      <c r="A94" s="13">
        <v>2007</v>
      </c>
      <c r="B94" s="11">
        <f t="shared" si="8"/>
        <v>-1.1476930180315834</v>
      </c>
      <c r="C94" s="11">
        <f t="shared" si="7"/>
        <v>1.3813500654360109</v>
      </c>
      <c r="D94" s="11">
        <f t="shared" si="7"/>
        <v>2.5167495386155756</v>
      </c>
      <c r="E94" s="11">
        <f t="shared" si="7"/>
        <v>-3.0726459628292515</v>
      </c>
      <c r="F94" s="11">
        <f t="shared" si="7"/>
        <v>-2.2489418337505604</v>
      </c>
      <c r="G94" s="11">
        <f t="shared" si="7"/>
        <v>-0.75002422332476437</v>
      </c>
      <c r="H94" s="11">
        <f t="shared" si="7"/>
        <v>3.5679866133404841</v>
      </c>
      <c r="I94" s="11">
        <f t="shared" si="7"/>
        <v>4.553972968990454</v>
      </c>
      <c r="J94" s="11">
        <f t="shared" si="7"/>
        <v>-1.4338145303894216</v>
      </c>
      <c r="K94" s="11">
        <f t="shared" si="7"/>
        <v>4.6033469549454606</v>
      </c>
      <c r="L94" s="11">
        <f t="shared" si="7"/>
        <v>3.2807557941405503</v>
      </c>
      <c r="M94" s="11">
        <f t="shared" si="7"/>
        <v>-0.42534219707900633</v>
      </c>
      <c r="N94" s="11">
        <f t="shared" si="7"/>
        <v>4.8661157985240289</v>
      </c>
      <c r="O94" s="11">
        <f t="shared" si="7"/>
        <v>7.7573240803611387</v>
      </c>
      <c r="P94" s="11" t="e">
        <f t="shared" si="7"/>
        <v>#N/A</v>
      </c>
      <c r="Q94" s="11">
        <f t="shared" si="7"/>
        <v>-8.0416940734131366</v>
      </c>
      <c r="R94" s="11">
        <f t="shared" si="7"/>
        <v>-1.5565970962305422</v>
      </c>
      <c r="S94" s="11">
        <f t="shared" si="7"/>
        <v>-1.0024355301801973</v>
      </c>
      <c r="T94" s="11">
        <f t="shared" si="7"/>
        <v>0.32503982840052431</v>
      </c>
      <c r="U94" s="11">
        <f t="shared" si="7"/>
        <v>2.6145454592968251</v>
      </c>
      <c r="W94" s="11">
        <f t="shared" si="6"/>
        <v>5.7295107210829768</v>
      </c>
      <c r="X94" s="11">
        <f t="shared" si="6"/>
        <v>3.972613219654924</v>
      </c>
      <c r="Y94" s="11">
        <f t="shared" si="6"/>
        <v>1.4988711867972728</v>
      </c>
      <c r="Z94" s="11">
        <f t="shared" si="6"/>
        <v>-1.0529757631905987</v>
      </c>
      <c r="AA94" s="11">
        <f t="shared" si="6"/>
        <v>-0.62000733015741372</v>
      </c>
      <c r="AB94" s="11">
        <f t="shared" si="6"/>
        <v>-2.8028786530543536E-2</v>
      </c>
      <c r="AC94" s="11">
        <f t="shared" si="6"/>
        <v>2.9694459738825336</v>
      </c>
      <c r="AD94" s="11">
        <f t="shared" si="6"/>
        <v>5.2076520311930743</v>
      </c>
      <c r="AE94" s="11">
        <f t="shared" si="6"/>
        <v>-2.9574054357450756</v>
      </c>
      <c r="AF94" s="11">
        <f t="shared" si="6"/>
        <v>1.1319094941408752</v>
      </c>
      <c r="AG94" s="11">
        <f t="shared" si="6"/>
        <v>-1.5997727810406523</v>
      </c>
      <c r="AH94" s="11">
        <f t="shared" si="6"/>
        <v>-2.3370675612542775</v>
      </c>
      <c r="AI94" s="11">
        <f t="shared" si="6"/>
        <v>1.2688641826093221</v>
      </c>
      <c r="AJ94" s="11">
        <f t="shared" si="6"/>
        <v>9.3186521183146534E-2</v>
      </c>
      <c r="AK94" s="11"/>
      <c r="AL94" s="11"/>
      <c r="AM94" s="11"/>
      <c r="AN94" s="11">
        <f t="shared" si="6"/>
        <v>1.1636003909367403</v>
      </c>
      <c r="AO94" s="11">
        <f t="shared" si="6"/>
        <v>6.2081818100195596</v>
      </c>
      <c r="AP94" s="11">
        <f t="shared" si="6"/>
        <v>0.86127600282589201</v>
      </c>
      <c r="AR94" s="15">
        <f>W94*'Table A8'!W43</f>
        <v>2.4923371636710954</v>
      </c>
      <c r="AS94" s="15">
        <f>X94*'Table A8'!X43</f>
        <v>3.2726387703517261</v>
      </c>
      <c r="AT94" s="15">
        <f>Y94*'Table A8'!Y43</f>
        <v>0.48008844113116655</v>
      </c>
      <c r="AU94" s="15">
        <f>Z94*'Table A8'!Z43</f>
        <v>-0.78699408540865357</v>
      </c>
      <c r="AV94" s="15">
        <f>AA94*'Table A8'!AA43</f>
        <v>-0.43350912524606372</v>
      </c>
      <c r="AW94" s="15">
        <f>AB94*'Table A8'!AB43</f>
        <v>-9.7175802901394437E-3</v>
      </c>
      <c r="AX94" s="15">
        <f>AC94*'Table A8'!AC43</f>
        <v>0.82669375912889731</v>
      </c>
      <c r="AY94" s="15">
        <f>AD94*'Table A8'!AD43</f>
        <v>0.72021827591400212</v>
      </c>
      <c r="AZ94" s="15">
        <f>AE94*'Table A8'!AE43</f>
        <v>-0.70534119642520066</v>
      </c>
      <c r="BA94" s="15">
        <f>AF94*'Table A8'!AF43</f>
        <v>0.45921568177295302</v>
      </c>
      <c r="BB94" s="15">
        <f>AG94*'Table A8'!AG43</f>
        <v>-0.61223304330425776</v>
      </c>
      <c r="BC94" s="15">
        <f>AH94*'Table A8'!AH43</f>
        <v>-1.7310659426210433</v>
      </c>
      <c r="BD94" s="15">
        <f>AI94*'Table A8'!AI43</f>
        <v>0.26405063640099985</v>
      </c>
      <c r="BE94" s="15">
        <f>AJ94*'Table A8'!AJ43</f>
        <v>2.8207559962138452E-2</v>
      </c>
      <c r="BF94" s="15"/>
      <c r="BG94" s="15"/>
      <c r="BH94" s="15"/>
      <c r="BI94" s="15">
        <f>AN94*'Table A8'!AN43</f>
        <v>0.45287327215257933</v>
      </c>
      <c r="BJ94" s="15">
        <f>AO94*'Table A8'!AO43</f>
        <v>1.8581088157388543</v>
      </c>
      <c r="BK94" s="15">
        <f>AP94*'Table A8'!AP43</f>
        <v>0.30032694218538852</v>
      </c>
    </row>
    <row r="95" spans="1:63" x14ac:dyDescent="0.2">
      <c r="A95" s="13">
        <v>2008</v>
      </c>
      <c r="B95" s="11">
        <f t="shared" si="8"/>
        <v>2.8983337674732672</v>
      </c>
      <c r="C95" s="11">
        <f t="shared" si="7"/>
        <v>-4.8895224274529889</v>
      </c>
      <c r="D95" s="11">
        <f t="shared" si="7"/>
        <v>0.28204756395957209</v>
      </c>
      <c r="E95" s="11">
        <f t="shared" si="7"/>
        <v>-6.544776940091233</v>
      </c>
      <c r="F95" s="11">
        <f t="shared" si="7"/>
        <v>-5.3156980638895384</v>
      </c>
      <c r="G95" s="11">
        <f t="shared" si="7"/>
        <v>-1.9841566975278442</v>
      </c>
      <c r="H95" s="11">
        <f t="shared" si="7"/>
        <v>-4.8021346721452707</v>
      </c>
      <c r="I95" s="11">
        <f t="shared" si="7"/>
        <v>-3.5282822659025874</v>
      </c>
      <c r="J95" s="11">
        <f t="shared" si="7"/>
        <v>-1.2487419306104368</v>
      </c>
      <c r="K95" s="11">
        <f t="shared" si="7"/>
        <v>2.7845229716905608</v>
      </c>
      <c r="L95" s="11">
        <f t="shared" si="7"/>
        <v>-0.76452392825142368</v>
      </c>
      <c r="M95" s="11">
        <f t="shared" si="7"/>
        <v>4.2603190578723673</v>
      </c>
      <c r="N95" s="11">
        <f t="shared" si="7"/>
        <v>3.072344531719585</v>
      </c>
      <c r="O95" s="11">
        <f t="shared" si="7"/>
        <v>-2.0912114937597903</v>
      </c>
      <c r="P95" s="11" t="e">
        <f t="shared" si="7"/>
        <v>#N/A</v>
      </c>
      <c r="Q95" s="11">
        <f t="shared" si="7"/>
        <v>3.0467427711175854</v>
      </c>
      <c r="R95" s="11">
        <f t="shared" si="7"/>
        <v>-3.4975328879787098</v>
      </c>
      <c r="S95" s="11">
        <f t="shared" si="7"/>
        <v>-3.0694225814684222</v>
      </c>
      <c r="T95" s="11">
        <f t="shared" si="7"/>
        <v>-1.6078942670124951E-2</v>
      </c>
      <c r="U95" s="11">
        <f t="shared" si="7"/>
        <v>-1.0181161793384994</v>
      </c>
      <c r="W95" s="11">
        <f t="shared" si="6"/>
        <v>-0.87691992874700875</v>
      </c>
      <c r="X95" s="11">
        <f t="shared" si="6"/>
        <v>-2.2461284338412737</v>
      </c>
      <c r="Y95" s="11">
        <f t="shared" si="6"/>
        <v>2.1013402650498274</v>
      </c>
      <c r="Z95" s="11">
        <f t="shared" si="6"/>
        <v>3.1677570572048861</v>
      </c>
      <c r="AA95" s="11">
        <f t="shared" si="6"/>
        <v>-0.25633540886971856</v>
      </c>
      <c r="AB95" s="11">
        <f t="shared" si="6"/>
        <v>3.1629327224502526</v>
      </c>
      <c r="AC95" s="11">
        <f t="shared" si="6"/>
        <v>0.72809642394878649</v>
      </c>
      <c r="AD95" s="11">
        <f t="shared" si="6"/>
        <v>1.3807980694253696</v>
      </c>
      <c r="AE95" s="11">
        <f t="shared" si="6"/>
        <v>1.2463982575722026</v>
      </c>
      <c r="AF95" s="11">
        <f t="shared" si="6"/>
        <v>2.588458796221567</v>
      </c>
      <c r="AG95" s="11">
        <f t="shared" si="6"/>
        <v>0.3911155276626761</v>
      </c>
      <c r="AH95" s="11">
        <f t="shared" si="6"/>
        <v>0.34137935323541602</v>
      </c>
      <c r="AI95" s="11">
        <f t="shared" si="6"/>
        <v>6.7627688839901374</v>
      </c>
      <c r="AJ95" s="11">
        <f t="shared" si="6"/>
        <v>-4.2146173481255573</v>
      </c>
      <c r="AK95" s="11"/>
      <c r="AL95" s="11"/>
      <c r="AM95" s="11"/>
      <c r="AN95" s="11">
        <f t="shared" si="6"/>
        <v>-0.40170869456981428</v>
      </c>
      <c r="AO95" s="11">
        <f t="shared" si="6"/>
        <v>-3.245884676120824</v>
      </c>
      <c r="AP95" s="11">
        <f t="shared" si="6"/>
        <v>1.3155174467763846</v>
      </c>
      <c r="AR95" s="15">
        <f>W95*'Table A8'!W44</f>
        <v>-0.24755449588528056</v>
      </c>
      <c r="AS95" s="15">
        <f>X95*'Table A8'!X44</f>
        <v>-1.8851755945229809</v>
      </c>
      <c r="AT95" s="15">
        <f>Y95*'Table A8'!Y44</f>
        <v>0.65036481203292162</v>
      </c>
      <c r="AU95" s="15">
        <f>Z95*'Table A8'!Z44</f>
        <v>2.3336866240428398</v>
      </c>
      <c r="AV95" s="15">
        <f>AA95*'Table A8'!AA44</f>
        <v>-0.18056266200782975</v>
      </c>
      <c r="AW95" s="15">
        <f>AB95*'Table A8'!AB44</f>
        <v>1.1158826644804491</v>
      </c>
      <c r="AX95" s="15">
        <f>AC95*'Table A8'!AC44</f>
        <v>0.19891594302280846</v>
      </c>
      <c r="AY95" s="15">
        <f>AD95*'Table A8'!AD44</f>
        <v>0.17964182883224059</v>
      </c>
      <c r="AZ95" s="15">
        <f>AE95*'Table A8'!AE44</f>
        <v>0.28517592133251995</v>
      </c>
      <c r="BA95" s="15">
        <f>AF95*'Table A8'!AF44</f>
        <v>1.0268416044610957</v>
      </c>
      <c r="BB95" s="15">
        <f>AG95*'Table A8'!AG44</f>
        <v>0.15871468112551398</v>
      </c>
      <c r="BC95" s="15">
        <f>AH95*'Table A8'!AH44</f>
        <v>0.25163072126982516</v>
      </c>
      <c r="BD95" s="15">
        <f>AI95*'Table A8'!AI44</f>
        <v>1.456700417611476</v>
      </c>
      <c r="BE95" s="15">
        <f>AJ95*'Table A8'!AJ44</f>
        <v>-1.2117024875860976</v>
      </c>
      <c r="BF95" s="15"/>
      <c r="BG95" s="15"/>
      <c r="BH95" s="15"/>
      <c r="BI95" s="15">
        <f>AN95*'Table A8'!AN44</f>
        <v>-0.1610048447835816</v>
      </c>
      <c r="BJ95" s="15">
        <f>AO95*'Table A8'!AO44</f>
        <v>-0.94065737913981462</v>
      </c>
      <c r="BK95" s="15">
        <f>AP95*'Table A8'!AP44</f>
        <v>0.45911558892495818</v>
      </c>
    </row>
    <row r="96" spans="1:63" x14ac:dyDescent="0.2">
      <c r="A96" s="13">
        <v>2009</v>
      </c>
      <c r="B96" s="11">
        <f t="shared" si="8"/>
        <v>-16.642653063694024</v>
      </c>
      <c r="C96" s="11">
        <f t="shared" si="7"/>
        <v>-10.023511109315439</v>
      </c>
      <c r="D96" s="11">
        <f t="shared" si="7"/>
        <v>-1.2011798772407916</v>
      </c>
      <c r="E96" s="11">
        <f t="shared" si="7"/>
        <v>-2.8703382878722739</v>
      </c>
      <c r="F96" s="11">
        <f t="shared" si="7"/>
        <v>-12.226489324491174</v>
      </c>
      <c r="G96" s="11">
        <f t="shared" si="7"/>
        <v>-9.4472795118715869</v>
      </c>
      <c r="H96" s="11">
        <f t="shared" si="7"/>
        <v>-1.3255760248497812</v>
      </c>
      <c r="I96" s="11">
        <f t="shared" si="7"/>
        <v>-11.802413379562491</v>
      </c>
      <c r="J96" s="11">
        <f t="shared" si="7"/>
        <v>-1.0675347943912972</v>
      </c>
      <c r="K96" s="11">
        <f t="shared" si="7"/>
        <v>-4.2758338869300694</v>
      </c>
      <c r="L96" s="11">
        <f t="shared" si="7"/>
        <v>4.3807781091941997</v>
      </c>
      <c r="M96" s="11">
        <f t="shared" si="7"/>
        <v>6.5802433370218196</v>
      </c>
      <c r="N96" s="11">
        <f t="shared" si="7"/>
        <v>-2.7061507804076959</v>
      </c>
      <c r="O96" s="11">
        <f t="shared" si="7"/>
        <v>-6.8943359961148722</v>
      </c>
      <c r="P96" s="11" t="e">
        <f t="shared" si="7"/>
        <v>#N/A</v>
      </c>
      <c r="Q96" s="11">
        <f t="shared" si="7"/>
        <v>-7.5429840428002066</v>
      </c>
      <c r="R96" s="11">
        <f t="shared" si="7"/>
        <v>4.4034634564130917</v>
      </c>
      <c r="S96" s="11">
        <f t="shared" si="7"/>
        <v>-3.3698338746905692</v>
      </c>
      <c r="T96" s="11">
        <f t="shared" si="7"/>
        <v>1.0217996316656015</v>
      </c>
      <c r="U96" s="11">
        <f t="shared" si="7"/>
        <v>-2.1678386030988284</v>
      </c>
      <c r="W96" s="11">
        <f t="shared" si="6"/>
        <v>-7.6607993400184062</v>
      </c>
      <c r="X96" s="11">
        <f t="shared" si="6"/>
        <v>-1.3396285176644367</v>
      </c>
      <c r="Y96" s="11">
        <f t="shared" si="6"/>
        <v>3.788147215164551</v>
      </c>
      <c r="Z96" s="11">
        <f t="shared" si="6"/>
        <v>-0.28699964870171057</v>
      </c>
      <c r="AA96" s="11">
        <f t="shared" si="6"/>
        <v>-3.2293940613771133</v>
      </c>
      <c r="AB96" s="11">
        <f t="shared" ref="W96:AP98" si="9">LN(AB45/AB44)*100</f>
        <v>3.9575374926992382</v>
      </c>
      <c r="AC96" s="11">
        <f t="shared" si="9"/>
        <v>5.0961617488599398</v>
      </c>
      <c r="AD96" s="11">
        <f t="shared" si="9"/>
        <v>1.6459902837403622</v>
      </c>
      <c r="AE96" s="11">
        <f t="shared" si="9"/>
        <v>3.9880776872184538</v>
      </c>
      <c r="AF96" s="11">
        <f t="shared" si="9"/>
        <v>-2.2587487988231993</v>
      </c>
      <c r="AG96" s="11">
        <f t="shared" si="9"/>
        <v>3.1189916480867259</v>
      </c>
      <c r="AH96" s="11">
        <f t="shared" si="9"/>
        <v>0.82778999174999957</v>
      </c>
      <c r="AI96" s="11">
        <f t="shared" si="9"/>
        <v>9.2608987350370562</v>
      </c>
      <c r="AJ96" s="11">
        <f t="shared" si="9"/>
        <v>1.7996606723194757</v>
      </c>
      <c r="AK96" s="11"/>
      <c r="AL96" s="11"/>
      <c r="AM96" s="11"/>
      <c r="AN96" s="11">
        <f t="shared" si="9"/>
        <v>5.2193396668317886</v>
      </c>
      <c r="AO96" s="11">
        <f t="shared" si="9"/>
        <v>3.4735001281495403</v>
      </c>
      <c r="AP96" s="11">
        <f t="shared" si="9"/>
        <v>3.7844509681334904</v>
      </c>
      <c r="AR96" s="15">
        <f>W96*'Table A8'!W45</f>
        <v>-1.9420126326946656</v>
      </c>
      <c r="AS96" s="15">
        <f>X96*'Table A8'!X45</f>
        <v>-1.0994331244472031</v>
      </c>
      <c r="AT96" s="15">
        <f>Y96*'Table A8'!Y45</f>
        <v>1.1413687559290793</v>
      </c>
      <c r="AU96" s="15">
        <f>Z96*'Table A8'!Z45</f>
        <v>-0.21550803621011447</v>
      </c>
      <c r="AV96" s="15">
        <f>AA96*'Table A8'!AA45</f>
        <v>-2.3083708750723604</v>
      </c>
      <c r="AW96" s="15">
        <f>AB96*'Table A8'!AB45</f>
        <v>1.3170684775703063</v>
      </c>
      <c r="AX96" s="15">
        <f>AC96*'Table A8'!AC45</f>
        <v>1.4004252485867117</v>
      </c>
      <c r="AY96" s="15">
        <f>AD96*'Table A8'!AD45</f>
        <v>0.19159326902737808</v>
      </c>
      <c r="AZ96" s="15">
        <f>AE96*'Table A8'!AE45</f>
        <v>0.83510346770354438</v>
      </c>
      <c r="BA96" s="15">
        <f>AF96*'Table A8'!AF45</f>
        <v>-0.90892051664645535</v>
      </c>
      <c r="BB96" s="15">
        <f>AG96*'Table A8'!AG45</f>
        <v>1.3785943084543326</v>
      </c>
      <c r="BC96" s="15">
        <f>AH96*'Table A8'!AH45</f>
        <v>0.62407087478032464</v>
      </c>
      <c r="BD96" s="15">
        <f>AI96*'Table A8'!AI45</f>
        <v>2.0707369571542857</v>
      </c>
      <c r="BE96" s="15">
        <f>AJ96*'Table A8'!AJ45</f>
        <v>0.53287952507379677</v>
      </c>
      <c r="BF96" s="15"/>
      <c r="BG96" s="15"/>
      <c r="BH96" s="15"/>
      <c r="BI96" s="15">
        <f>AN96*'Table A8'!AN45</f>
        <v>1.9019273745935035</v>
      </c>
      <c r="BJ96" s="15">
        <f>AO96*'Table A8'!AO45</f>
        <v>0.95660193529238335</v>
      </c>
      <c r="BK96" s="15">
        <f>AP96*'Table A8'!AP45</f>
        <v>1.3438585387842024</v>
      </c>
    </row>
    <row r="97" spans="1:63" x14ac:dyDescent="0.2">
      <c r="A97" s="13">
        <v>2010</v>
      </c>
      <c r="B97" s="11">
        <f t="shared" si="8"/>
        <v>-7.3531074521392874</v>
      </c>
      <c r="C97" s="11">
        <f t="shared" si="7"/>
        <v>-11.361752795155104</v>
      </c>
      <c r="D97" s="11">
        <f t="shared" si="7"/>
        <v>4.5078747331068616</v>
      </c>
      <c r="E97" s="11">
        <f t="shared" si="7"/>
        <v>-3.2388199216142688</v>
      </c>
      <c r="F97" s="11">
        <f t="shared" si="7"/>
        <v>-7.5496648192151596</v>
      </c>
      <c r="G97" s="11">
        <f t="shared" si="7"/>
        <v>12.419820764626174</v>
      </c>
      <c r="H97" s="11">
        <f t="shared" si="7"/>
        <v>1.259380135811508</v>
      </c>
      <c r="I97" s="11">
        <f t="shared" si="7"/>
        <v>2.6754126172233188</v>
      </c>
      <c r="J97" s="11">
        <f t="shared" si="7"/>
        <v>2.5494478377445979</v>
      </c>
      <c r="K97" s="11">
        <f t="shared" si="7"/>
        <v>4.6761782843184436</v>
      </c>
      <c r="L97" s="11">
        <f t="shared" si="7"/>
        <v>-6.2191961929851107</v>
      </c>
      <c r="M97" s="11">
        <f t="shared" si="7"/>
        <v>-1.1844020675061366</v>
      </c>
      <c r="N97" s="11">
        <f t="shared" si="7"/>
        <v>1.6275380647303443</v>
      </c>
      <c r="O97" s="11">
        <f t="shared" si="7"/>
        <v>9.3984272957062167</v>
      </c>
      <c r="P97" s="11" t="e">
        <f t="shared" si="7"/>
        <v>#N/A</v>
      </c>
      <c r="Q97" s="11">
        <f t="shared" si="7"/>
        <v>-7.0475444714667823</v>
      </c>
      <c r="R97" s="11">
        <f t="shared" si="7"/>
        <v>3.1850872567180333</v>
      </c>
      <c r="S97" s="11">
        <f t="shared" si="7"/>
        <v>2.6673628773065876</v>
      </c>
      <c r="T97" s="11">
        <f t="shared" si="7"/>
        <v>3.0649031968924443</v>
      </c>
      <c r="U97" s="11">
        <f t="shared" si="7"/>
        <v>1.9505607436442955</v>
      </c>
      <c r="W97" s="11">
        <f t="shared" si="9"/>
        <v>-5.5189677658997827</v>
      </c>
      <c r="X97" s="11">
        <f t="shared" si="9"/>
        <v>-11.507957337247063</v>
      </c>
      <c r="Y97" s="11">
        <f t="shared" si="9"/>
        <v>-4.3980248851090229</v>
      </c>
      <c r="Z97" s="11">
        <f t="shared" si="9"/>
        <v>-2.9215780079952665</v>
      </c>
      <c r="AA97" s="11">
        <f t="shared" si="9"/>
        <v>-7.3748616721155731</v>
      </c>
      <c r="AB97" s="11">
        <f t="shared" si="9"/>
        <v>2.6375071586458163</v>
      </c>
      <c r="AC97" s="11">
        <f t="shared" si="9"/>
        <v>-0.59034634948593179</v>
      </c>
      <c r="AD97" s="11">
        <f t="shared" si="9"/>
        <v>3.4223646082652888</v>
      </c>
      <c r="AE97" s="11">
        <f t="shared" si="9"/>
        <v>-1.7306119621736276</v>
      </c>
      <c r="AF97" s="11">
        <f t="shared" si="9"/>
        <v>-2.3824328151849761</v>
      </c>
      <c r="AG97" s="11">
        <f t="shared" si="9"/>
        <v>-1.2136281140530292</v>
      </c>
      <c r="AH97" s="11">
        <f t="shared" si="9"/>
        <v>-7.5969020692015654</v>
      </c>
      <c r="AI97" s="11">
        <f t="shared" si="9"/>
        <v>2.2561161510106089</v>
      </c>
      <c r="AJ97" s="11">
        <f t="shared" si="9"/>
        <v>-7.5165173929455511</v>
      </c>
      <c r="AK97" s="11"/>
      <c r="AL97" s="11"/>
      <c r="AM97" s="11"/>
      <c r="AN97" s="11">
        <f t="shared" si="9"/>
        <v>-1.3819600115561492</v>
      </c>
      <c r="AO97" s="11">
        <f t="shared" si="9"/>
        <v>0.14552182744957348</v>
      </c>
      <c r="AP97" s="11">
        <f t="shared" si="9"/>
        <v>-1.3719939602879492</v>
      </c>
      <c r="AR97" s="15">
        <f>W97*'Table A8'!W46</f>
        <v>-0.91118157815005429</v>
      </c>
      <c r="AS97" s="15">
        <f>X97*'Table A8'!X46</f>
        <v>-9.2236278058035204</v>
      </c>
      <c r="AT97" s="15">
        <f>Y97*'Table A8'!Y46</f>
        <v>-1.376141986550613</v>
      </c>
      <c r="AU97" s="15">
        <f>Z97*'Table A8'!Z46</f>
        <v>-2.1491127826813181</v>
      </c>
      <c r="AV97" s="15">
        <f>AA97*'Table A8'!AA46</f>
        <v>-5.2317268701987878</v>
      </c>
      <c r="AW97" s="15">
        <f>AB97*'Table A8'!AB46</f>
        <v>0.82263848278162999</v>
      </c>
      <c r="AX97" s="15">
        <f>AC97*'Table A8'!AC46</f>
        <v>-0.16151876121935091</v>
      </c>
      <c r="AY97" s="15">
        <f>AD97*'Table A8'!AD46</f>
        <v>0.43874714277960997</v>
      </c>
      <c r="AZ97" s="15">
        <f>AE97*'Table A8'!AE46</f>
        <v>-0.33660402664277056</v>
      </c>
      <c r="BA97" s="15">
        <f>AF97*'Table A8'!AF46</f>
        <v>-0.98561245564202449</v>
      </c>
      <c r="BB97" s="15">
        <f>AG97*'Table A8'!AG46</f>
        <v>-0.52028237249453357</v>
      </c>
      <c r="BC97" s="15">
        <f>AH97*'Table A8'!AH46</f>
        <v>-5.8602502561820877</v>
      </c>
      <c r="BD97" s="15">
        <f>AI97*'Table A8'!AI46</f>
        <v>0.51868110311733895</v>
      </c>
      <c r="BE97" s="15">
        <f>AJ97*'Table A8'!AJ46</f>
        <v>-2.3353819539881826</v>
      </c>
      <c r="BF97" s="15"/>
      <c r="BG97" s="15"/>
      <c r="BH97" s="15"/>
      <c r="BI97" s="15">
        <f>AN97*'Table A8'!AN46</f>
        <v>-0.45397386379619503</v>
      </c>
      <c r="BJ97" s="15">
        <f>AO97*'Table A8'!AO46</f>
        <v>3.7544631481989957E-2</v>
      </c>
      <c r="BK97" s="15">
        <f>AP97*'Table A8'!AP46</f>
        <v>-0.48472546616973239</v>
      </c>
    </row>
    <row r="98" spans="1:63" x14ac:dyDescent="0.2">
      <c r="A98" s="13">
        <v>2011</v>
      </c>
      <c r="B98" s="11">
        <f t="shared" si="8"/>
        <v>14.576269882126569</v>
      </c>
      <c r="C98" s="11">
        <f t="shared" si="7"/>
        <v>-23.190186719575685</v>
      </c>
      <c r="D98" s="11">
        <f t="shared" si="7"/>
        <v>3.4200666488905678</v>
      </c>
      <c r="E98" s="11">
        <f t="shared" si="7"/>
        <v>-10.055206047272721</v>
      </c>
      <c r="F98" s="11">
        <f t="shared" si="7"/>
        <v>-5.033678875425398</v>
      </c>
      <c r="G98" s="11">
        <f t="shared" si="7"/>
        <v>3.7514949150953734</v>
      </c>
      <c r="H98" s="11">
        <f t="shared" si="7"/>
        <v>1.853711137624257</v>
      </c>
      <c r="I98" s="11">
        <f t="shared" si="7"/>
        <v>5.0319712404827337</v>
      </c>
      <c r="J98" s="11">
        <f t="shared" si="7"/>
        <v>1.7902204431596513</v>
      </c>
      <c r="K98" s="11">
        <f t="shared" si="7"/>
        <v>-3.5623894253638948</v>
      </c>
      <c r="L98" s="11">
        <f t="shared" si="7"/>
        <v>-3.9390965044662045</v>
      </c>
      <c r="M98" s="11">
        <f t="shared" si="7"/>
        <v>8.0861780905730178</v>
      </c>
      <c r="N98" s="11">
        <f t="shared" si="7"/>
        <v>4.2743353035802052</v>
      </c>
      <c r="O98" s="11">
        <f t="shared" si="7"/>
        <v>4.2040753346980795</v>
      </c>
      <c r="P98" s="11" t="e">
        <f t="shared" si="7"/>
        <v>#N/A</v>
      </c>
      <c r="Q98" s="11">
        <f t="shared" si="7"/>
        <v>-7.0662857980469731</v>
      </c>
      <c r="R98" s="11">
        <f t="shared" si="7"/>
        <v>-2.9192760194642906</v>
      </c>
      <c r="S98" s="11">
        <f t="shared" si="7"/>
        <v>-0.5471392451881677</v>
      </c>
      <c r="T98" s="11">
        <f t="shared" si="7"/>
        <v>8.7888656279251354E-2</v>
      </c>
      <c r="U98" s="11">
        <f t="shared" si="7"/>
        <v>0.91384348956446393</v>
      </c>
      <c r="W98" s="11">
        <f t="shared" si="9"/>
        <v>5.2992846497307511</v>
      </c>
      <c r="X98" s="11">
        <f t="shared" si="9"/>
        <v>-11.054424972555692</v>
      </c>
      <c r="Y98" s="11">
        <f t="shared" si="9"/>
        <v>-1.709672529489463</v>
      </c>
      <c r="Z98" s="11">
        <f t="shared" si="9"/>
        <v>-0.43565042422303685</v>
      </c>
      <c r="AA98" s="11">
        <f t="shared" si="9"/>
        <v>-10.923735990273009</v>
      </c>
      <c r="AB98" s="11">
        <f t="shared" si="9"/>
        <v>2.8656502885525748</v>
      </c>
      <c r="AC98" s="11">
        <f t="shared" si="9"/>
        <v>0.50232734717590621</v>
      </c>
      <c r="AD98" s="11">
        <f t="shared" si="9"/>
        <v>1.5489326236673162</v>
      </c>
      <c r="AE98" s="11">
        <f t="shared" si="9"/>
        <v>-2.6468366426528021</v>
      </c>
      <c r="AF98" s="11">
        <f t="shared" si="9"/>
        <v>-6.7748809896462134</v>
      </c>
      <c r="AG98" s="11">
        <f t="shared" si="9"/>
        <v>-3.3364083679660759</v>
      </c>
      <c r="AH98" s="11">
        <f t="shared" si="9"/>
        <v>0.77495104462250619</v>
      </c>
      <c r="AI98" s="11">
        <f t="shared" si="9"/>
        <v>5.3939536675925615</v>
      </c>
      <c r="AJ98" s="11">
        <f t="shared" si="9"/>
        <v>-7.9731045793693456</v>
      </c>
      <c r="AK98" s="11"/>
      <c r="AL98" s="11"/>
      <c r="AM98" s="11"/>
      <c r="AN98" s="11">
        <f t="shared" si="9"/>
        <v>-4.3016617110393787</v>
      </c>
      <c r="AO98" s="11">
        <f t="shared" si="9"/>
        <v>-5.5654706430316656</v>
      </c>
      <c r="AP98" s="11">
        <f t="shared" si="9"/>
        <v>-1.336852666296996</v>
      </c>
      <c r="AR98" s="15">
        <f>W98*'Table A8'!W47</f>
        <v>0.19819324589993004</v>
      </c>
      <c r="AS98" s="15">
        <f>X98*'Table A8'!X47</f>
        <v>-9.0845264424462666</v>
      </c>
      <c r="AT98" s="15">
        <f>Y98*'Table A8'!Y47</f>
        <v>-0.56333709846677804</v>
      </c>
      <c r="AU98" s="15">
        <f>Z98*'Table A8'!Z47</f>
        <v>-0.28853127596291728</v>
      </c>
      <c r="AV98" s="15">
        <f>AA98*'Table A8'!AA47</f>
        <v>-7.8257644634315833</v>
      </c>
      <c r="AW98" s="15">
        <f>AB98*'Table A8'!AB47</f>
        <v>0.92617817326019225</v>
      </c>
      <c r="AX98" s="15">
        <f>AC98*'Table A8'!AC47</f>
        <v>0.1317102304295226</v>
      </c>
      <c r="AY98" s="15">
        <f>AD98*'Table A8'!AD47</f>
        <v>0.24008455666843406</v>
      </c>
      <c r="AZ98" s="15">
        <f>AE98*'Table A8'!AE47</f>
        <v>-0.53995467510117146</v>
      </c>
      <c r="BA98" s="15">
        <f>AF98*'Table A8'!AF47</f>
        <v>-2.7492467055984338</v>
      </c>
      <c r="BB98" s="15">
        <f>AG98*'Table A8'!AG47</f>
        <v>-1.3632564591509384</v>
      </c>
      <c r="BC98" s="15">
        <f>AH98*'Table A8'!AH47</f>
        <v>0.60810408471528055</v>
      </c>
      <c r="BD98" s="15">
        <f>AI98*'Table A8'!AI47</f>
        <v>1.3053367875573998</v>
      </c>
      <c r="BE98" s="15">
        <f>AJ98*'Table A8'!AJ47</f>
        <v>-2.488405939221173</v>
      </c>
      <c r="BF98" s="15"/>
      <c r="BG98" s="15"/>
      <c r="BH98" s="15"/>
      <c r="BI98" s="15">
        <f>AN98*'Table A8'!AN47</f>
        <v>-1.4733191360309874</v>
      </c>
      <c r="BJ98" s="15">
        <f>AO98*'Table A8'!AO47</f>
        <v>-1.4097337138799206</v>
      </c>
      <c r="BK98" s="15">
        <f>AP98*'Table A8'!AP47</f>
        <v>-0.47043845326991285</v>
      </c>
    </row>
    <row r="99" spans="1:63" x14ac:dyDescent="0.2">
      <c r="A99" s="13">
        <v>2012</v>
      </c>
      <c r="B99" s="11">
        <f t="shared" si="8"/>
        <v>-4.3107634286907706</v>
      </c>
      <c r="C99" s="11">
        <f t="shared" si="7"/>
        <v>-27.699401660828805</v>
      </c>
      <c r="D99" s="11">
        <f t="shared" ref="C99:U106" si="10">LN(D48/D47)*100</f>
        <v>-1.674306514030274</v>
      </c>
      <c r="E99" s="11">
        <f t="shared" si="10"/>
        <v>0.88728072611047892</v>
      </c>
      <c r="F99" s="11">
        <f t="shared" si="10"/>
        <v>-1.8066286343546882</v>
      </c>
      <c r="G99" s="11">
        <f t="shared" si="10"/>
        <v>-7.4292894109181802</v>
      </c>
      <c r="H99" s="11">
        <f t="shared" si="10"/>
        <v>-0.84865607294455414</v>
      </c>
      <c r="I99" s="11">
        <f t="shared" si="10"/>
        <v>-2.7987801939338248</v>
      </c>
      <c r="J99" s="11">
        <f t="shared" si="10"/>
        <v>0.87927762351146654</v>
      </c>
      <c r="K99" s="11">
        <f t="shared" si="10"/>
        <v>2.521753062701936</v>
      </c>
      <c r="L99" s="11">
        <f t="shared" si="10"/>
        <v>1.8749536817432848</v>
      </c>
      <c r="M99" s="11">
        <f t="shared" si="10"/>
        <v>-0.5982859168102771</v>
      </c>
      <c r="N99" s="11">
        <f t="shared" si="10"/>
        <v>-0.52404451050340917</v>
      </c>
      <c r="O99" s="11">
        <f t="shared" si="10"/>
        <v>2.4709546563684062</v>
      </c>
      <c r="P99" s="11" t="e">
        <f t="shared" si="10"/>
        <v>#N/A</v>
      </c>
      <c r="Q99" s="11">
        <f t="shared" si="10"/>
        <v>0.19818231125134314</v>
      </c>
      <c r="R99" s="11">
        <f t="shared" si="10"/>
        <v>1.4456586393822501</v>
      </c>
      <c r="S99" s="11">
        <f t="shared" si="10"/>
        <v>2.0123897299156526</v>
      </c>
      <c r="T99" s="11">
        <f t="shared" si="10"/>
        <v>4.4864942617616128</v>
      </c>
      <c r="U99" s="11">
        <f t="shared" si="10"/>
        <v>-0.92764982042881183</v>
      </c>
      <c r="W99" s="11">
        <f t="shared" ref="W99:AP99" si="11">LN(W48/W47)*100</f>
        <v>6.4786318286732421</v>
      </c>
      <c r="X99" s="11">
        <f t="shared" si="11"/>
        <v>-15.046746639015204</v>
      </c>
      <c r="Y99" s="11">
        <f t="shared" si="11"/>
        <v>-2.185949749754184</v>
      </c>
      <c r="Z99" s="11">
        <f t="shared" si="11"/>
        <v>5.0480285713304696</v>
      </c>
      <c r="AA99" s="11">
        <f t="shared" si="11"/>
        <v>-0.37950049607131137</v>
      </c>
      <c r="AB99" s="11">
        <f t="shared" si="11"/>
        <v>2.1602502713815372</v>
      </c>
      <c r="AC99" s="11">
        <f t="shared" si="11"/>
        <v>-1.1839278452517039</v>
      </c>
      <c r="AD99" s="11">
        <f t="shared" si="11"/>
        <v>-3.6133991550695965</v>
      </c>
      <c r="AE99" s="11">
        <f t="shared" si="11"/>
        <v>-4.0644790580397503</v>
      </c>
      <c r="AF99" s="11">
        <f t="shared" si="11"/>
        <v>-0.34360266229103387</v>
      </c>
      <c r="AG99" s="11">
        <f t="shared" si="11"/>
        <v>0.77226879008256866</v>
      </c>
      <c r="AH99" s="11">
        <f t="shared" si="11"/>
        <v>-7.5856424831648255</v>
      </c>
      <c r="AI99" s="11">
        <f t="shared" si="11"/>
        <v>0.12374044213276116</v>
      </c>
      <c r="AJ99" s="11">
        <f t="shared" si="11"/>
        <v>-8.5052815811911398</v>
      </c>
      <c r="AK99" s="11"/>
      <c r="AL99" s="11"/>
      <c r="AM99" s="11"/>
      <c r="AN99" s="11">
        <f t="shared" si="11"/>
        <v>-5.7013632367156308</v>
      </c>
      <c r="AO99" s="11">
        <f t="shared" si="11"/>
        <v>3.4145703568708852</v>
      </c>
      <c r="AP99" s="11">
        <f t="shared" si="11"/>
        <v>-1.7788355799993161</v>
      </c>
      <c r="AR99" s="15">
        <f>W99*'Table A8'!W48</f>
        <v>0.28505980046162288</v>
      </c>
      <c r="AS99" s="15">
        <f>X99*'Table A8'!X48</f>
        <v>-12.118649743062845</v>
      </c>
      <c r="AT99" s="15">
        <f>Y99*'Table A8'!Y48</f>
        <v>-0.72901424154302041</v>
      </c>
      <c r="AU99" s="15">
        <f>Z99*'Table A8'!Z48</f>
        <v>3.3327084627923762</v>
      </c>
      <c r="AV99" s="15">
        <f>AA99*'Table A8'!AA48</f>
        <v>-0.27327830722095131</v>
      </c>
      <c r="AW99" s="15">
        <f>AB99*'Table A8'!AB48</f>
        <v>0.72822036648271615</v>
      </c>
      <c r="AX99" s="15">
        <f>AC99*'Table A8'!AC48</f>
        <v>-0.29728428194270284</v>
      </c>
      <c r="AY99" s="15">
        <f>AD99*'Table A8'!AD48</f>
        <v>-0.59765622024851128</v>
      </c>
      <c r="AZ99" s="15">
        <f>AE99*'Table A8'!AE48</f>
        <v>-0.81005067626732241</v>
      </c>
      <c r="BA99" s="15">
        <f>AF99*'Table A8'!AF48</f>
        <v>-0.13623845559839493</v>
      </c>
      <c r="BB99" s="15">
        <f>AG99*'Table A8'!AG48</f>
        <v>0.33369734419467795</v>
      </c>
      <c r="BC99" s="15">
        <f>AH99*'Table A8'!AH48</f>
        <v>-6.0260343886261376</v>
      </c>
      <c r="BD99" s="15">
        <f>AI99*'Table A8'!AI48</f>
        <v>3.0786622002630978E-2</v>
      </c>
      <c r="BE99" s="15">
        <f>AJ99*'Table A8'!AJ48</f>
        <v>-2.6408899309598488</v>
      </c>
      <c r="BF99" s="15"/>
      <c r="BG99" s="15"/>
      <c r="BH99" s="15"/>
      <c r="BI99" s="15">
        <f>AN99*'Table A8'!AN48</f>
        <v>-1.9367530915122999</v>
      </c>
      <c r="BJ99" s="15">
        <f>AO99*'Table A8'!AO48</f>
        <v>0.88573955057230747</v>
      </c>
      <c r="BK99" s="15">
        <f>AP99*'Table A8'!AP48</f>
        <v>-0.63397700071175633</v>
      </c>
    </row>
    <row r="100" spans="1:63" x14ac:dyDescent="0.2">
      <c r="A100" s="13">
        <v>2013</v>
      </c>
      <c r="B100" s="11">
        <f t="shared" si="8"/>
        <v>6.8825408504111838</v>
      </c>
      <c r="C100" s="11">
        <f t="shared" si="10"/>
        <v>-8.8853227016354612</v>
      </c>
      <c r="D100" s="11">
        <f t="shared" si="10"/>
        <v>-2.097672647666156</v>
      </c>
      <c r="E100" s="11">
        <f t="shared" si="10"/>
        <v>-10.302124763214392</v>
      </c>
      <c r="F100" s="11">
        <f t="shared" si="10"/>
        <v>7.97306639882434</v>
      </c>
      <c r="G100" s="11">
        <f t="shared" si="10"/>
        <v>-0.64776407451209317</v>
      </c>
      <c r="H100" s="11">
        <f t="shared" si="10"/>
        <v>3.4067133327403063</v>
      </c>
      <c r="I100" s="11">
        <f t="shared" si="10"/>
        <v>0.35409477101173653</v>
      </c>
      <c r="J100" s="11">
        <f t="shared" si="10"/>
        <v>-6.1048165440893722</v>
      </c>
      <c r="K100" s="11">
        <f t="shared" si="10"/>
        <v>-3.7516462284837284</v>
      </c>
      <c r="L100" s="11">
        <f t="shared" si="10"/>
        <v>1.427133962944916</v>
      </c>
      <c r="M100" s="11">
        <f t="shared" si="10"/>
        <v>1.3210679853257874</v>
      </c>
      <c r="N100" s="11">
        <f t="shared" si="10"/>
        <v>0.57677875169009885</v>
      </c>
      <c r="O100" s="11">
        <f t="shared" si="10"/>
        <v>6.3021206192108465</v>
      </c>
      <c r="P100" s="11" t="e">
        <f t="shared" si="10"/>
        <v>#N/A</v>
      </c>
      <c r="Q100" s="11">
        <f t="shared" si="10"/>
        <v>-6.0084055969395926</v>
      </c>
      <c r="R100" s="11">
        <f t="shared" si="10"/>
        <v>-5.8526723273162764</v>
      </c>
      <c r="S100" s="11">
        <f t="shared" si="10"/>
        <v>2.4756653665200199</v>
      </c>
      <c r="T100" s="11">
        <f t="shared" si="10"/>
        <v>-5.2814897164651375</v>
      </c>
      <c r="U100" s="11">
        <f t="shared" si="10"/>
        <v>-0.58763773446918899</v>
      </c>
      <c r="W100" s="11">
        <f t="shared" ref="W100:AP100" si="12">LN(W49/W48)*100</f>
        <v>7.9055719675281466</v>
      </c>
      <c r="X100" s="11">
        <f t="shared" si="12"/>
        <v>-1.7368697776486171</v>
      </c>
      <c r="Y100" s="11">
        <f t="shared" si="12"/>
        <v>-2.0291260866874401</v>
      </c>
      <c r="Z100" s="11">
        <f t="shared" si="12"/>
        <v>-5.5050114501544387</v>
      </c>
      <c r="AA100" s="11">
        <f t="shared" si="12"/>
        <v>4.7297792698641015</v>
      </c>
      <c r="AB100" s="11">
        <f t="shared" si="12"/>
        <v>-4.0532484974328091E-2</v>
      </c>
      <c r="AC100" s="11">
        <f t="shared" si="12"/>
        <v>-0.99513780324501222</v>
      </c>
      <c r="AD100" s="11">
        <f t="shared" si="12"/>
        <v>-1.9451202886574654</v>
      </c>
      <c r="AE100" s="11">
        <f t="shared" si="12"/>
        <v>-5.4855991424825588</v>
      </c>
      <c r="AF100" s="11">
        <f t="shared" si="12"/>
        <v>-3.7921452840779879</v>
      </c>
      <c r="AG100" s="11">
        <f t="shared" si="12"/>
        <v>3.4718852029985343</v>
      </c>
      <c r="AH100" s="11">
        <f t="shared" si="12"/>
        <v>-4.6694720967433083</v>
      </c>
      <c r="AI100" s="11">
        <f t="shared" si="12"/>
        <v>-2.7593016527099978</v>
      </c>
      <c r="AJ100" s="11">
        <f t="shared" si="12"/>
        <v>-1.9853015330128922</v>
      </c>
      <c r="AK100" s="11"/>
      <c r="AL100" s="11"/>
      <c r="AM100" s="11"/>
      <c r="AN100" s="11">
        <f t="shared" si="12"/>
        <v>2.5493947986864334</v>
      </c>
      <c r="AO100" s="11">
        <f t="shared" si="12"/>
        <v>-4.96145219861166</v>
      </c>
      <c r="AP100" s="11">
        <f t="shared" si="12"/>
        <v>-1.6511829666950477</v>
      </c>
      <c r="AR100" s="15">
        <f>W100*'Table A8'!W49</f>
        <v>0.34626405217773243</v>
      </c>
      <c r="AS100" s="15">
        <f>X100*'Table A8'!X49</f>
        <v>-1.3597953489211023</v>
      </c>
      <c r="AT100" s="15">
        <f>Y100*'Table A8'!Y49</f>
        <v>-0.68462714164834237</v>
      </c>
      <c r="AU100" s="15">
        <f>Z100*'Table A8'!Z49</f>
        <v>-3.8265334590023508</v>
      </c>
      <c r="AV100" s="15">
        <f>AA100*'Table A8'!AA49</f>
        <v>3.4002383171053023</v>
      </c>
      <c r="AW100" s="15">
        <f>AB100*'Table A8'!AB49</f>
        <v>-1.4048559292102117E-2</v>
      </c>
      <c r="AX100" s="15">
        <f>AC100*'Table A8'!AC49</f>
        <v>-0.24888396459157755</v>
      </c>
      <c r="AY100" s="15">
        <f>AD100*'Table A8'!AD49</f>
        <v>-0.32075033559961613</v>
      </c>
      <c r="AZ100" s="15">
        <f>AE100*'Table A8'!AE49</f>
        <v>-1.0521379155281545</v>
      </c>
      <c r="BA100" s="15">
        <f>AF100*'Table A8'!AF49</f>
        <v>-1.4925883838130958</v>
      </c>
      <c r="BB100" s="15">
        <f>AG100*'Table A8'!AG49</f>
        <v>1.4925634487690698</v>
      </c>
      <c r="BC100" s="15">
        <f>AH100*'Table A8'!AH49</f>
        <v>-3.7365115718139954</v>
      </c>
      <c r="BD100" s="15">
        <f>AI100*'Table A8'!AI49</f>
        <v>-0.66664727929473555</v>
      </c>
      <c r="BE100" s="15">
        <f>AJ100*'Table A8'!AJ49</f>
        <v>-0.61365670385428506</v>
      </c>
      <c r="BF100" s="15"/>
      <c r="BG100" s="15"/>
      <c r="BH100" s="15"/>
      <c r="BI100" s="15">
        <f>AN100*'Table A8'!AN49</f>
        <v>0.86755904999299338</v>
      </c>
      <c r="BJ100" s="15">
        <f>AO100*'Table A8'!AO49</f>
        <v>-1.3286768987882027</v>
      </c>
      <c r="BK100" s="15">
        <f>AP100*'Table A8'!AP49</f>
        <v>-0.58848160933011506</v>
      </c>
    </row>
    <row r="101" spans="1:63" x14ac:dyDescent="0.2">
      <c r="A101" s="13">
        <v>2014</v>
      </c>
      <c r="B101" s="11">
        <f t="shared" si="8"/>
        <v>-1.2506819129859741</v>
      </c>
      <c r="C101" s="11">
        <f t="shared" si="10"/>
        <v>9.4961653619313218</v>
      </c>
      <c r="D101" s="11">
        <f t="shared" si="10"/>
        <v>2.4616669739111243</v>
      </c>
      <c r="E101" s="11">
        <f t="shared" si="10"/>
        <v>-0.63794941027227192</v>
      </c>
      <c r="F101" s="11">
        <f t="shared" si="10"/>
        <v>-6.9273125231270622</v>
      </c>
      <c r="G101" s="11">
        <f t="shared" si="10"/>
        <v>4.1072944187530416</v>
      </c>
      <c r="H101" s="11">
        <f t="shared" si="10"/>
        <v>2.5038811560431573</v>
      </c>
      <c r="I101" s="11">
        <f t="shared" si="10"/>
        <v>4.7422606758705763</v>
      </c>
      <c r="J101" s="11">
        <f t="shared" si="10"/>
        <v>-2.5599630873383998</v>
      </c>
      <c r="K101" s="11">
        <f t="shared" si="10"/>
        <v>-2.8211283045312858</v>
      </c>
      <c r="L101" s="11">
        <f t="shared" si="10"/>
        <v>-1.4351511684976412</v>
      </c>
      <c r="M101" s="11">
        <f t="shared" si="10"/>
        <v>1.6430375981881882</v>
      </c>
      <c r="N101" s="11">
        <f t="shared" si="10"/>
        <v>-0.94401101401920873</v>
      </c>
      <c r="O101" s="11">
        <f t="shared" si="10"/>
        <v>4.7554301905155025</v>
      </c>
      <c r="P101" s="11" t="e">
        <f t="shared" si="10"/>
        <v>#N/A</v>
      </c>
      <c r="Q101" s="11">
        <f t="shared" si="10"/>
        <v>-13.853148693577779</v>
      </c>
      <c r="R101" s="11">
        <f t="shared" si="10"/>
        <v>-5.3958318712074158</v>
      </c>
      <c r="S101" s="11">
        <f t="shared" si="10"/>
        <v>-1.3577465582057864</v>
      </c>
      <c r="T101" s="11">
        <f t="shared" si="10"/>
        <v>3.0746352782153732</v>
      </c>
      <c r="U101" s="11">
        <f t="shared" si="10"/>
        <v>0.30286656740968865</v>
      </c>
      <c r="W101" s="11">
        <f t="shared" ref="W101:AP101" si="13">LN(W50/W49)*100</f>
        <v>-12.510680546673363</v>
      </c>
      <c r="X101" s="11">
        <f t="shared" si="13"/>
        <v>11.844712072260071</v>
      </c>
      <c r="Y101" s="11">
        <f t="shared" si="13"/>
        <v>-0.93586195578018383</v>
      </c>
      <c r="Z101" s="11">
        <f t="shared" si="13"/>
        <v>7.254565203586913</v>
      </c>
      <c r="AA101" s="11">
        <f t="shared" si="13"/>
        <v>-6.7123244903259245</v>
      </c>
      <c r="AB101" s="11">
        <f t="shared" si="13"/>
        <v>-4.0458703255352448</v>
      </c>
      <c r="AC101" s="11">
        <f t="shared" si="13"/>
        <v>0.26547913798569939</v>
      </c>
      <c r="AD101" s="11">
        <f t="shared" si="13"/>
        <v>3.8327017942009503E-2</v>
      </c>
      <c r="AE101" s="11">
        <f t="shared" si="13"/>
        <v>-2.4699657853087813</v>
      </c>
      <c r="AF101" s="11">
        <f t="shared" si="13"/>
        <v>-3.8846118478974909</v>
      </c>
      <c r="AG101" s="11">
        <f t="shared" si="13"/>
        <v>0.15669155158822254</v>
      </c>
      <c r="AH101" s="11">
        <f t="shared" si="13"/>
        <v>-4.3153632444378793</v>
      </c>
      <c r="AI101" s="11">
        <f t="shared" si="13"/>
        <v>-4.6691780084014072</v>
      </c>
      <c r="AJ101" s="11">
        <f t="shared" si="13"/>
        <v>-1.9756111694103777</v>
      </c>
      <c r="AK101" s="11"/>
      <c r="AL101" s="11"/>
      <c r="AM101" s="11"/>
      <c r="AN101" s="11">
        <f t="shared" si="13"/>
        <v>-6.9523859840770612</v>
      </c>
      <c r="AO101" s="11">
        <f t="shared" si="13"/>
        <v>-4.2750838451526345</v>
      </c>
      <c r="AP101" s="11">
        <f t="shared" si="13"/>
        <v>-2.5491438998023179</v>
      </c>
      <c r="AR101" s="15">
        <f>W101*'Table A8'!W50</f>
        <v>-0.57424023709230798</v>
      </c>
      <c r="AS101" s="15">
        <f>X101*'Table A8'!X50</f>
        <v>8.829048378662657</v>
      </c>
      <c r="AT101" s="15">
        <f>Y101*'Table A8'!Y50</f>
        <v>-0.32006478887682283</v>
      </c>
      <c r="AU101" s="15">
        <f>Z101*'Table A8'!Z50</f>
        <v>5.1195466641712848</v>
      </c>
      <c r="AV101" s="15">
        <f>AA101*'Table A8'!AA50</f>
        <v>-4.7442709497623632</v>
      </c>
      <c r="AW101" s="15">
        <f>AB101*'Table A8'!AB50</f>
        <v>-1.4476124024765107</v>
      </c>
      <c r="AX101" s="15">
        <f>AC101*'Table A8'!AC50</f>
        <v>7.0086492428224637E-2</v>
      </c>
      <c r="AY101" s="15">
        <f>AD101*'Table A8'!AD50</f>
        <v>6.8490381062370972E-3</v>
      </c>
      <c r="AZ101" s="15">
        <f>AE101*'Table A8'!AE50</f>
        <v>-0.4663295402662978</v>
      </c>
      <c r="BA101" s="15">
        <f>AF101*'Table A8'!AF50</f>
        <v>-1.5328678351803497</v>
      </c>
      <c r="BB101" s="15">
        <f>AG101*'Table A8'!AG50</f>
        <v>6.6405879563088702E-2</v>
      </c>
      <c r="BC101" s="15">
        <f>AH101*'Table A8'!AH50</f>
        <v>-3.457900567768073</v>
      </c>
      <c r="BD101" s="15">
        <f>AI101*'Table A8'!AI50</f>
        <v>-1.1159335440079363</v>
      </c>
      <c r="BE101" s="15">
        <f>AJ101*'Table A8'!AJ50</f>
        <v>-0.61263702363415817</v>
      </c>
      <c r="BF101" s="15"/>
      <c r="BG101" s="15"/>
      <c r="BH101" s="15"/>
      <c r="BI101" s="15">
        <f>AN101*'Table A8'!AN50</f>
        <v>-2.6683257406887764</v>
      </c>
      <c r="BJ101" s="15">
        <f>AO101*'Table A8'!AO50</f>
        <v>-1.2034361024104665</v>
      </c>
      <c r="BK101" s="15">
        <f>AP101*'Table A8'!AP50</f>
        <v>-0.91029928661940762</v>
      </c>
    </row>
    <row r="102" spans="1:63" x14ac:dyDescent="0.2">
      <c r="A102" s="13">
        <v>2015</v>
      </c>
      <c r="B102" s="11">
        <f t="shared" si="8"/>
        <v>12.875440675145642</v>
      </c>
      <c r="C102" s="11">
        <f t="shared" si="10"/>
        <v>8.8915963151829587</v>
      </c>
      <c r="D102" s="11">
        <f t="shared" si="10"/>
        <v>-1.1276770651204324</v>
      </c>
      <c r="E102" s="11">
        <f t="shared" si="10"/>
        <v>-4.1897367886491628</v>
      </c>
      <c r="F102" s="11">
        <f t="shared" si="10"/>
        <v>6.9785589832682291</v>
      </c>
      <c r="G102" s="11">
        <f t="shared" si="10"/>
        <v>2.7563135241814312</v>
      </c>
      <c r="H102" s="11">
        <f t="shared" si="10"/>
        <v>3.456659592351115</v>
      </c>
      <c r="I102" s="11">
        <f t="shared" si="10"/>
        <v>-3.2151508878091186</v>
      </c>
      <c r="J102" s="11">
        <f t="shared" si="10"/>
        <v>-0.5517719705168076</v>
      </c>
      <c r="K102" s="11">
        <f t="shared" si="10"/>
        <v>4.8736958879176422</v>
      </c>
      <c r="L102" s="11">
        <f t="shared" si="10"/>
        <v>-1.3886817489228385</v>
      </c>
      <c r="M102" s="11">
        <f t="shared" si="10"/>
        <v>0.16873087434121159</v>
      </c>
      <c r="N102" s="11">
        <f t="shared" si="10"/>
        <v>0.83333437393637788</v>
      </c>
      <c r="O102" s="11">
        <f t="shared" si="10"/>
        <v>-1.5326865190347823</v>
      </c>
      <c r="P102" s="11" t="e">
        <f t="shared" si="10"/>
        <v>#N/A</v>
      </c>
      <c r="Q102" s="11">
        <f t="shared" si="10"/>
        <v>-8.5605820770655079</v>
      </c>
      <c r="R102" s="11">
        <f t="shared" si="10"/>
        <v>-4.2667487817627263</v>
      </c>
      <c r="S102" s="11">
        <f t="shared" si="10"/>
        <v>-0.71408399162929426</v>
      </c>
      <c r="T102" s="11">
        <f t="shared" si="10"/>
        <v>5.8345905865253203</v>
      </c>
      <c r="U102" s="11">
        <f t="shared" si="10"/>
        <v>0.55348174920556614</v>
      </c>
      <c r="W102" s="11">
        <f t="shared" ref="W102:AP102" si="14">LN(W51/W50)*100</f>
        <v>12.613358218688035</v>
      </c>
      <c r="X102" s="11">
        <f t="shared" si="14"/>
        <v>5.6332823989227503</v>
      </c>
      <c r="Y102" s="11">
        <f t="shared" si="14"/>
        <v>0.14858869208319042</v>
      </c>
      <c r="Z102" s="11">
        <f t="shared" si="14"/>
        <v>-1.908242832581571</v>
      </c>
      <c r="AA102" s="11">
        <f t="shared" si="14"/>
        <v>2.1518069381966067</v>
      </c>
      <c r="AB102" s="11">
        <f t="shared" si="14"/>
        <v>1.4898892753374291</v>
      </c>
      <c r="AC102" s="11">
        <f t="shared" si="14"/>
        <v>1.239755520007028</v>
      </c>
      <c r="AD102" s="11">
        <f t="shared" si="14"/>
        <v>-3.4261989478308719</v>
      </c>
      <c r="AE102" s="11">
        <f t="shared" si="14"/>
        <v>-2.3977325710728126</v>
      </c>
      <c r="AF102" s="11">
        <f t="shared" si="14"/>
        <v>0.13639159724585792</v>
      </c>
      <c r="AG102" s="11">
        <f t="shared" si="14"/>
        <v>3.1740913739987198</v>
      </c>
      <c r="AH102" s="11">
        <f t="shared" si="14"/>
        <v>-6.617456683278661</v>
      </c>
      <c r="AI102" s="11">
        <f t="shared" si="14"/>
        <v>-1.8646595393472651</v>
      </c>
      <c r="AJ102" s="11">
        <f t="shared" si="14"/>
        <v>-0.70446703437650926</v>
      </c>
      <c r="AK102" s="11"/>
      <c r="AL102" s="11"/>
      <c r="AM102" s="11"/>
      <c r="AN102" s="11">
        <f t="shared" si="14"/>
        <v>-2.9287115405748758</v>
      </c>
      <c r="AO102" s="11">
        <f t="shared" si="14"/>
        <v>1.2551168536754052</v>
      </c>
      <c r="AP102" s="11">
        <f t="shared" si="14"/>
        <v>-0.46383864494236593</v>
      </c>
      <c r="AR102" s="15">
        <f>W102*'Table A8'!W51</f>
        <v>0.55877176908788007</v>
      </c>
      <c r="AS102" s="15">
        <f>X102*'Table A8'!X51</f>
        <v>3.6537469639412961</v>
      </c>
      <c r="AT102" s="15">
        <f>Y102*'Table A8'!Y51</f>
        <v>5.2585538128241086E-2</v>
      </c>
      <c r="AU102" s="15">
        <f>Z102*'Table A8'!Z51</f>
        <v>-1.3643936252958235</v>
      </c>
      <c r="AV102" s="15">
        <f>AA102*'Table A8'!AA51</f>
        <v>1.5015308814735921</v>
      </c>
      <c r="AW102" s="15">
        <f>AB102*'Table A8'!AB51</f>
        <v>0.54187272944022302</v>
      </c>
      <c r="AX102" s="15">
        <f>AC102*'Table A8'!AC51</f>
        <v>0.34366023014594815</v>
      </c>
      <c r="AY102" s="15">
        <f>AD102*'Table A8'!AD51</f>
        <v>-0.67119237388006769</v>
      </c>
      <c r="AZ102" s="15">
        <f>AE102*'Table A8'!AE51</f>
        <v>-0.44645780473375779</v>
      </c>
      <c r="BA102" s="15">
        <f>AF102*'Table A8'!AF51</f>
        <v>5.4174742426054766E-2</v>
      </c>
      <c r="BB102" s="15">
        <f>AG102*'Table A8'!AG51</f>
        <v>1.2677320947750885</v>
      </c>
      <c r="BC102" s="15">
        <f>AH102*'Table A8'!AH51</f>
        <v>-5.317126445014404</v>
      </c>
      <c r="BD102" s="15">
        <f>AI102*'Table A8'!AI51</f>
        <v>-0.46467315720533842</v>
      </c>
      <c r="BE102" s="15">
        <f>AJ102*'Table A8'!AJ51</f>
        <v>-0.22690883177267368</v>
      </c>
      <c r="BF102" s="15"/>
      <c r="BG102" s="15"/>
      <c r="BH102" s="15"/>
      <c r="BI102" s="15">
        <f>AN102*'Table A8'!AN51</f>
        <v>-1.227130135500873</v>
      </c>
      <c r="BJ102" s="15">
        <f>AO102*'Table A8'!AO51</f>
        <v>0.36072058374631144</v>
      </c>
      <c r="BK102" s="15">
        <f>AP102*'Table A8'!AP51</f>
        <v>-0.16642530580532089</v>
      </c>
    </row>
    <row r="103" spans="1:63" x14ac:dyDescent="0.2">
      <c r="A103" s="13">
        <v>2016</v>
      </c>
      <c r="B103" s="11">
        <f t="shared" si="8"/>
        <v>-8.0609547556451151</v>
      </c>
      <c r="C103" s="11">
        <f t="shared" si="10"/>
        <v>9.7775218895766827</v>
      </c>
      <c r="D103" s="11">
        <f t="shared" si="10"/>
        <v>0.97736890515181152</v>
      </c>
      <c r="E103" s="11">
        <f t="shared" si="10"/>
        <v>5.7256390619530304</v>
      </c>
      <c r="F103" s="11">
        <f t="shared" si="10"/>
        <v>2.576442688369275</v>
      </c>
      <c r="G103" s="11">
        <f t="shared" si="10"/>
        <v>1.4036766746685376</v>
      </c>
      <c r="H103" s="11">
        <f t="shared" si="10"/>
        <v>4.1551427158235033</v>
      </c>
      <c r="I103" s="11">
        <f t="shared" si="10"/>
        <v>-6.4518779944610163</v>
      </c>
      <c r="J103" s="11">
        <f t="shared" si="10"/>
        <v>-1.7195920140734005</v>
      </c>
      <c r="K103" s="11">
        <f t="shared" si="10"/>
        <v>2.140068102944475</v>
      </c>
      <c r="L103" s="11">
        <f t="shared" si="10"/>
        <v>1.2687776578187389</v>
      </c>
      <c r="M103" s="11">
        <f t="shared" si="10"/>
        <v>0.19239538110336663</v>
      </c>
      <c r="N103" s="11">
        <f t="shared" si="10"/>
        <v>0.24857599542208453</v>
      </c>
      <c r="O103" s="11">
        <f t="shared" si="10"/>
        <v>-0.83922301983292602</v>
      </c>
      <c r="P103" s="11" t="e">
        <f t="shared" si="10"/>
        <v>#N/A</v>
      </c>
      <c r="Q103" s="11">
        <f t="shared" si="10"/>
        <v>-6.6397833727754678</v>
      </c>
      <c r="R103" s="11">
        <f t="shared" si="10"/>
        <v>2.6920720534341225</v>
      </c>
      <c r="S103" s="11">
        <f t="shared" si="10"/>
        <v>0.33666731472797351</v>
      </c>
      <c r="T103" s="11">
        <f t="shared" si="10"/>
        <v>-1.0204685675493339</v>
      </c>
      <c r="U103" s="11">
        <f t="shared" si="10"/>
        <v>0.81633106391610555</v>
      </c>
      <c r="W103" s="11">
        <f t="shared" ref="W103:AP106" si="15">LN(W52/W51)*100</f>
        <v>-2.1671734239013811</v>
      </c>
      <c r="X103" s="11">
        <f t="shared" si="15"/>
        <v>12.984329237610892</v>
      </c>
      <c r="Y103" s="11">
        <f t="shared" si="15"/>
        <v>2.3903920117215862</v>
      </c>
      <c r="Z103" s="11">
        <f t="shared" si="15"/>
        <v>7.6001376357574308</v>
      </c>
      <c r="AA103" s="11">
        <f t="shared" si="15"/>
        <v>-4.2462863916277573</v>
      </c>
      <c r="AB103" s="11">
        <f t="shared" si="15"/>
        <v>-0.1433838836393167</v>
      </c>
      <c r="AC103" s="11">
        <f t="shared" si="15"/>
        <v>1.684101719602648</v>
      </c>
      <c r="AD103" s="11">
        <f t="shared" si="15"/>
        <v>-3.6593230131361274</v>
      </c>
      <c r="AE103" s="11">
        <f t="shared" si="15"/>
        <v>0.45529879976067539</v>
      </c>
      <c r="AF103" s="11">
        <f t="shared" si="15"/>
        <v>0.71521424338234441</v>
      </c>
      <c r="AG103" s="11">
        <f t="shared" si="15"/>
        <v>-2.2500189085171796</v>
      </c>
      <c r="AH103" s="11">
        <f t="shared" si="15"/>
        <v>-2.4285408779240174</v>
      </c>
      <c r="AI103" s="11">
        <f t="shared" si="15"/>
        <v>0.54976540106995264</v>
      </c>
      <c r="AJ103" s="11">
        <f t="shared" si="15"/>
        <v>5.7968850370883329</v>
      </c>
      <c r="AK103" s="11"/>
      <c r="AL103" s="11"/>
      <c r="AM103" s="11"/>
      <c r="AN103" s="11">
        <f t="shared" si="15"/>
        <v>3.000275209733434</v>
      </c>
      <c r="AO103" s="11">
        <f t="shared" si="15"/>
        <v>-0.20290156093646328</v>
      </c>
      <c r="AP103" s="11">
        <f t="shared" si="15"/>
        <v>0.74463545988222068</v>
      </c>
      <c r="AR103" s="15">
        <f>W103*'Table A8'!W52</f>
        <v>-6.501520271704149E-2</v>
      </c>
      <c r="AS103" s="15">
        <f>X103*'Table A8'!X52</f>
        <v>7.5348062565856013</v>
      </c>
      <c r="AT103" s="15">
        <f>Y103*'Table A8'!Y52</f>
        <v>0.86938557466314093</v>
      </c>
      <c r="AU103" s="15">
        <f>Z103*'Table A8'!Z52</f>
        <v>5.3854575286977155</v>
      </c>
      <c r="AV103" s="15">
        <f>AA103*'Table A8'!AA52</f>
        <v>-2.9656064159128257</v>
      </c>
      <c r="AW103" s="15">
        <f>AB103*'Table A8'!AB52</f>
        <v>-5.0843925138501708E-2</v>
      </c>
      <c r="AX103" s="15">
        <f>AC103*'Table A8'!AC52</f>
        <v>0.46211751185896655</v>
      </c>
      <c r="AY103" s="15">
        <f>AD103*'Table A8'!AD52</f>
        <v>-0.70515154463133167</v>
      </c>
      <c r="AZ103" s="15">
        <f>AE103*'Table A8'!AE52</f>
        <v>8.5823823754887313E-2</v>
      </c>
      <c r="BA103" s="15">
        <f>AF103*'Table A8'!AF52</f>
        <v>0.28594265450426132</v>
      </c>
      <c r="BB103" s="15">
        <f>AG103*'Table A8'!AG52</f>
        <v>-0.86603227788826243</v>
      </c>
      <c r="BC103" s="15">
        <f>AH103*'Table A8'!AH52</f>
        <v>-1.9455040973049305</v>
      </c>
      <c r="BD103" s="15">
        <f>AI103*'Table A8'!AI52</f>
        <v>0.1370015379466322</v>
      </c>
      <c r="BE103" s="15">
        <f>AJ103*'Table A8'!AJ52</f>
        <v>1.9477533724616796</v>
      </c>
      <c r="BF103" s="15"/>
      <c r="BG103" s="15"/>
      <c r="BH103" s="15"/>
      <c r="BI103" s="15">
        <f>AN103*'Table A8'!AN52</f>
        <v>1.2421139368296417</v>
      </c>
      <c r="BJ103" s="15">
        <f>AO103*'Table A8'!AO52</f>
        <v>-5.5635608008778231E-2</v>
      </c>
      <c r="BK103" s="15">
        <f>AP103*'Table A8'!AP52</f>
        <v>0.26516468726405878</v>
      </c>
    </row>
    <row r="104" spans="1:63" x14ac:dyDescent="0.2">
      <c r="A104" s="13">
        <v>2017</v>
      </c>
      <c r="B104" s="11">
        <f t="shared" si="8"/>
        <v>2.1023230084794107</v>
      </c>
      <c r="C104" s="11">
        <f t="shared" si="10"/>
        <v>8.0411398456756427</v>
      </c>
      <c r="D104" s="11">
        <f t="shared" si="10"/>
        <v>1.5279512598801526</v>
      </c>
      <c r="E104" s="11">
        <f t="shared" si="10"/>
        <v>-5.6400345181463463</v>
      </c>
      <c r="F104" s="11">
        <f t="shared" si="10"/>
        <v>-8.5256578650032093</v>
      </c>
      <c r="G104" s="11">
        <f t="shared" si="10"/>
        <v>2.3286705437347042</v>
      </c>
      <c r="H104" s="11">
        <f t="shared" si="10"/>
        <v>1.5244947325345424</v>
      </c>
      <c r="I104" s="11">
        <f t="shared" si="10"/>
        <v>4.0463039402106205</v>
      </c>
      <c r="J104" s="11">
        <f t="shared" si="10"/>
        <v>0.46017607030001972</v>
      </c>
      <c r="K104" s="11">
        <f t="shared" si="10"/>
        <v>0.4014534162462231</v>
      </c>
      <c r="L104" s="11">
        <f t="shared" si="10"/>
        <v>1.6578055745400104</v>
      </c>
      <c r="M104" s="11">
        <f t="shared" si="10"/>
        <v>0.70447282465891625</v>
      </c>
      <c r="N104" s="11">
        <f t="shared" si="10"/>
        <v>7.0339940107365786</v>
      </c>
      <c r="O104" s="11">
        <f t="shared" si="10"/>
        <v>2.6003315446917412</v>
      </c>
      <c r="P104" s="11" t="e">
        <f t="shared" si="10"/>
        <v>#N/A</v>
      </c>
      <c r="Q104" s="11">
        <f t="shared" si="10"/>
        <v>1.1727160758742869</v>
      </c>
      <c r="R104" s="11">
        <f t="shared" si="10"/>
        <v>-2.8525018381787297</v>
      </c>
      <c r="S104" s="11">
        <f t="shared" si="10"/>
        <v>-3.8464489340763448</v>
      </c>
      <c r="T104" s="11">
        <f t="shared" si="10"/>
        <v>0.11741684323553681</v>
      </c>
      <c r="U104" s="11">
        <f t="shared" si="10"/>
        <v>1.5185204844328475</v>
      </c>
      <c r="W104" s="11">
        <f t="shared" si="15"/>
        <v>-3.0991987138157975</v>
      </c>
      <c r="X104" s="11">
        <f t="shared" si="15"/>
        <v>4.1320432120436967</v>
      </c>
      <c r="Y104" s="11">
        <f t="shared" si="15"/>
        <v>0.95893177106313632</v>
      </c>
      <c r="Z104" s="11">
        <f t="shared" si="15"/>
        <v>1.1574092568413079</v>
      </c>
      <c r="AA104" s="11">
        <f t="shared" si="15"/>
        <v>-8.5552948126145623</v>
      </c>
      <c r="AB104" s="11">
        <f t="shared" si="15"/>
        <v>0.81406377830643173</v>
      </c>
      <c r="AC104" s="11">
        <f t="shared" si="15"/>
        <v>0.34627786270851557</v>
      </c>
      <c r="AD104" s="11">
        <f t="shared" si="15"/>
        <v>2.8841872570945228</v>
      </c>
      <c r="AE104" s="11">
        <f t="shared" si="15"/>
        <v>1.7895828694574936</v>
      </c>
      <c r="AF104" s="11">
        <f t="shared" si="15"/>
        <v>-1.1656603254556597</v>
      </c>
      <c r="AG104" s="11">
        <f t="shared" si="15"/>
        <v>2.6014929311628023</v>
      </c>
      <c r="AH104" s="11">
        <f t="shared" si="15"/>
        <v>-0.92028257781769218</v>
      </c>
      <c r="AI104" s="11">
        <f t="shared" si="15"/>
        <v>4.8286623485661133</v>
      </c>
      <c r="AJ104" s="11">
        <f t="shared" si="15"/>
        <v>7.4601190412795617</v>
      </c>
      <c r="AK104" s="11"/>
      <c r="AL104" s="11"/>
      <c r="AM104" s="11"/>
      <c r="AN104" s="11">
        <f t="shared" si="15"/>
        <v>-5.9768432945957661</v>
      </c>
      <c r="AO104" s="11">
        <f t="shared" si="15"/>
        <v>2.4085896173457981</v>
      </c>
      <c r="AP104" s="11">
        <f t="shared" si="15"/>
        <v>0.68864020296334816</v>
      </c>
      <c r="AR104" s="15">
        <f>W104*'Table A8'!W53</f>
        <v>-7.2831169774671134E-2</v>
      </c>
      <c r="AS104" s="15">
        <f>X104*'Table A8'!X53</f>
        <v>2.5569083396126397</v>
      </c>
      <c r="AT104" s="15">
        <f>Y104*'Table A8'!Y53</f>
        <v>0.35422939623072253</v>
      </c>
      <c r="AU104" s="15">
        <f>Z104*'Table A8'!Z53</f>
        <v>0.80451517443039322</v>
      </c>
      <c r="AV104" s="15">
        <f>AA104*'Table A8'!AA53</f>
        <v>-5.8646545940472823</v>
      </c>
      <c r="AW104" s="15">
        <f>AB104*'Table A8'!AB53</f>
        <v>0.27442089966709809</v>
      </c>
      <c r="AX104" s="15">
        <f>AC104*'Table A8'!AC53</f>
        <v>9.2421561556902815E-2</v>
      </c>
      <c r="AY104" s="15">
        <f>AD104*'Table A8'!AD53</f>
        <v>0.54597664776799326</v>
      </c>
      <c r="AZ104" s="15">
        <f>AE104*'Table A8'!AE53</f>
        <v>0.33733637089273755</v>
      </c>
      <c r="BA104" s="15">
        <f>AF104*'Table A8'!AF53</f>
        <v>-0.47290839403736107</v>
      </c>
      <c r="BB104" s="15">
        <f>AG104*'Table A8'!AG53</f>
        <v>1.0523038906553535</v>
      </c>
      <c r="BC104" s="15">
        <f>AH104*'Table A8'!AH53</f>
        <v>-0.73585794922302661</v>
      </c>
      <c r="BD104" s="15">
        <f>AI104*'Table A8'!AI53</f>
        <v>1.1854366065729811</v>
      </c>
      <c r="BE104" s="15">
        <f>AJ104*'Table A8'!AJ53</f>
        <v>2.5371864859391788</v>
      </c>
      <c r="BF104" s="15"/>
      <c r="BG104" s="15"/>
      <c r="BH104" s="15"/>
      <c r="BI104" s="15">
        <f>AN104*'Table A8'!AN53</f>
        <v>-2.2992916154309917</v>
      </c>
      <c r="BJ104" s="15">
        <f>AO104*'Table A8'!AO53</f>
        <v>0.64357514575479724</v>
      </c>
      <c r="BK104" s="15">
        <f>AP104*'Table A8'!AP53</f>
        <v>0.24384749586932156</v>
      </c>
    </row>
    <row r="105" spans="1:63" x14ac:dyDescent="0.2">
      <c r="A105" s="13">
        <v>2018</v>
      </c>
      <c r="B105" s="11">
        <f t="shared" si="8"/>
        <v>-7.3296441156453979E-2</v>
      </c>
      <c r="C105" s="11">
        <f t="shared" si="10"/>
        <v>-4.495983607826437</v>
      </c>
      <c r="D105" s="11">
        <f t="shared" si="10"/>
        <v>0.64881867674486038</v>
      </c>
      <c r="E105" s="11">
        <f t="shared" si="10"/>
        <v>-5.6706717105388211</v>
      </c>
      <c r="F105" s="11">
        <f t="shared" si="10"/>
        <v>-4.2819329955525616</v>
      </c>
      <c r="G105" s="11">
        <f t="shared" si="10"/>
        <v>-0.33619476210683608</v>
      </c>
      <c r="H105" s="11">
        <f t="shared" si="10"/>
        <v>3.3706047107012229</v>
      </c>
      <c r="I105" s="11">
        <f t="shared" si="10"/>
        <v>-0.92805460905162096</v>
      </c>
      <c r="J105" s="11">
        <f t="shared" si="10"/>
        <v>2.8346956217409245</v>
      </c>
      <c r="K105" s="11">
        <f t="shared" si="10"/>
        <v>5.5183182323705156</v>
      </c>
      <c r="L105" s="11">
        <f t="shared" si="10"/>
        <v>-2.9647488520138485</v>
      </c>
      <c r="M105" s="11">
        <f t="shared" si="10"/>
        <v>-0.14644112546043395</v>
      </c>
      <c r="N105" s="11">
        <f t="shared" si="10"/>
        <v>1.435416889618661</v>
      </c>
      <c r="O105" s="11">
        <f t="shared" si="10"/>
        <v>2.1848170248049477</v>
      </c>
      <c r="P105" s="11" t="e">
        <f t="shared" si="10"/>
        <v>#N/A</v>
      </c>
      <c r="Q105" s="11">
        <f t="shared" si="10"/>
        <v>-4.6348800454373391</v>
      </c>
      <c r="R105" s="11">
        <f t="shared" si="10"/>
        <v>-3.0253903390564929</v>
      </c>
      <c r="S105" s="11">
        <f t="shared" si="10"/>
        <v>4.7894557821320234</v>
      </c>
      <c r="T105" s="11">
        <f t="shared" si="10"/>
        <v>1.0042005822058171</v>
      </c>
      <c r="U105" s="11">
        <f t="shared" si="10"/>
        <v>0.93381326127518582</v>
      </c>
      <c r="W105" s="11">
        <f t="shared" si="15"/>
        <v>3.3972615276295643</v>
      </c>
      <c r="X105" s="11">
        <f t="shared" si="15"/>
        <v>-14.254006626997128</v>
      </c>
      <c r="Y105" s="11">
        <f t="shared" si="15"/>
        <v>1.740234632661392</v>
      </c>
      <c r="Z105" s="11">
        <f t="shared" si="15"/>
        <v>2.6905710278819987E-2</v>
      </c>
      <c r="AA105" s="11">
        <f t="shared" si="15"/>
        <v>-4.0666312660193338</v>
      </c>
      <c r="AB105" s="11">
        <f t="shared" si="15"/>
        <v>5.4089279034162354</v>
      </c>
      <c r="AC105" s="11">
        <f t="shared" si="15"/>
        <v>1.4553952868172535</v>
      </c>
      <c r="AD105" s="11">
        <f t="shared" si="15"/>
        <v>-4.0690470389468585</v>
      </c>
      <c r="AE105" s="11">
        <f t="shared" si="15"/>
        <v>2.2366403276522542</v>
      </c>
      <c r="AF105" s="11">
        <f t="shared" si="15"/>
        <v>2.8728211407654483</v>
      </c>
      <c r="AG105" s="11">
        <f t="shared" si="15"/>
        <v>-1.3213474364211861</v>
      </c>
      <c r="AH105" s="11">
        <f t="shared" si="15"/>
        <v>-0.15558033859705234</v>
      </c>
      <c r="AI105" s="11">
        <f t="shared" si="15"/>
        <v>-1.138062892068886</v>
      </c>
      <c r="AJ105" s="11">
        <f t="shared" si="15"/>
        <v>4.9385132333186244</v>
      </c>
      <c r="AK105" s="11"/>
      <c r="AL105" s="11"/>
      <c r="AM105" s="11"/>
      <c r="AN105" s="11">
        <f t="shared" si="15"/>
        <v>7.5128288096812739</v>
      </c>
      <c r="AO105" s="11">
        <f t="shared" si="15"/>
        <v>4.6482199152885411</v>
      </c>
      <c r="AP105" s="11">
        <f t="shared" si="15"/>
        <v>0.5160765921111059</v>
      </c>
      <c r="AR105" s="15">
        <f>W105*'Table A8'!W54</f>
        <v>8.0515098204820862E-2</v>
      </c>
      <c r="AS105" s="15">
        <f>X105*'Table A8'!X54</f>
        <v>-9.2551265029092349</v>
      </c>
      <c r="AT105" s="15">
        <f>Y105*'Table A8'!Y54</f>
        <v>0.64232060291531978</v>
      </c>
      <c r="AU105" s="15">
        <f>Z105*'Table A8'!Z54</f>
        <v>1.8392743546601344E-2</v>
      </c>
      <c r="AV105" s="15">
        <f>AA105*'Table A8'!AA54</f>
        <v>-2.7291162426255751</v>
      </c>
      <c r="AW105" s="15">
        <f>AB105*'Table A8'!AB54</f>
        <v>1.7265297867704625</v>
      </c>
      <c r="AX105" s="15">
        <f>AC105*'Table A8'!AC54</f>
        <v>0.37869385362984936</v>
      </c>
      <c r="AY105" s="15">
        <f>AD105*'Table A8'!AD54</f>
        <v>-0.76213251039474672</v>
      </c>
      <c r="AZ105" s="15">
        <f>AE105*'Table A8'!AE54</f>
        <v>0.40170060284634479</v>
      </c>
      <c r="BA105" s="15">
        <f>AF105*'Table A8'!AF54</f>
        <v>1.1554486628158633</v>
      </c>
      <c r="BB105" s="15">
        <f>AG105*'Table A8'!AG54</f>
        <v>-0.54307379636910758</v>
      </c>
      <c r="BC105" s="15">
        <f>AH105*'Table A8'!AH54</f>
        <v>-0.1239975298618507</v>
      </c>
      <c r="BD105" s="15">
        <f>AI105*'Table A8'!AI54</f>
        <v>-0.28064630918418731</v>
      </c>
      <c r="BE105" s="15">
        <f>AJ105*'Table A8'!AJ54</f>
        <v>1.6371171368451241</v>
      </c>
      <c r="BF105" s="15"/>
      <c r="BG105" s="15"/>
      <c r="BH105" s="15"/>
      <c r="BI105" s="15">
        <f>AN105*'Table A8'!AN54</f>
        <v>2.7549543245101233</v>
      </c>
      <c r="BJ105" s="15">
        <f>AO105*'Table A8'!AO54</f>
        <v>1.2675695708991854</v>
      </c>
      <c r="BK105" s="15">
        <f>AP105*'Table A8'!AP54</f>
        <v>0.18011073064677594</v>
      </c>
    </row>
    <row r="106" spans="1:63" x14ac:dyDescent="0.2">
      <c r="A106" s="13">
        <v>2019</v>
      </c>
      <c r="B106" s="11">
        <f t="shared" si="8"/>
        <v>1.8330785166638139</v>
      </c>
      <c r="C106" s="11">
        <f t="shared" si="10"/>
        <v>9.0285973888386373</v>
      </c>
      <c r="D106" s="11">
        <f t="shared" si="10"/>
        <v>-2.0484192254172831</v>
      </c>
      <c r="E106" s="11">
        <f t="shared" si="10"/>
        <v>0.13054370028647949</v>
      </c>
      <c r="F106" s="11">
        <f t="shared" si="10"/>
        <v>-0.58785495581261693</v>
      </c>
      <c r="G106" s="11">
        <f t="shared" si="10"/>
        <v>3.693126714927613</v>
      </c>
      <c r="H106" s="11">
        <f t="shared" si="10"/>
        <v>3.7300240683215287</v>
      </c>
      <c r="I106" s="11">
        <f t="shared" si="10"/>
        <v>-3.8112008819774683</v>
      </c>
      <c r="J106" s="11">
        <f t="shared" si="10"/>
        <v>-3.0703627109291149</v>
      </c>
      <c r="K106" s="11">
        <f t="shared" si="10"/>
        <v>2.3160694908912598</v>
      </c>
      <c r="L106" s="11">
        <f t="shared" si="10"/>
        <v>-1.7590659127957253</v>
      </c>
      <c r="M106" s="11">
        <f t="shared" si="10"/>
        <v>-0.78093240688764443</v>
      </c>
      <c r="N106" s="11">
        <f t="shared" si="10"/>
        <v>-2.6999933029170262</v>
      </c>
      <c r="O106" s="11">
        <f t="shared" si="10"/>
        <v>3.7012680006319005</v>
      </c>
      <c r="P106" s="11" t="e">
        <f t="shared" si="10"/>
        <v>#N/A</v>
      </c>
      <c r="Q106" s="11">
        <f t="shared" si="10"/>
        <v>-9.4611189752792715</v>
      </c>
      <c r="R106" s="11">
        <f t="shared" si="10"/>
        <v>-4.3933429625219214</v>
      </c>
      <c r="S106" s="11">
        <f t="shared" si="10"/>
        <v>-3.8057804789741656</v>
      </c>
      <c r="T106" s="11">
        <f t="shared" si="10"/>
        <v>-5.8573603126799298</v>
      </c>
      <c r="U106" s="11">
        <f t="shared" si="10"/>
        <v>-0.28962381525052805</v>
      </c>
      <c r="W106" s="11">
        <f t="shared" si="15"/>
        <v>3.1884364119615856</v>
      </c>
      <c r="X106" s="11">
        <f t="shared" si="15"/>
        <v>6.7973183040575647</v>
      </c>
      <c r="Y106" s="11">
        <f t="shared" si="15"/>
        <v>1.6316863053014885</v>
      </c>
      <c r="Z106" s="11">
        <f t="shared" si="15"/>
        <v>5.3010138496825832</v>
      </c>
      <c r="AA106" s="11">
        <f t="shared" si="15"/>
        <v>-0.27183031113910716</v>
      </c>
      <c r="AB106" s="11">
        <f t="shared" si="15"/>
        <v>8.1117090238328338</v>
      </c>
      <c r="AC106" s="11">
        <f t="shared" si="15"/>
        <v>1.3641156082926178</v>
      </c>
      <c r="AD106" s="11">
        <f t="shared" si="15"/>
        <v>-7.4043584874091257</v>
      </c>
      <c r="AE106" s="11">
        <f t="shared" si="15"/>
        <v>-4.260623942003142</v>
      </c>
      <c r="AF106" s="11">
        <f t="shared" si="15"/>
        <v>-0.69522255091716345</v>
      </c>
      <c r="AG106" s="11">
        <f t="shared" si="15"/>
        <v>1.2679555060941101</v>
      </c>
      <c r="AH106" s="11">
        <f t="shared" si="15"/>
        <v>0.14218564155004532</v>
      </c>
      <c r="AI106" s="11">
        <f t="shared" si="15"/>
        <v>-1.6684373108187254</v>
      </c>
      <c r="AJ106" s="11">
        <f t="shared" si="15"/>
        <v>5.1165336417144536</v>
      </c>
      <c r="AK106" s="11"/>
      <c r="AL106" s="11"/>
      <c r="AM106" s="11"/>
      <c r="AN106" s="11">
        <f t="shared" si="15"/>
        <v>-0.8595254366520757</v>
      </c>
      <c r="AO106" s="11">
        <f t="shared" si="15"/>
        <v>4.9579922278180284</v>
      </c>
      <c r="AP106" s="11">
        <f t="shared" si="15"/>
        <v>-0.13180679994652036</v>
      </c>
      <c r="AR106" s="15">
        <f>W106*'Table A8'!W55</f>
        <v>7.3015193833920411E-2</v>
      </c>
      <c r="AS106" s="15">
        <f>X106*'Table A8'!X55</f>
        <v>4.3591202283921158</v>
      </c>
      <c r="AT106" s="15">
        <f>Y106*'Table A8'!Y55</f>
        <v>0.58903875621383728</v>
      </c>
      <c r="AU106" s="15">
        <f>Z106*'Table A8'!Z55</f>
        <v>3.6349051967273471</v>
      </c>
      <c r="AV106" s="15">
        <f>AA106*'Table A8'!AA55</f>
        <v>-0.17636350586705274</v>
      </c>
      <c r="AW106" s="15">
        <f>AB106*'Table A8'!AB55</f>
        <v>2.5276085318263108</v>
      </c>
      <c r="AX106" s="15">
        <f>AC106*'Table A8'!AC55</f>
        <v>0.34757665699295903</v>
      </c>
      <c r="AY106" s="15">
        <f>AD106*'Table A8'!AD55</f>
        <v>-1.3468528088597196</v>
      </c>
      <c r="AZ106" s="15">
        <f>AE106*'Table A8'!AE55</f>
        <v>-0.72388000774633399</v>
      </c>
      <c r="BA106" s="15">
        <f>AF106*'Table A8'!AF55</f>
        <v>-0.27377864055117901</v>
      </c>
      <c r="BB106" s="15">
        <f>AG106*'Table A8'!AG55</f>
        <v>0.50984490900044166</v>
      </c>
      <c r="BC106" s="15">
        <f>AH106*'Table A8'!AH55</f>
        <v>0.11248306103024085</v>
      </c>
      <c r="BD106" s="15">
        <f>AI106*'Table A8'!AI55</f>
        <v>-0.39808914236134796</v>
      </c>
      <c r="BE106" s="15">
        <f>AJ106*'Table A8'!AJ55</f>
        <v>1.6618501268288544</v>
      </c>
      <c r="BF106" s="15"/>
      <c r="BG106" s="15"/>
      <c r="BH106" s="15"/>
      <c r="BI106" s="15">
        <f>AN106*'Table A8'!AN55</f>
        <v>-0.29464531968433155</v>
      </c>
      <c r="BJ106" s="15">
        <f>AO106*'Table A8'!AO55</f>
        <v>1.4140193833737018</v>
      </c>
      <c r="BK106" s="15">
        <f>AP106*'Table A8'!AP55</f>
        <v>-4.4906576741779489E-2</v>
      </c>
    </row>
    <row r="155" spans="1:1" x14ac:dyDescent="0.2">
      <c r="A155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726FB0C1A31D49973FEF98EF33984E" ma:contentTypeVersion="3" ma:contentTypeDescription="Create a new document." ma:contentTypeScope="" ma:versionID="66bfcbf4bccf85a1e5fe9945d50e202a">
  <xsd:schema xmlns:xsd="http://www.w3.org/2001/XMLSchema" xmlns:xs="http://www.w3.org/2001/XMLSchema" xmlns:p="http://schemas.microsoft.com/office/2006/metadata/properties" xmlns:ns2="e73541d3-5dbc-467b-ad85-92b29e93bc53" xmlns:ns3="2541d45d-41ad-4814-bf67-1422fc7ee58e" targetNamespace="http://schemas.microsoft.com/office/2006/metadata/properties" ma:root="true" ma:fieldsID="1366b0ad4ac173e0c9745adbca88cb2b" ns2:_="" ns3:_="">
    <xsd:import namespace="e73541d3-5dbc-467b-ad85-92b29e93bc53"/>
    <xsd:import namespace="2541d45d-41ad-4814-bf67-1422fc7ee58e"/>
    <xsd:element name="properties">
      <xsd:complexType>
        <xsd:sequence>
          <xsd:element name="documentManagement">
            <xsd:complexType>
              <xsd:all>
                <xsd:element ref="ns2:TrackerID" minOccurs="0"/>
                <xsd:element ref="ns3:Move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541d3-5dbc-467b-ad85-92b29e93bc53" elementFormDefault="qualified">
    <xsd:import namespace="http://schemas.microsoft.com/office/2006/documentManagement/types"/>
    <xsd:import namespace="http://schemas.microsoft.com/office/infopath/2007/PartnerControls"/>
    <xsd:element name="TrackerID" ma:index="8" nillable="true" ma:displayName="TrackerID" ma:internalName="Tracker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1d45d-41ad-4814-bf67-1422fc7ee58e" elementFormDefault="qualified">
    <xsd:import namespace="http://schemas.microsoft.com/office/2006/documentManagement/types"/>
    <xsd:import namespace="http://schemas.microsoft.com/office/infopath/2007/PartnerControls"/>
    <xsd:element name="MoveTo" ma:index="9" nillable="true" ma:displayName="MoveTo" ma:internalName="MoveTo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ackerID xmlns="e73541d3-5dbc-467b-ad85-92b29e93bc53">1389</TrackerID>
    <MoveTo xmlns="2541d45d-41ad-4814-bf67-1422fc7ee58e" xsi:nil="true"/>
  </documentManagement>
</p:properties>
</file>

<file path=customXml/itemProps1.xml><?xml version="1.0" encoding="utf-8"?>
<ds:datastoreItem xmlns:ds="http://schemas.openxmlformats.org/officeDocument/2006/customXml" ds:itemID="{C16FE118-6F4D-491C-ADBA-4B3CFB00FA8D}"/>
</file>

<file path=customXml/itemProps2.xml><?xml version="1.0" encoding="utf-8"?>
<ds:datastoreItem xmlns:ds="http://schemas.openxmlformats.org/officeDocument/2006/customXml" ds:itemID="{534B6FC1-06EB-488A-943C-6B0C6EE6FC5B}"/>
</file>

<file path=customXml/itemProps3.xml><?xml version="1.0" encoding="utf-8"?>
<ds:datastoreItem xmlns:ds="http://schemas.openxmlformats.org/officeDocument/2006/customXml" ds:itemID="{54871F26-EC1F-4E83-B5E6-9C845A5EA9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Sgaravatti, Giovanni</cp:lastModifiedBy>
  <dcterms:created xsi:type="dcterms:W3CDTF">2014-01-21T16:43:44Z</dcterms:created>
  <dcterms:modified xsi:type="dcterms:W3CDTF">2020-07-06T11:21:33Z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0x01010089726FB0C1A31D49973FEF98EF33984E</vt:lpwstr>
  </property>
  <property fmtid="{D5CDD505-2E9C-101B-9397-08002B2CF9AE}" pid="3" name="Order">
    <vt:r8>1297600</vt:r8>
  </property>
</Properties>
</file>